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6.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7.xml" ContentType="application/vnd.openxmlformats-officedocument.drawingml.chartshapes+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3.xml" ContentType="application/vnd.openxmlformats-officedocument.drawingml.chartshapes+xml"/>
  <Override PartName="/xl/drawings/drawing14.xml" ContentType="application/vnd.openxmlformats-officedocument.drawing+xml"/>
  <Override PartName="/xl/drawings/drawing15.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6.xml" ContentType="application/vnd.openxmlformats-officedocument.drawingml.chartshapes+xml"/>
  <Override PartName="/xl/drawings/drawing1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8.xml" ContentType="application/vnd.openxmlformats-officedocument.drawingml.chartshapes+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9.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G:\S\Delad\021-Statistik Covid\Excelfiler\"/>
    </mc:Choice>
  </mc:AlternateContent>
  <bookViews>
    <workbookView xWindow="720" yWindow="270" windowWidth="2880" windowHeight="5325" tabRatio="751" firstSheet="1" activeTab="1"/>
  </bookViews>
  <sheets>
    <sheet name="Om statistiken" sheetId="11" r:id="rId1"/>
    <sheet name="Definitioner" sheetId="17" r:id="rId2"/>
    <sheet name="Ändringshistorik" sheetId="19" r:id="rId3"/>
    <sheet name="Övergripande statistik" sheetId="6" r:id="rId4"/>
    <sheet name="Samsjuklighet" sheetId="14" r:id="rId5"/>
    <sheet name="Boendeform" sheetId="15" r:id="rId6"/>
    <sheet name="Boendeform - Slutenvård" sheetId="20" r:id="rId7"/>
    <sheet name="Dödsplats" sheetId="16" r:id="rId8"/>
    <sheet name="Folkbokföringslän" sheetId="13" r:id="rId9"/>
    <sheet name="Kommun" sheetId="18" r:id="rId10"/>
    <sheet name="Dödsdag" sheetId="12" r:id="rId11"/>
    <sheet name="Vecka" sheetId="22" r:id="rId12"/>
  </sheets>
  <definedNames>
    <definedName name="_xlnm._FilterDatabase" localSheetId="9" hidden="1">Kommun!$A$7:$H$322</definedName>
    <definedName name="innehållsförteckning" localSheetId="6">#REF!</definedName>
    <definedName name="innehållsförteckning" localSheetId="1">Definitioner!#REF!</definedName>
    <definedName name="innehållsförteckning">'Om statistiken'!$B$15</definedName>
  </definedNames>
  <calcPr calcId="162913" concurrentCalc="0"/>
</workbook>
</file>

<file path=xl/calcChain.xml><?xml version="1.0" encoding="utf-8"?>
<calcChain xmlns="http://schemas.openxmlformats.org/spreadsheetml/2006/main">
  <c r="A5" i="22" l="1"/>
  <c r="A2" i="22"/>
  <c r="C212" i="12"/>
  <c r="C213" i="12"/>
  <c r="C214" i="12"/>
  <c r="C215" i="12"/>
  <c r="C216" i="12"/>
  <c r="C217" i="12"/>
  <c r="C218" i="12"/>
  <c r="C219" i="12"/>
  <c r="C220" i="12"/>
  <c r="C221" i="12"/>
  <c r="C222" i="12"/>
  <c r="C223" i="12"/>
  <c r="C224" i="12"/>
  <c r="C225" i="12"/>
  <c r="C226" i="12"/>
  <c r="C227" i="12"/>
  <c r="C228" i="12"/>
  <c r="C229" i="12"/>
  <c r="C230" i="12"/>
  <c r="C231" i="12"/>
  <c r="C232" i="12"/>
  <c r="C233" i="12"/>
  <c r="C234" i="12"/>
  <c r="C235" i="12"/>
  <c r="C236" i="12"/>
  <c r="C237" i="12"/>
  <c r="C238" i="12"/>
  <c r="C239" i="12"/>
  <c r="C240" i="12"/>
  <c r="C241" i="12"/>
  <c r="C242" i="12"/>
  <c r="C243" i="12"/>
  <c r="C244" i="12"/>
  <c r="C245" i="12"/>
  <c r="C246" i="12"/>
  <c r="C247" i="12"/>
  <c r="C248" i="12"/>
  <c r="C249" i="12"/>
  <c r="C250" i="12"/>
  <c r="C251" i="12"/>
  <c r="C252" i="12"/>
  <c r="C253" i="12"/>
  <c r="C254" i="12"/>
  <c r="C255" i="12"/>
  <c r="C256" i="12"/>
  <c r="C257" i="12"/>
  <c r="C258" i="12"/>
  <c r="C259" i="12"/>
  <c r="C260" i="12"/>
  <c r="C261" i="12"/>
  <c r="C191" i="12"/>
  <c r="C192" i="12"/>
  <c r="C193" i="12"/>
  <c r="C194" i="12"/>
  <c r="C195" i="12"/>
  <c r="C196" i="12"/>
  <c r="C197" i="12"/>
  <c r="C198" i="12"/>
  <c r="C199" i="12"/>
  <c r="C200" i="12"/>
  <c r="C202" i="12"/>
  <c r="C203" i="12"/>
  <c r="C204" i="12"/>
  <c r="C205" i="12"/>
  <c r="C206" i="12"/>
  <c r="C207" i="12"/>
  <c r="C208" i="12"/>
  <c r="C209" i="12"/>
  <c r="C210" i="12"/>
  <c r="C211" i="12"/>
  <c r="C14" i="12"/>
  <c r="C20" i="12"/>
  <c r="C26" i="12"/>
  <c r="C32" i="12"/>
  <c r="C38" i="12"/>
  <c r="C44" i="12"/>
  <c r="C50" i="12"/>
  <c r="C56" i="12"/>
  <c r="C62" i="12"/>
  <c r="C68" i="12"/>
  <c r="C74" i="12"/>
  <c r="C80" i="12"/>
  <c r="C86" i="12"/>
  <c r="C87" i="12"/>
  <c r="C92" i="12"/>
  <c r="C93" i="12"/>
  <c r="C98" i="12"/>
  <c r="C99" i="12"/>
  <c r="C104" i="12"/>
  <c r="C105" i="12"/>
  <c r="C110" i="12"/>
  <c r="C111" i="12"/>
  <c r="C116" i="12"/>
  <c r="C117" i="12"/>
  <c r="C122" i="12"/>
  <c r="C123" i="12"/>
  <c r="C128" i="12"/>
  <c r="C129" i="12"/>
  <c r="C134" i="12"/>
  <c r="C135" i="12"/>
  <c r="C138" i="12"/>
  <c r="C139" i="12"/>
  <c r="C140" i="12"/>
  <c r="C141" i="12"/>
  <c r="C143" i="12"/>
  <c r="C144" i="12"/>
  <c r="C145" i="12"/>
  <c r="C146" i="12"/>
  <c r="C147" i="12"/>
  <c r="C149" i="12"/>
  <c r="C150" i="12"/>
  <c r="C152" i="12"/>
  <c r="C153" i="12"/>
  <c r="C155" i="12"/>
  <c r="C156" i="12"/>
  <c r="C158" i="12"/>
  <c r="C159" i="12"/>
  <c r="C160" i="12"/>
  <c r="C161" i="12"/>
  <c r="C162" i="12"/>
  <c r="C164" i="12"/>
  <c r="C165" i="12"/>
  <c r="C166" i="12"/>
  <c r="C167" i="12"/>
  <c r="C168" i="12"/>
  <c r="C170" i="12"/>
  <c r="C171" i="12"/>
  <c r="C172" i="12"/>
  <c r="C173" i="12"/>
  <c r="C174" i="12"/>
  <c r="C175" i="12"/>
  <c r="C176" i="12"/>
  <c r="C177" i="12"/>
  <c r="C178" i="12"/>
  <c r="C179" i="12"/>
  <c r="C180" i="12"/>
  <c r="C181" i="12"/>
  <c r="C182" i="12"/>
  <c r="C183" i="12"/>
  <c r="C184" i="12"/>
  <c r="C185" i="12"/>
  <c r="C186" i="12"/>
  <c r="C188" i="12"/>
  <c r="C189" i="12"/>
  <c r="C190" i="12"/>
  <c r="A5" i="12"/>
  <c r="A2" i="12"/>
  <c r="A2" i="16"/>
  <c r="A2" i="13"/>
  <c r="A2" i="15"/>
  <c r="A2" i="18"/>
  <c r="A2" i="14"/>
  <c r="C154" i="12"/>
  <c r="C148" i="12"/>
  <c r="C142" i="12"/>
  <c r="C136" i="12"/>
  <c r="C130" i="12"/>
  <c r="C124" i="12"/>
  <c r="C118" i="12"/>
  <c r="C112" i="12"/>
  <c r="C106" i="12"/>
  <c r="C100" i="12"/>
  <c r="C94" i="12"/>
  <c r="C88" i="12"/>
  <c r="C10" i="12"/>
  <c r="C137" i="12"/>
  <c r="C131" i="12"/>
  <c r="C125" i="12"/>
  <c r="C119" i="12"/>
  <c r="C113" i="12"/>
  <c r="C107" i="12"/>
  <c r="C101" i="12"/>
  <c r="C95" i="12"/>
  <c r="C89" i="12"/>
  <c r="C83" i="12"/>
  <c r="C77" i="12"/>
  <c r="C71" i="12"/>
  <c r="C65" i="12"/>
  <c r="C59" i="12"/>
  <c r="C53" i="12"/>
  <c r="C47" i="12"/>
  <c r="C41" i="12"/>
  <c r="C35" i="12"/>
  <c r="C29" i="12"/>
  <c r="C23" i="12"/>
  <c r="C82" i="12"/>
  <c r="C76" i="12"/>
  <c r="C70" i="12"/>
  <c r="C64" i="12"/>
  <c r="C58" i="12"/>
  <c r="C52" i="12"/>
  <c r="C46" i="12"/>
  <c r="C40" i="12"/>
  <c r="C34" i="12"/>
  <c r="C28" i="12"/>
  <c r="C22" i="12"/>
  <c r="C16" i="12"/>
  <c r="C9" i="12"/>
  <c r="C17" i="12"/>
  <c r="C11" i="12"/>
  <c r="C132" i="12"/>
  <c r="C126" i="12"/>
  <c r="C120" i="12"/>
  <c r="C114" i="12"/>
  <c r="C108" i="12"/>
  <c r="C102" i="12"/>
  <c r="C96" i="12"/>
  <c r="C90" i="12"/>
  <c r="C84" i="12"/>
  <c r="C78" i="12"/>
  <c r="C72" i="12"/>
  <c r="C66" i="12"/>
  <c r="C60" i="12"/>
  <c r="C54" i="12"/>
  <c r="C48" i="12"/>
  <c r="C42" i="12"/>
  <c r="C36" i="12"/>
  <c r="C30" i="12"/>
  <c r="C24" i="12"/>
  <c r="C18" i="12"/>
  <c r="C12" i="12"/>
  <c r="C201" i="12"/>
  <c r="C81" i="12"/>
  <c r="C75" i="12"/>
  <c r="C69" i="12"/>
  <c r="C63" i="12"/>
  <c r="C57" i="12"/>
  <c r="C51" i="12"/>
  <c r="C45" i="12"/>
  <c r="C39" i="12"/>
  <c r="C33" i="12"/>
  <c r="C27" i="12"/>
  <c r="C21" i="12"/>
  <c r="C15" i="12"/>
  <c r="C187" i="12"/>
  <c r="C169" i="12"/>
  <c r="C163" i="12"/>
  <c r="C157" i="12"/>
  <c r="C151" i="12"/>
  <c r="C133" i="12"/>
  <c r="C127" i="12"/>
  <c r="C121" i="12"/>
  <c r="C115" i="12"/>
  <c r="C109" i="12"/>
  <c r="C103" i="12"/>
  <c r="C97" i="12"/>
  <c r="C91" i="12"/>
  <c r="C85" i="12"/>
  <c r="C79" i="12"/>
  <c r="C73" i="12"/>
  <c r="C67" i="12"/>
  <c r="C61" i="12"/>
  <c r="C55" i="12"/>
  <c r="C49" i="12"/>
  <c r="C43" i="12"/>
  <c r="C37" i="12"/>
  <c r="C31" i="12"/>
  <c r="C25" i="12"/>
  <c r="C19" i="12"/>
  <c r="C13" i="12"/>
</calcChain>
</file>

<file path=xl/sharedStrings.xml><?xml version="1.0" encoding="utf-8"?>
<sst xmlns="http://schemas.openxmlformats.org/spreadsheetml/2006/main" count="2354" uniqueCount="872">
  <si>
    <t>Diabetes</t>
  </si>
  <si>
    <t>Kvinnor</t>
  </si>
  <si>
    <t>70+</t>
  </si>
  <si>
    <t>70-74</t>
  </si>
  <si>
    <t>75-79</t>
  </si>
  <si>
    <t>80-84</t>
  </si>
  <si>
    <t>85+</t>
  </si>
  <si>
    <t>Totalt</t>
  </si>
  <si>
    <t>Under 70</t>
  </si>
  <si>
    <t>Män</t>
  </si>
  <si>
    <t>Antal</t>
  </si>
  <si>
    <t>%</t>
  </si>
  <si>
    <t>Ålder</t>
  </si>
  <si>
    <t>Antal avlidna i covid-19</t>
  </si>
  <si>
    <t>Riskfaktor</t>
  </si>
  <si>
    <t>Datakälla</t>
  </si>
  <si>
    <t>ICD-kod</t>
  </si>
  <si>
    <t>ICD Kodtext</t>
  </si>
  <si>
    <t>ATC-kod</t>
  </si>
  <si>
    <t>Hjärt- och kärlsjukdom</t>
  </si>
  <si>
    <t>Patientregistret, någon diagnos</t>
  </si>
  <si>
    <t>I20.-</t>
  </si>
  <si>
    <t>Anginösa bröstsmärtor (kärlkramp i bröstet)</t>
  </si>
  <si>
    <r>
      <t>·</t>
    </r>
    <r>
      <rPr>
        <sz val="7"/>
        <color indexed="8"/>
        <rFont val="Times New Roman"/>
        <family val="1"/>
      </rPr>
      <t xml:space="preserve">          </t>
    </r>
    <r>
      <rPr>
        <sz val="8"/>
        <color indexed="8"/>
        <rFont val="Century Gothic"/>
        <family val="2"/>
      </rPr>
      <t xml:space="preserve">öppen eller slutenvård, </t>
    </r>
  </si>
  <si>
    <t>I21.-</t>
  </si>
  <si>
    <t>Akut hjärtinfarkt</t>
  </si>
  <si>
    <r>
      <t>·</t>
    </r>
    <r>
      <rPr>
        <sz val="7"/>
        <color indexed="8"/>
        <rFont val="Times New Roman"/>
        <family val="1"/>
      </rPr>
      <t xml:space="preserve">          </t>
    </r>
    <r>
      <rPr>
        <sz val="8"/>
        <color indexed="8"/>
        <rFont val="Century Gothic"/>
        <family val="2"/>
      </rPr>
      <t>huvud eller bidiagnos</t>
    </r>
  </si>
  <si>
    <t>I22.-</t>
  </si>
  <si>
    <t>Reinfarkt (återinsjuknande i akut hjärtinfarkt)</t>
  </si>
  <si>
    <t>I23.-</t>
  </si>
  <si>
    <t>Vissa komplikationer till akut hjärtinfarkt</t>
  </si>
  <si>
    <t>I24.-</t>
  </si>
  <si>
    <t>Andra akuta ischemiska hjärtsjukdomar</t>
  </si>
  <si>
    <t>I25.-</t>
  </si>
  <si>
    <t>Kronisk ischemisk hjärtsjukdom</t>
  </si>
  <si>
    <t>I48.-</t>
  </si>
  <si>
    <t>Förmaksflimmer och förmaksfladder</t>
  </si>
  <si>
    <t>I50.-</t>
  </si>
  <si>
    <t>Hjärtsvikt</t>
  </si>
  <si>
    <t>I61.-</t>
  </si>
  <si>
    <t>Hjärnblödning</t>
  </si>
  <si>
    <t>I63.-</t>
  </si>
  <si>
    <t>Cerebral infarkt</t>
  </si>
  <si>
    <t>I64.9</t>
  </si>
  <si>
    <t>Akut cerebrovaskulär sjukdom ej specificerad som blödning eller infarkt</t>
  </si>
  <si>
    <t>I69.1</t>
  </si>
  <si>
    <t>Sena effekter av intracerebral blödning</t>
  </si>
  <si>
    <t>I69.3</t>
  </si>
  <si>
    <t>Sena effekter av cerebral infarkt</t>
  </si>
  <si>
    <t>I69.4</t>
  </si>
  <si>
    <t>Sena effekter av cerebrovaskulär sjukdom, ej specificerad som blödning eller infarkt</t>
  </si>
  <si>
    <t>I69.8</t>
  </si>
  <si>
    <t>Sena effekter av andra och ospecificerade cerebrovaskulära sjukdomar</t>
  </si>
  <si>
    <t>I70.-</t>
  </si>
  <si>
    <t>Ateroskleros</t>
  </si>
  <si>
    <t>Hypertoni</t>
  </si>
  <si>
    <t>Patientregistret, senaste 5 åren räknat från 2019:</t>
  </si>
  <si>
    <t>I10.9</t>
  </si>
  <si>
    <t xml:space="preserve">Essentiell hypertoni </t>
  </si>
  <si>
    <t>C02 Antihypertensiva medel (exkl. C02AC02 Guanfacin)</t>
  </si>
  <si>
    <t>C03 Diuretika</t>
  </si>
  <si>
    <r>
      <t>·</t>
    </r>
    <r>
      <rPr>
        <sz val="7"/>
        <color indexed="8"/>
        <rFont val="Times New Roman"/>
        <family val="1"/>
      </rPr>
      <t xml:space="preserve">          </t>
    </r>
    <r>
      <rPr>
        <sz val="8"/>
        <color indexed="8"/>
        <rFont val="Century Gothic"/>
        <family val="2"/>
      </rPr>
      <t xml:space="preserve">huvud eller bidiagnos </t>
    </r>
  </si>
  <si>
    <t>C08CA Dihydropyridinderivat</t>
  </si>
  <si>
    <t>C07AB02 Metoprolol</t>
  </si>
  <si>
    <t>C09 Medel som påverkar renin-angiotensinsystemet</t>
  </si>
  <si>
    <t>I11.-</t>
  </si>
  <si>
    <t>Hypertoni med hjärtsjukdom,</t>
  </si>
  <si>
    <t>I12.-</t>
  </si>
  <si>
    <t>Hypertoni med njursjukdom</t>
  </si>
  <si>
    <t>I13.-</t>
  </si>
  <si>
    <t>Hypertoni med hjärt- och njursjukdom</t>
  </si>
  <si>
    <t>I15.-</t>
  </si>
  <si>
    <t>Sekundär hypertoni</t>
  </si>
  <si>
    <t>Patientregistret:</t>
  </si>
  <si>
    <t>E10.-</t>
  </si>
  <si>
    <t>Diabetes mellitus typ 1</t>
  </si>
  <si>
    <t>A10 Diabetesmedel</t>
  </si>
  <si>
    <t>E11.-</t>
  </si>
  <si>
    <t>Diabetes mellitus typ 2</t>
  </si>
  <si>
    <t>E12.-</t>
  </si>
  <si>
    <t>Näringsbristrelaterad diabetes</t>
  </si>
  <si>
    <t>E13.-</t>
  </si>
  <si>
    <t>Annan specificerad diabetes</t>
  </si>
  <si>
    <t>E14.-</t>
  </si>
  <si>
    <t>Ospecificerad diabetes</t>
  </si>
  <si>
    <t>Kroniska sjukdomar I nedre luftvägar</t>
  </si>
  <si>
    <t>J40-J47</t>
  </si>
  <si>
    <t>J60.-</t>
  </si>
  <si>
    <t>Pneumokonios (dammlunga) orsakad av stenkolsdamm</t>
  </si>
  <si>
    <t>J61.-</t>
  </si>
  <si>
    <t>Pneumokonios (dammlunga) orsakad av asbest och andra mineralfibrer</t>
  </si>
  <si>
    <t>J62.-</t>
  </si>
  <si>
    <t>Pneumokonios (dammlunga) orsakad av damm innehållande kisel</t>
  </si>
  <si>
    <t>J63.-</t>
  </si>
  <si>
    <t>Pneumokonios (dammlunga) orsakad av annat oorganiskt damm</t>
  </si>
  <si>
    <t>J64.-</t>
  </si>
  <si>
    <t>Ospecificerad pneumokonios (dammlunga)</t>
  </si>
  <si>
    <t>J65.-</t>
  </si>
  <si>
    <t>Pneumokonios (dammlunga) förenad med tuberkulos</t>
  </si>
  <si>
    <t>J66.-</t>
  </si>
  <si>
    <t>Luftvägssjukdom orsakad av specificerat organiskt damm</t>
  </si>
  <si>
    <t>J67.-</t>
  </si>
  <si>
    <t>Hypersensitivitetspneumonit (spridda, icke infektionsbe-tingade inflammatoriska förändringar i lungorna) orsakad av organiskt damm</t>
  </si>
  <si>
    <t>J68.4</t>
  </si>
  <si>
    <t>Kroniska sjukliga tillstånd i lungorna orsakade av kemikalier, gaser, rök och ånga</t>
  </si>
  <si>
    <t>J70.1</t>
  </si>
  <si>
    <t>Kroniska och andra lungmanifestationer orsakade av strålning</t>
  </si>
  <si>
    <t>J70.3</t>
  </si>
  <si>
    <t>Kroniska läkemedelsutlösta interstitiella lungsjukdomar</t>
  </si>
  <si>
    <t>J96.1</t>
  </si>
  <si>
    <t>Kronisk respiratorisk insufficiens</t>
  </si>
  <si>
    <t>J96.8</t>
  </si>
  <si>
    <t>Respiratorisk insufficiens, ospecificerad</t>
  </si>
  <si>
    <t>E84.0</t>
  </si>
  <si>
    <t>Cystisk fibros med lungmanifestationer</t>
  </si>
  <si>
    <t xml:space="preserve">Tabell 2. Kodlista med ICD-koder framtagen av Socialstyrelsen, enheten för klassifikationer och terminologi, i samråd med Folkhälsomyndigheten. ATC-koder framtagna av medicinskt sakkunnig inom läkemedel, Socialstyrelsen. </t>
  </si>
  <si>
    <t>Tabell 1. Kodlista med ICD-koder för dödsorsak covid-19</t>
  </si>
  <si>
    <t>U07.1</t>
  </si>
  <si>
    <t>U07.2</t>
  </si>
  <si>
    <t>Lungsjukdom</t>
  </si>
  <si>
    <t>Dödsdatum</t>
  </si>
  <si>
    <t>Covid-19, virus påvisat</t>
  </si>
  <si>
    <t>Covid-19, virus ej påvisat</t>
  </si>
  <si>
    <t>Innehållsförteckning</t>
  </si>
  <si>
    <t>Dödsdag</t>
  </si>
  <si>
    <t>Avlidna covid-19</t>
  </si>
  <si>
    <t>Högt blodtryck</t>
  </si>
  <si>
    <t xml:space="preserve"> </t>
  </si>
  <si>
    <t>Personer som besökt läkare i den specialiserade öppenvården (primärvården ingår inte) eller varit inskriven på sjukhus för hjärt-kärl sjukdom, högt blodtryck, diabetes eller lungsjukdom ingår i denna statistik. För diabetes och hjärt-kärlsjukdomar ingår även uppgift om läkemedel har hämtats ut på recept för dessa diagnoser.</t>
  </si>
  <si>
    <t>Stockholm</t>
  </si>
  <si>
    <t>Uppsala</t>
  </si>
  <si>
    <t>Södermanland</t>
  </si>
  <si>
    <t>Östergötland</t>
  </si>
  <si>
    <t>Jönköping</t>
  </si>
  <si>
    <t>Kronoberg</t>
  </si>
  <si>
    <t>Kalmar</t>
  </si>
  <si>
    <t>Skåne</t>
  </si>
  <si>
    <t>Halland</t>
  </si>
  <si>
    <t>Västra Götaland</t>
  </si>
  <si>
    <t>Värmland</t>
  </si>
  <si>
    <t>Örebro</t>
  </si>
  <si>
    <t>Västmanland</t>
  </si>
  <si>
    <t>Dalarna</t>
  </si>
  <si>
    <t>Gävleborg</t>
  </si>
  <si>
    <t>Västernorrland</t>
  </si>
  <si>
    <t>Västerbotten</t>
  </si>
  <si>
    <t>Norrbotten</t>
  </si>
  <si>
    <t xml:space="preserve">Under 70 </t>
  </si>
  <si>
    <t>70‒74</t>
  </si>
  <si>
    <t>75‒79</t>
  </si>
  <si>
    <t>80‒84</t>
  </si>
  <si>
    <t>%*</t>
  </si>
  <si>
    <t>Sjukdomar</t>
  </si>
  <si>
    <t>Antal sjukdomar</t>
  </si>
  <si>
    <t>90+</t>
  </si>
  <si>
    <t>85-89</t>
  </si>
  <si>
    <t>Boendeform</t>
  </si>
  <si>
    <t>Sjukhus</t>
  </si>
  <si>
    <t>Dödsplats</t>
  </si>
  <si>
    <t>Sjukdomsgrupper**</t>
  </si>
  <si>
    <t>** Antalet summerar inte till totalen då en person kan ha fler av dessa sjukdomar</t>
  </si>
  <si>
    <t>* Andel av totalt antal avlidna per kön eller totalt</t>
  </si>
  <si>
    <t>Totalt antal avlidna</t>
  </si>
  <si>
    <t>Totalt antal avlidna män</t>
  </si>
  <si>
    <t>Totalt antal avlidna kvinnor</t>
  </si>
  <si>
    <t>2 till 4</t>
  </si>
  <si>
    <t xml:space="preserve">* Andel av totalt antal avlidna i kön och åldersgruppen </t>
  </si>
  <si>
    <t>X - uppgiften har skyddats av sekretesskäl</t>
  </si>
  <si>
    <t>Övergripande statistik</t>
  </si>
  <si>
    <t>Samjuklighet</t>
  </si>
  <si>
    <t>Övergripande statistik över avlidna i covid-19</t>
  </si>
  <si>
    <t>Samsjuklighet, kön och åldersammansättning</t>
  </si>
  <si>
    <t>Avlidna i covid-19 per dödsdag</t>
  </si>
  <si>
    <t>Under 50</t>
  </si>
  <si>
    <t>50-59</t>
  </si>
  <si>
    <t>60-69</t>
  </si>
  <si>
    <t>Särskilt boende</t>
  </si>
  <si>
    <t>Ordinärt boende</t>
  </si>
  <si>
    <t>%**</t>
  </si>
  <si>
    <t>Ingen av sjukdomsgrupperna</t>
  </si>
  <si>
    <t>En av sjukdomsgrupperna</t>
  </si>
  <si>
    <t>2 eller flera av sjukdomsgrupperna</t>
  </si>
  <si>
    <t>Antal av sjukdomsgrupperna</t>
  </si>
  <si>
    <t>Beskrivning</t>
  </si>
  <si>
    <t>Definitioner</t>
  </si>
  <si>
    <t>Dödsorsak covid-19</t>
  </si>
  <si>
    <t>Riskfaktorer</t>
  </si>
  <si>
    <t>70-84</t>
  </si>
  <si>
    <t>Jämtland</t>
  </si>
  <si>
    <t>Blekinge</t>
  </si>
  <si>
    <t>Gotland</t>
  </si>
  <si>
    <r>
      <rPr>
        <b/>
        <sz val="8"/>
        <color theme="1"/>
        <rFont val="Century Gothic"/>
        <family val="2"/>
        <scheme val="minor"/>
      </rPr>
      <t>Statistiska mått</t>
    </r>
    <r>
      <rPr>
        <sz val="8"/>
        <color theme="1"/>
        <rFont val="Century Gothic"/>
        <family val="2"/>
        <scheme val="minor"/>
      </rPr>
      <t xml:space="preserve">
Antal avlidna i olika uppdelningar och deras andel i förhållande till i totalt antal avlidna i covid-19</t>
    </r>
  </si>
  <si>
    <t xml:space="preserve">Individuellt behovsprövat boende i form av särskilda boendeformer för service och omvårdnad som kommunerna, enligt 5 kap. 5 § eller 7 § socialtjänstlagen, ska inrätta för äldre människor som behöver särskilt stöd. </t>
  </si>
  <si>
    <t xml:space="preserve">Avser individer i ordinärt boende som hade ett biståndsbeslut om hemtjänst. I denna kategori räknas inte biståndsbeslut om hemtjänst där den enda beslutade insatsen var trygghetslarm. Hemtjänst avser biståndsbeslutad service och personlig omvårdnad i den enskildes bostad. </t>
  </si>
  <si>
    <t>Boendeform och hemtjänst enligt registret över socialtjänstinsatser till äldre och personer med funtionsnedsättning</t>
  </si>
  <si>
    <t>Socialtjänstinsats/boendeform</t>
  </si>
  <si>
    <t>Hemtjänst</t>
  </si>
  <si>
    <t>Avlidna i covid-19 uppdelat på folkbokföringslän</t>
  </si>
  <si>
    <r>
      <rPr>
        <b/>
        <sz val="8"/>
        <rFont val="Century Gothic"/>
        <family val="2"/>
        <scheme val="minor"/>
      </rPr>
      <t>Redovisning tabeller</t>
    </r>
    <r>
      <rPr>
        <sz val="8"/>
        <rFont val="Century Gothic"/>
        <family val="2"/>
        <scheme val="minor"/>
      </rPr>
      <t xml:space="preserve">
Antal och andel av avlidna i covid-19 presenteras med ålder, boendeform/socialtjänstinsats, dödsplats uppdelat på kön.
Antal och andel av avlidna i covid-19 presenteras i separata tabller med ålder och kön uppdelat på boendeform/socialstjänstinsats och dödsplats.
Antal och andel av avlidna i covid-19 presenteras i separata tabller med Folkbokföringslän uppdelat på ålder.</t>
    </r>
  </si>
  <si>
    <t>ICD-koder som definieras sjukdomsgrupperna, underliggande dödsorsak covid-19 samt definitioner av boende och hemtjänst</t>
  </si>
  <si>
    <t>Boende i vanliga flerbostadshus, egna hem eller motsvarande. Hit räknas även seniorboende samt trygghetsboende för personer 70 år och äldre.</t>
  </si>
  <si>
    <t>Källa: dödsorsaksintyg, patientregistret, läkemedelsregistretsamt samt registret över insatser enligt socialtjänstlagen till äldre och personer med funktionsnedsättning, Socialstyrelsen</t>
  </si>
  <si>
    <t>Källa: dödsorsaksintyg, patientregistret samt läkemedelsregistret,  Socialstyrelsen</t>
  </si>
  <si>
    <t>Källa: dödsorsaksintyg samt registret över insatser enligt socialtjänstlagen till äldre och personer med funktionsnedsättning,  Socialstyrelsen</t>
  </si>
  <si>
    <t>Källa: dödsorsaksintyg,  Socialstyrelsen</t>
  </si>
  <si>
    <t>Källa: dödsorsaksintyg, Socialstyrelsen</t>
  </si>
  <si>
    <t>Avlidna i covid-19 uppdelat på dödsplats och ålder</t>
  </si>
  <si>
    <t>Avlidna i covid-19 uppdelat på folkbokföringslän och ålder</t>
  </si>
  <si>
    <t>Folkbokföringslän</t>
  </si>
  <si>
    <t>** andel avlidna per ålder av totalt för länet</t>
  </si>
  <si>
    <t>Tabell 3. Socialtjänstinsats och boendeform</t>
  </si>
  <si>
    <t>Tabell 4. Beskrivning av dödsplats</t>
  </si>
  <si>
    <t>Personer som besökt läkare i den specialiserade öppenvården (primärvården ingår inte) eller varit inskriven på sjukhus för hjärt-, kärlsjukdom, högt blodtryck, diabetes eller lungsjukdom ingår i denna statistik. För diabetes och högt lodtryck ingår även uppgift om läkemedel har hämtats ut på recept för dessa diagnoser.</t>
  </si>
  <si>
    <t>* andel avlidna per län av totalt för riket</t>
  </si>
  <si>
    <t>Avlidna i covid-19, uppdelat på ålder och kommun</t>
  </si>
  <si>
    <t>Kommun</t>
  </si>
  <si>
    <t>Folkbokföringsort</t>
  </si>
  <si>
    <t>Län</t>
  </si>
  <si>
    <t>Andel av län eller riket (%)</t>
  </si>
  <si>
    <t>Avlidna i covid-19, uppdelat på typ av insats och kommun</t>
  </si>
  <si>
    <r>
      <t>·</t>
    </r>
    <r>
      <rPr>
        <sz val="7"/>
        <color indexed="8"/>
        <rFont val="Times New Roman"/>
        <family val="1"/>
      </rPr>
      <t xml:space="preserve">          </t>
    </r>
    <r>
      <rPr>
        <sz val="8"/>
        <color indexed="8"/>
        <rFont val="Century Gothic"/>
        <family val="2"/>
      </rPr>
      <t>2015-2020</t>
    </r>
  </si>
  <si>
    <r>
      <t>·</t>
    </r>
    <r>
      <rPr>
        <sz val="7"/>
        <color indexed="8"/>
        <rFont val="Times New Roman"/>
        <family val="1"/>
      </rPr>
      <t xml:space="preserve">          </t>
    </r>
    <r>
      <rPr>
        <sz val="8"/>
        <color indexed="8"/>
        <rFont val="Century Gothic"/>
        <family val="2"/>
      </rPr>
      <t>Vårdtillfällen fram tills 60 dagar före dödsdatum</t>
    </r>
  </si>
  <si>
    <t>Eller läkemedelsregistret, något uthämtat läkemedel senaste året, fram tills 60 dagar före dödsdatum</t>
  </si>
  <si>
    <t>Förändringar i beräkningen eller presentation av statistiken</t>
  </si>
  <si>
    <t>Ändringshistorik</t>
  </si>
  <si>
    <t>Avlidna per kommun redovisas grupperat per län och uppdelat på Särsklit boende och hemtjänst istället för åldersuppdelning</t>
  </si>
  <si>
    <t>Samsjuklighet redovisas uppdelat på kön och ålder</t>
  </si>
  <si>
    <t>Dödsplats redovisas på kön och ålder</t>
  </si>
  <si>
    <t>Avlidna per kommun redovisas per åldersindelning</t>
  </si>
  <si>
    <t>Beräkning av sjukdomsgrupper inkluderar preliminära uppgifter från patientregistret 2020. Vårdtillfällen i patientregistret och expedierade läkemedel från läkemedelsregistret med inskrivningsdatum 5 år respektive expedieringsdatum 1 år till 60 dagar innan dödsdatum ingår.</t>
  </si>
  <si>
    <t>Beräkning av sjukdomsgrupper har korrigerats</t>
  </si>
  <si>
    <t>Boendeform/Socialstjänstinsats redovisas uppdelat på kön och ålder</t>
  </si>
  <si>
    <t>På dödsorsaksintyget anger ansvarig läkare var döden inträffat. Fyra olika kategorier kan anges - "sjukhus", "särskilt boende", "ordinärt boende" eller "annan/okänd". "Annan/Okänd" är inte vanligt förkommande och exkluderas här för att förhindra att antal blir för låga för att kunna redovisas. Saknad uppgift om dödsplats redovisas inte heller.</t>
  </si>
  <si>
    <t>Avlidna i särskilt boende</t>
  </si>
  <si>
    <t>Avlidna med hemtjänst</t>
  </si>
  <si>
    <t>Totalt antal</t>
  </si>
  <si>
    <t>Slutenvårdade</t>
  </si>
  <si>
    <t>Ej slutenvårdade</t>
  </si>
  <si>
    <t>Kön</t>
  </si>
  <si>
    <t>Boendeform/Socialstjänstinsats redovisas uppdelat på slutenvård och ålder, samsjuklighet, kön och region</t>
  </si>
  <si>
    <t>Slutenvård</t>
  </si>
  <si>
    <t>Slutenvårdad för covid-19</t>
  </si>
  <si>
    <t xml:space="preserve">Datakälla </t>
  </si>
  <si>
    <t>Patientregistret, Frivillig särskild inrapportering av slutenvård veckovis från regioner till Socialstyrelsen</t>
  </si>
  <si>
    <t>Slutenvårdad</t>
  </si>
  <si>
    <t>Tabell 5. Slutenvårdad 14 dagar innan dödsdatum</t>
  </si>
  <si>
    <r>
      <t>·</t>
    </r>
    <r>
      <rPr>
        <sz val="7"/>
        <rFont val="Symbol"/>
        <family val="1"/>
        <charset val="2"/>
      </rPr>
      <t xml:space="preserve">  </t>
    </r>
    <r>
      <rPr>
        <sz val="8"/>
        <rFont val="Century Gothic"/>
        <family val="2"/>
        <scheme val="minor"/>
      </rPr>
      <t>inskrivningsdatum</t>
    </r>
    <r>
      <rPr>
        <sz val="8"/>
        <rFont val="Symbol"/>
        <family val="1"/>
        <charset val="2"/>
      </rPr>
      <t xml:space="preserve"> </t>
    </r>
    <r>
      <rPr>
        <sz val="8"/>
        <rFont val="Century Gothic"/>
        <family val="2"/>
        <scheme val="minor"/>
      </rPr>
      <t>inom 14 dagar från dödsdatum oavsett diagnos</t>
    </r>
  </si>
  <si>
    <t>Boendeform - Slutenvård</t>
  </si>
  <si>
    <r>
      <rPr>
        <b/>
        <sz val="8"/>
        <color theme="1"/>
        <rFont val="Century Gothic"/>
        <family val="2"/>
        <scheme val="minor"/>
      </rPr>
      <t>Variabler</t>
    </r>
    <r>
      <rPr>
        <sz val="8"/>
        <color theme="1"/>
        <rFont val="Century Gothic"/>
        <family val="2"/>
        <scheme val="minor"/>
      </rPr>
      <t xml:space="preserve">
Sjukdomsgrupp, folkbokföringslän, kön, ålder, dödsdatum, dödsplats, Slutenvården 14 dagar innan dödsdatum samt uppgift om boendeform och hemtjänst</t>
    </r>
  </si>
  <si>
    <t>Slutenvårdade avser inskrivna i slutenvård enligt patientregistret inom 14 dagar innan dödsdatum</t>
  </si>
  <si>
    <t>Avlidna i covid-19 på särskilt boende eller hemtjänst uppdelat på om de slutenvårdats eller ej två veckor innan dödsfallet</t>
  </si>
  <si>
    <r>
      <rPr>
        <b/>
        <sz val="8"/>
        <rFont val="Century Gothic"/>
        <family val="2"/>
        <scheme val="minor"/>
      </rPr>
      <t>Metod och källa</t>
    </r>
    <r>
      <rPr>
        <sz val="8"/>
        <rFont val="Century Gothic"/>
        <family val="2"/>
        <scheme val="minor"/>
      </rPr>
      <t xml:space="preserve">
Avlidna i covid-19 grundar sig på kodade dödsorsaksintyg inkomna till Socialstyrelsen. Sjukdomsgrupperna grundar sig på registrerade diagnoskoder från specialistvården 2015-2020, samt från uthämtade läkemedel på svenska apotek under 2019 och 2020. För mer detaljerad information om diagnoser och läkemedel som ingår i respektive sjukdomsgrupp samt källa för dessa, se flik definitioner. Uppgift om boendeform och hemtjänst har hämtats från registret över socialtjänstinsatser till äldre och personer med funktionsnedsättning 2019-2020. För mer detaljerad information om vad boendeform och hemtjänst innebär, se flik definitioner. Uppgift om slutenvård inom 14 dagar från dödsdatum har hämtats från frivillig särskild inrapportering om slutenvård från regionerna till Socialstyrelsen och månadsrapportering till patientregistret.</t>
    </r>
  </si>
  <si>
    <t>Beräkning av boendeform/socialtjänstinsats har korrigerats.</t>
  </si>
  <si>
    <t>Indelningarna nedan baseras på samkörning med registret över socialtjänstinsatser till äldre och personer med funktionsnedsättning 2019-2020. Registret uppdateras månatligen, mätning månaden innan dödsdatum för varje individ har använts.</t>
  </si>
  <si>
    <t>* Antalet summerar inte till totalen då en person kan ha fler av dessa sjukdomar</t>
  </si>
  <si>
    <t>Sjukdomsgrupper*</t>
  </si>
  <si>
    <t>Vecka</t>
  </si>
  <si>
    <t>Avlidna i covid-19 per vecka</t>
  </si>
  <si>
    <t>* andel avlidna per insatsform av totalt för kommunen eller länet</t>
  </si>
  <si>
    <t>Population</t>
  </si>
  <si>
    <t>Bortfall</t>
  </si>
  <si>
    <t xml:space="preserve">dödsfallet. Dessa uppgifter bygger på alla inkomna intyg men intyg för alla avlidna har inte inkommit ännu. Dessa uppgifter är alltså högst preliminära och beskriver avlidna i covid-19 baserat </t>
  </si>
  <si>
    <t>Totalt riket</t>
  </si>
  <si>
    <t>01 Stockholm</t>
  </si>
  <si>
    <t>03 Uppsala</t>
  </si>
  <si>
    <t>04 Södermanland</t>
  </si>
  <si>
    <t>05 Östergötland</t>
  </si>
  <si>
    <t>06 Jönköping</t>
  </si>
  <si>
    <t>07 Kronoberg</t>
  </si>
  <si>
    <t>08 Kalmar</t>
  </si>
  <si>
    <t>09 Gotland</t>
  </si>
  <si>
    <t>10 Blekinge</t>
  </si>
  <si>
    <t>12 Skåne</t>
  </si>
  <si>
    <t>13 Halland</t>
  </si>
  <si>
    <t>14 Västra Götaland</t>
  </si>
  <si>
    <t>17 Värmland</t>
  </si>
  <si>
    <t>18 Örebro</t>
  </si>
  <si>
    <t>19 Västmanland</t>
  </si>
  <si>
    <t>20 Dalarna</t>
  </si>
  <si>
    <t>21 Gävleborg</t>
  </si>
  <si>
    <t>22 Västernorrland</t>
  </si>
  <si>
    <t>23 Jämtland</t>
  </si>
  <si>
    <t>24 Västerbotten</t>
  </si>
  <si>
    <t>25 Norrbotten</t>
  </si>
  <si>
    <t>Särsklit boende</t>
  </si>
  <si>
    <t>Personer som har avlidit och registrerats med covid-19 som underliggande dödsorsak i dödsorsaksintyg (ICD-10: U07.1 eller U07.2) inkomna fram till och med den 23 november
2020 med en giltigt personnummer eller samordningsnummer.</t>
  </si>
  <si>
    <t xml:space="preserve">Antal avlidna hämtas från kodade dödsorsaksintyg som inkommit till Socialstyrelsen fram till den 23 november
2020. Dödsorsaksintyget ska skickas till Socialstyrelsen inom tre veckor efter dödsfallet. Dessa uppgifter bygger på alla inkomna intyg men intyg för alla </t>
  </si>
  <si>
    <t>på inkomna intyg fram till den 23 november
2020 inte det slutgiltiga antalet. Det slutgiltiga antalet kommer att förändras allt eftersom det inkommer fler dödsorsaksintyg.</t>
  </si>
  <si>
    <t>Avlidna i covid-19 enligt dödsorsaksintyg inkomna fram till den 23 november
2020</t>
  </si>
  <si>
    <t>Avlidna i covid-19 enligt dödsorsaksintyg inkomna fram till  den 23 november
2020 med ett dödsdatum till och med den 30 september
2020 ingår för att få full uppföljning av slutenvård.</t>
  </si>
  <si>
    <t>Riket</t>
  </si>
  <si>
    <t>X</t>
  </si>
  <si>
    <t>Totalt länet</t>
  </si>
  <si>
    <t>Södertälje</t>
  </si>
  <si>
    <t>Huddinge</t>
  </si>
  <si>
    <t>Nacka</t>
  </si>
  <si>
    <t>Sollentuna</t>
  </si>
  <si>
    <t>Haninge</t>
  </si>
  <si>
    <t>Järfälla</t>
  </si>
  <si>
    <t>Solna</t>
  </si>
  <si>
    <t>Botkyrka</t>
  </si>
  <si>
    <t>Sundbyberg</t>
  </si>
  <si>
    <t>Upplands Väsby</t>
  </si>
  <si>
    <t>Täby</t>
  </si>
  <si>
    <t>Lidingö</t>
  </si>
  <si>
    <t>Sigtuna</t>
  </si>
  <si>
    <t>Värmdö</t>
  </si>
  <si>
    <t>Tyresö</t>
  </si>
  <si>
    <t>Norrtälje</t>
  </si>
  <si>
    <t>Österåker</t>
  </si>
  <si>
    <t>Upplands-Bro</t>
  </si>
  <si>
    <t>Salem</t>
  </si>
  <si>
    <t>Nynäshamn</t>
  </si>
  <si>
    <t>Danderyd</t>
  </si>
  <si>
    <t>Vallentuna</t>
  </si>
  <si>
    <t>Ekerö</t>
  </si>
  <si>
    <t>Nykvarn</t>
  </si>
  <si>
    <t>Vaxholm</t>
  </si>
  <si>
    <t>Enköping</t>
  </si>
  <si>
    <t>Älvkarleby</t>
  </si>
  <si>
    <t>Östhammar</t>
  </si>
  <si>
    <t>Håbo</t>
  </si>
  <si>
    <t>Knivsta</t>
  </si>
  <si>
    <t>Heby</t>
  </si>
  <si>
    <t>Tierp</t>
  </si>
  <si>
    <t>Eskilstuna</t>
  </si>
  <si>
    <t>Nyköping</t>
  </si>
  <si>
    <t>Katrineholm</t>
  </si>
  <si>
    <t>Flen</t>
  </si>
  <si>
    <t>Vingåker</t>
  </si>
  <si>
    <t>Gnesta</t>
  </si>
  <si>
    <t>Oxelösund</t>
  </si>
  <si>
    <t>Strängnäs</t>
  </si>
  <si>
    <t>Trosa</t>
  </si>
  <si>
    <t>Linköping</t>
  </si>
  <si>
    <t>Norrköping</t>
  </si>
  <si>
    <t>Finspång</t>
  </si>
  <si>
    <t>Mjölby</t>
  </si>
  <si>
    <t>Motala</t>
  </si>
  <si>
    <t>Valdemarsvik</t>
  </si>
  <si>
    <t>Kinda</t>
  </si>
  <si>
    <t>Söderköping</t>
  </si>
  <si>
    <t>Vadstena</t>
  </si>
  <si>
    <t>Ydre</t>
  </si>
  <si>
    <t>Åtvidaberg</t>
  </si>
  <si>
    <t>Ödeshög</t>
  </si>
  <si>
    <t>Boxholm</t>
  </si>
  <si>
    <t>Nässjö</t>
  </si>
  <si>
    <t>Värnamo</t>
  </si>
  <si>
    <t>Vetlanda</t>
  </si>
  <si>
    <t>Vaggeryd</t>
  </si>
  <si>
    <t>Gislaved</t>
  </si>
  <si>
    <t>Gnosjö</t>
  </si>
  <si>
    <t>Aneby</t>
  </si>
  <si>
    <t>Eksjö</t>
  </si>
  <si>
    <t>Sävsjö</t>
  </si>
  <si>
    <t>Habo</t>
  </si>
  <si>
    <t>Mullsjö</t>
  </si>
  <si>
    <t>Tranås</t>
  </si>
  <si>
    <t>Växjö</t>
  </si>
  <si>
    <t>Alvesta</t>
  </si>
  <si>
    <t>Älmhult</t>
  </si>
  <si>
    <t>Ljungby</t>
  </si>
  <si>
    <t>Tingsryd</t>
  </si>
  <si>
    <t>Markaryd</t>
  </si>
  <si>
    <t>Lessebo</t>
  </si>
  <si>
    <t>Uppvidinge</t>
  </si>
  <si>
    <t>Mönsterås</t>
  </si>
  <si>
    <t>Västervik</t>
  </si>
  <si>
    <t>Torsås</t>
  </si>
  <si>
    <t>Hultsfred</t>
  </si>
  <si>
    <t>Mörbylånga</t>
  </si>
  <si>
    <t>Nybro</t>
  </si>
  <si>
    <t>Oskarshamn</t>
  </si>
  <si>
    <t>Borgholm</t>
  </si>
  <si>
    <t>Vimmerby</t>
  </si>
  <si>
    <t>Emmaboda</t>
  </si>
  <si>
    <t>Högsby</t>
  </si>
  <si>
    <t>Karlskrona</t>
  </si>
  <si>
    <t>Ronneby</t>
  </si>
  <si>
    <t>Karlshamn</t>
  </si>
  <si>
    <t>Olofström</t>
  </si>
  <si>
    <t>Sölvesborg</t>
  </si>
  <si>
    <t>Malmö</t>
  </si>
  <si>
    <t>Helsingborg</t>
  </si>
  <si>
    <t>Hässleholm</t>
  </si>
  <si>
    <t>Lund</t>
  </si>
  <si>
    <t>Kristianstad</t>
  </si>
  <si>
    <t>Ängelholm</t>
  </si>
  <si>
    <t>Burlöv</t>
  </si>
  <si>
    <t>Trelleborg</t>
  </si>
  <si>
    <t>Simrishamn</t>
  </si>
  <si>
    <t>Vellinge</t>
  </si>
  <si>
    <t>Höganäs</t>
  </si>
  <si>
    <t>Båstad</t>
  </si>
  <si>
    <t>Eslöv</t>
  </si>
  <si>
    <t>Osby</t>
  </si>
  <si>
    <t>Svedala</t>
  </si>
  <si>
    <t>Östra Göinge</t>
  </si>
  <si>
    <t>Bjuv</t>
  </si>
  <si>
    <t>Bromölla</t>
  </si>
  <si>
    <t>Hörby</t>
  </si>
  <si>
    <t>Höör</t>
  </si>
  <si>
    <t>Klippan</t>
  </si>
  <si>
    <t>Kävlinge</t>
  </si>
  <si>
    <t>Landskrona</t>
  </si>
  <si>
    <t>Perstorp</t>
  </si>
  <si>
    <t>Skurup</t>
  </si>
  <si>
    <t>Staffanstorp</t>
  </si>
  <si>
    <t>Svalöv</t>
  </si>
  <si>
    <t>Tomelilla</t>
  </si>
  <si>
    <t>Ystad</t>
  </si>
  <si>
    <t>Åstorp</t>
  </si>
  <si>
    <t>Örkelljunga</t>
  </si>
  <si>
    <t>Lomma</t>
  </si>
  <si>
    <t>Sjöbo</t>
  </si>
  <si>
    <t>Varberg</t>
  </si>
  <si>
    <t>Kungsbacka</t>
  </si>
  <si>
    <t>Falkenberg</t>
  </si>
  <si>
    <t>Halmstad</t>
  </si>
  <si>
    <t>Hylte</t>
  </si>
  <si>
    <t>Laholm</t>
  </si>
  <si>
    <t>Göteborg</t>
  </si>
  <si>
    <t>Borås</t>
  </si>
  <si>
    <t>Trollhättan</t>
  </si>
  <si>
    <t>Vänersborg</t>
  </si>
  <si>
    <t>Mölndal</t>
  </si>
  <si>
    <t>Skövde</t>
  </si>
  <si>
    <t>Uddevalla</t>
  </si>
  <si>
    <t>Mark</t>
  </si>
  <si>
    <t>Lidköping</t>
  </si>
  <si>
    <t>Skara</t>
  </si>
  <si>
    <t>Partille</t>
  </si>
  <si>
    <t>Lerum</t>
  </si>
  <si>
    <t>Kungälv</t>
  </si>
  <si>
    <t>Tibro</t>
  </si>
  <si>
    <t>Härryda</t>
  </si>
  <si>
    <t>Alingsås</t>
  </si>
  <si>
    <t>Lilla Edet</t>
  </si>
  <si>
    <t>Töreboda</t>
  </si>
  <si>
    <t>Tranemo</t>
  </si>
  <si>
    <t>Ulricehamn</t>
  </si>
  <si>
    <t>Falköping</t>
  </si>
  <si>
    <t>Herrljunga</t>
  </si>
  <si>
    <t>Öckerö</t>
  </si>
  <si>
    <t>Tjörn</t>
  </si>
  <si>
    <t>Vårgårda</t>
  </si>
  <si>
    <t>Essunga</t>
  </si>
  <si>
    <t>Mellerud</t>
  </si>
  <si>
    <t>Åmål</t>
  </si>
  <si>
    <t>Ale</t>
  </si>
  <si>
    <t>Munkedal</t>
  </si>
  <si>
    <t>Tidaholm</t>
  </si>
  <si>
    <t>Bengtsfors</t>
  </si>
  <si>
    <t>Dals-Ed</t>
  </si>
  <si>
    <t>Grästorp</t>
  </si>
  <si>
    <t>Gullspång</t>
  </si>
  <si>
    <t>Götene</t>
  </si>
  <si>
    <t>Lysekil</t>
  </si>
  <si>
    <t>Mariestad</t>
  </si>
  <si>
    <t>Orust</t>
  </si>
  <si>
    <t>Sotenäs</t>
  </si>
  <si>
    <t>Stenungsund</t>
  </si>
  <si>
    <t>Strömstad</t>
  </si>
  <si>
    <t>Tanum</t>
  </si>
  <si>
    <t>Bollebygd</t>
  </si>
  <si>
    <t>Färgelanda</t>
  </si>
  <si>
    <t>Hjo</t>
  </si>
  <si>
    <t>Karlsborg</t>
  </si>
  <si>
    <t>Svenljunga</t>
  </si>
  <si>
    <t>Vara</t>
  </si>
  <si>
    <t>Karlstad</t>
  </si>
  <si>
    <t>Munkfors</t>
  </si>
  <si>
    <t>Filipstad</t>
  </si>
  <si>
    <t>Sunne</t>
  </si>
  <si>
    <t>Kristinehamn</t>
  </si>
  <si>
    <t>Forshaga</t>
  </si>
  <si>
    <t>Arvika</t>
  </si>
  <si>
    <t>Grums</t>
  </si>
  <si>
    <t>Hagfors</t>
  </si>
  <si>
    <t>Hammarö</t>
  </si>
  <si>
    <t>Kil</t>
  </si>
  <si>
    <t>Säffle</t>
  </si>
  <si>
    <t>Torsby</t>
  </si>
  <si>
    <t>Eda</t>
  </si>
  <si>
    <t>Storfors</t>
  </si>
  <si>
    <t>Årjäng</t>
  </si>
  <si>
    <t>Karlskoga</t>
  </si>
  <si>
    <t>Kumla</t>
  </si>
  <si>
    <t>Laxå</t>
  </si>
  <si>
    <t>Degerfors</t>
  </si>
  <si>
    <t>Lindesberg</t>
  </si>
  <si>
    <t>Askersund</t>
  </si>
  <si>
    <t>Hällefors</t>
  </si>
  <si>
    <t>Hallsberg</t>
  </si>
  <si>
    <t>Lekeberg</t>
  </si>
  <si>
    <t>Ljusnarsberg</t>
  </si>
  <si>
    <t>Nora</t>
  </si>
  <si>
    <t>Västerås</t>
  </si>
  <si>
    <t>Sala</t>
  </si>
  <si>
    <t>Köping</t>
  </si>
  <si>
    <t>Arboga</t>
  </si>
  <si>
    <t>Fagersta</t>
  </si>
  <si>
    <t>Hallstahammar</t>
  </si>
  <si>
    <t>Kungsör</t>
  </si>
  <si>
    <t>Norberg</t>
  </si>
  <si>
    <t>Skinnskatteberg</t>
  </si>
  <si>
    <t>Surahammar</t>
  </si>
  <si>
    <t>Borlänge</t>
  </si>
  <si>
    <t>Falun</t>
  </si>
  <si>
    <t>Ludvika</t>
  </si>
  <si>
    <t>Leksand</t>
  </si>
  <si>
    <t>Gagnef</t>
  </si>
  <si>
    <t>Avesta</t>
  </si>
  <si>
    <t>Smedjebacken</t>
  </si>
  <si>
    <t>Säter</t>
  </si>
  <si>
    <t>Hedemora</t>
  </si>
  <si>
    <t>Vansbro</t>
  </si>
  <si>
    <t>Malung-Sälen</t>
  </si>
  <si>
    <t>Mora</t>
  </si>
  <si>
    <t>Rättvik</t>
  </si>
  <si>
    <t>Älvdalen</t>
  </si>
  <si>
    <t>Orsa</t>
  </si>
  <si>
    <t>Gävle</t>
  </si>
  <si>
    <t>Sandviken</t>
  </si>
  <si>
    <t>Söderhamn</t>
  </si>
  <si>
    <t>Hudiksvall</t>
  </si>
  <si>
    <t>Ovanåker</t>
  </si>
  <si>
    <t>Bollnäs</t>
  </si>
  <si>
    <t>Ljusdal</t>
  </si>
  <si>
    <t>Hofors</t>
  </si>
  <si>
    <t>Ockelbo</t>
  </si>
  <si>
    <t>Nordanstig</t>
  </si>
  <si>
    <t>Sundsvall</t>
  </si>
  <si>
    <t>Kramfors</t>
  </si>
  <si>
    <t>Sollefteå</t>
  </si>
  <si>
    <t>Timrå</t>
  </si>
  <si>
    <t>Härnösand</t>
  </si>
  <si>
    <t>Ånge</t>
  </si>
  <si>
    <t>Örnsköldsvik</t>
  </si>
  <si>
    <t>Östersund</t>
  </si>
  <si>
    <t>Bräcke</t>
  </si>
  <si>
    <t>Åre</t>
  </si>
  <si>
    <t>Berg</t>
  </si>
  <si>
    <t>Strömsund</t>
  </si>
  <si>
    <t>Härjedalen</t>
  </si>
  <si>
    <t>Krokom</t>
  </si>
  <si>
    <t>Ragunda</t>
  </si>
  <si>
    <t>Skellefteå</t>
  </si>
  <si>
    <t>Umeå</t>
  </si>
  <si>
    <t>Malå</t>
  </si>
  <si>
    <t>Robertsfors</t>
  </si>
  <si>
    <t>Storuman</t>
  </si>
  <si>
    <t>Vindeln</t>
  </si>
  <si>
    <t>Bjurholm</t>
  </si>
  <si>
    <t>Dorotea</t>
  </si>
  <si>
    <t>Lycksele</t>
  </si>
  <si>
    <t>Nordmaling</t>
  </si>
  <si>
    <t>Norsjö</t>
  </si>
  <si>
    <t>Sorsele</t>
  </si>
  <si>
    <t>Vilhelmina</t>
  </si>
  <si>
    <t>Vännäs</t>
  </si>
  <si>
    <t>Åsele</t>
  </si>
  <si>
    <t>Gällivare</t>
  </si>
  <si>
    <t>Kiruna</t>
  </si>
  <si>
    <t>Boden</t>
  </si>
  <si>
    <t>Piteå</t>
  </si>
  <si>
    <t>Luleå</t>
  </si>
  <si>
    <t>Pajala</t>
  </si>
  <si>
    <t>Arvidsjaur</t>
  </si>
  <si>
    <t>Haparanda</t>
  </si>
  <si>
    <t>Kalix</t>
  </si>
  <si>
    <t>Älvsbyn</t>
  </si>
  <si>
    <t>Övertorneå</t>
  </si>
  <si>
    <t>Arjeplog</t>
  </si>
  <si>
    <t>Jokkmokk</t>
  </si>
  <si>
    <t>Överkalix</t>
  </si>
  <si>
    <t/>
  </si>
  <si>
    <t>Fram till 2020-11-23</t>
  </si>
  <si>
    <t>2020-03-17*</t>
  </si>
  <si>
    <t>2020-03-18</t>
  </si>
  <si>
    <t>2020-03-19</t>
  </si>
  <si>
    <t>2020-03-20</t>
  </si>
  <si>
    <t>2020-03-21</t>
  </si>
  <si>
    <t>2020-03-22</t>
  </si>
  <si>
    <t>2020-03-23</t>
  </si>
  <si>
    <t>2020-03-24</t>
  </si>
  <si>
    <t>2020-03-25</t>
  </si>
  <si>
    <t>2020-03-26</t>
  </si>
  <si>
    <t>2020-03-27</t>
  </si>
  <si>
    <t>2020-03-28</t>
  </si>
  <si>
    <t>2020-03-29</t>
  </si>
  <si>
    <t>2020-03-30</t>
  </si>
  <si>
    <t>2020-03-31</t>
  </si>
  <si>
    <t>2020-04-01</t>
  </si>
  <si>
    <t>2020-04-02</t>
  </si>
  <si>
    <t>2020-04-03</t>
  </si>
  <si>
    <t>2020-04-04</t>
  </si>
  <si>
    <t>2020-04-05</t>
  </si>
  <si>
    <t>2020-04-06</t>
  </si>
  <si>
    <t>2020-04-07</t>
  </si>
  <si>
    <t>2020-04-08</t>
  </si>
  <si>
    <t>2020-04-09</t>
  </si>
  <si>
    <t>2020-04-10</t>
  </si>
  <si>
    <t>2020-04-11</t>
  </si>
  <si>
    <t>2020-04-12</t>
  </si>
  <si>
    <t>2020-04-13</t>
  </si>
  <si>
    <t>2020-04-14</t>
  </si>
  <si>
    <t>2020-04-15</t>
  </si>
  <si>
    <t>2020-04-16</t>
  </si>
  <si>
    <t>2020-04-17</t>
  </si>
  <si>
    <t>2020-04-18</t>
  </si>
  <si>
    <t>2020-04-19</t>
  </si>
  <si>
    <t>2020-04-20</t>
  </si>
  <si>
    <t>2020-04-21</t>
  </si>
  <si>
    <t>2020-04-22</t>
  </si>
  <si>
    <t>2020-04-23</t>
  </si>
  <si>
    <t>2020-04-24</t>
  </si>
  <si>
    <t>2020-04-25</t>
  </si>
  <si>
    <t>2020-04-26</t>
  </si>
  <si>
    <t>2020-04-27</t>
  </si>
  <si>
    <t>2020-04-28</t>
  </si>
  <si>
    <t>2020-04-29</t>
  </si>
  <si>
    <t>2020-04-30</t>
  </si>
  <si>
    <t>2020-05-01</t>
  </si>
  <si>
    <t>2020-05-02</t>
  </si>
  <si>
    <t>2020-05-03</t>
  </si>
  <si>
    <t>2020-05-04</t>
  </si>
  <si>
    <t>2020-05-05</t>
  </si>
  <si>
    <t>2020-05-06</t>
  </si>
  <si>
    <t>2020-05-07</t>
  </si>
  <si>
    <t>2020-05-08</t>
  </si>
  <si>
    <t>2020-05-09</t>
  </si>
  <si>
    <t>2020-05-10</t>
  </si>
  <si>
    <t>2020-05-11</t>
  </si>
  <si>
    <t>2020-05-12</t>
  </si>
  <si>
    <t>2020-05-13</t>
  </si>
  <si>
    <t>2020-05-14</t>
  </si>
  <si>
    <t>2020-05-15</t>
  </si>
  <si>
    <t>2020-05-16</t>
  </si>
  <si>
    <t>2020-05-17</t>
  </si>
  <si>
    <t>2020-05-18</t>
  </si>
  <si>
    <t>2020-05-19</t>
  </si>
  <si>
    <t>2020-05-20</t>
  </si>
  <si>
    <t>2020-05-21</t>
  </si>
  <si>
    <t>2020-05-22</t>
  </si>
  <si>
    <t>2020-05-23</t>
  </si>
  <si>
    <t>2020-05-24</t>
  </si>
  <si>
    <t>2020-05-25</t>
  </si>
  <si>
    <t>2020-05-26</t>
  </si>
  <si>
    <t>2020-05-27</t>
  </si>
  <si>
    <t>2020-05-28</t>
  </si>
  <si>
    <t>2020-05-29</t>
  </si>
  <si>
    <t>2020-05-30</t>
  </si>
  <si>
    <t>2020-05-31</t>
  </si>
  <si>
    <t>2020-06-01</t>
  </si>
  <si>
    <t>2020-06-02</t>
  </si>
  <si>
    <t>2020-06-03</t>
  </si>
  <si>
    <t>2020-06-04</t>
  </si>
  <si>
    <t>2020-06-05</t>
  </si>
  <si>
    <t>2020-06-06</t>
  </si>
  <si>
    <t>2020-06-07</t>
  </si>
  <si>
    <t>2020-06-08</t>
  </si>
  <si>
    <t>2020-06-09</t>
  </si>
  <si>
    <t>2020-06-10</t>
  </si>
  <si>
    <t>2020-06-11</t>
  </si>
  <si>
    <t>2020-06-12</t>
  </si>
  <si>
    <t>2020-06-13</t>
  </si>
  <si>
    <t>2020-06-14</t>
  </si>
  <si>
    <t>2020-06-15</t>
  </si>
  <si>
    <t>2020-06-16</t>
  </si>
  <si>
    <t>2020-06-17</t>
  </si>
  <si>
    <t>2020-06-18</t>
  </si>
  <si>
    <t>2020-06-19</t>
  </si>
  <si>
    <t>2020-06-20</t>
  </si>
  <si>
    <t>2020-06-21</t>
  </si>
  <si>
    <t>2020-06-22</t>
  </si>
  <si>
    <t>2020-06-23</t>
  </si>
  <si>
    <t>2020-06-24</t>
  </si>
  <si>
    <t>2020-06-25</t>
  </si>
  <si>
    <t>2020-06-26</t>
  </si>
  <si>
    <t>2020-06-27</t>
  </si>
  <si>
    <t>2020-06-28</t>
  </si>
  <si>
    <t>2020-06-29</t>
  </si>
  <si>
    <t>2020-06-30</t>
  </si>
  <si>
    <t>2020-07-01</t>
  </si>
  <si>
    <t>2020-07-02</t>
  </si>
  <si>
    <t>2020-07-03</t>
  </si>
  <si>
    <t>2020-07-04</t>
  </si>
  <si>
    <t>2020-07-05</t>
  </si>
  <si>
    <t>2020-07-06</t>
  </si>
  <si>
    <t>2020-07-07</t>
  </si>
  <si>
    <t>2020-07-08</t>
  </si>
  <si>
    <t>2020-07-09</t>
  </si>
  <si>
    <t>2020-07-10</t>
  </si>
  <si>
    <t>2020-07-11</t>
  </si>
  <si>
    <t>2020-07-12</t>
  </si>
  <si>
    <t>2020-07-13</t>
  </si>
  <si>
    <t>2020-07-14</t>
  </si>
  <si>
    <t>2020-07-15</t>
  </si>
  <si>
    <t>2020-07-16</t>
  </si>
  <si>
    <t>2020-07-17</t>
  </si>
  <si>
    <t>2020-07-18</t>
  </si>
  <si>
    <t>2020-07-19</t>
  </si>
  <si>
    <t>2020-07-20</t>
  </si>
  <si>
    <t>2020-07-21</t>
  </si>
  <si>
    <t>2020-07-22</t>
  </si>
  <si>
    <t>2020-07-23</t>
  </si>
  <si>
    <t>2020-07-24</t>
  </si>
  <si>
    <t>2020-07-25</t>
  </si>
  <si>
    <t>2020-07-26</t>
  </si>
  <si>
    <t>2020-07-27</t>
  </si>
  <si>
    <t>2020-07-28</t>
  </si>
  <si>
    <t>2020-07-29</t>
  </si>
  <si>
    <t>2020-07-30</t>
  </si>
  <si>
    <t>2020-07-31</t>
  </si>
  <si>
    <t>2020-08-01</t>
  </si>
  <si>
    <t>2020-08-02</t>
  </si>
  <si>
    <t>2020-08-03</t>
  </si>
  <si>
    <t>2020-08-04</t>
  </si>
  <si>
    <t>2020-08-05</t>
  </si>
  <si>
    <t>2020-08-06</t>
  </si>
  <si>
    <t>2020-08-07</t>
  </si>
  <si>
    <t>2020-08-08</t>
  </si>
  <si>
    <t>2020-08-09</t>
  </si>
  <si>
    <t>2020-08-10</t>
  </si>
  <si>
    <t>2020-08-11</t>
  </si>
  <si>
    <t>2020-08-12</t>
  </si>
  <si>
    <t>2020-08-13</t>
  </si>
  <si>
    <t>2020-08-14</t>
  </si>
  <si>
    <t>2020-08-15</t>
  </si>
  <si>
    <t>2020-08-16</t>
  </si>
  <si>
    <t>2020-08-17</t>
  </si>
  <si>
    <t>2020-08-18</t>
  </si>
  <si>
    <t>2020-08-19</t>
  </si>
  <si>
    <t>2020-08-20</t>
  </si>
  <si>
    <t>2020-08-21</t>
  </si>
  <si>
    <t>2020-08-22</t>
  </si>
  <si>
    <t>2020-08-23</t>
  </si>
  <si>
    <t>2020-08-24</t>
  </si>
  <si>
    <t>2020-08-25</t>
  </si>
  <si>
    <t>2020-08-26</t>
  </si>
  <si>
    <t>2020-08-27</t>
  </si>
  <si>
    <t>2020-08-28</t>
  </si>
  <si>
    <t>2020-08-29</t>
  </si>
  <si>
    <t>2020-08-30</t>
  </si>
  <si>
    <t>2020-08-31</t>
  </si>
  <si>
    <t>2020-09-01</t>
  </si>
  <si>
    <t>2020-09-02</t>
  </si>
  <si>
    <t>2020-09-03</t>
  </si>
  <si>
    <t>2020-09-04</t>
  </si>
  <si>
    <t>2020-09-05</t>
  </si>
  <si>
    <t>2020-09-06</t>
  </si>
  <si>
    <t>2020-09-07</t>
  </si>
  <si>
    <t>2020-09-08</t>
  </si>
  <si>
    <t>2020-09-09</t>
  </si>
  <si>
    <t>2020-09-10</t>
  </si>
  <si>
    <t>2020-09-11</t>
  </si>
  <si>
    <t>2020-09-12</t>
  </si>
  <si>
    <t>2020-09-13</t>
  </si>
  <si>
    <t>2020-09-14</t>
  </si>
  <si>
    <t>2020-09-15</t>
  </si>
  <si>
    <t>2020-09-16</t>
  </si>
  <si>
    <t>2020-09-17</t>
  </si>
  <si>
    <t>2020-09-18</t>
  </si>
  <si>
    <t>2020-09-19</t>
  </si>
  <si>
    <t>2020-09-20</t>
  </si>
  <si>
    <t>2020-09-21</t>
  </si>
  <si>
    <t>2020-09-22</t>
  </si>
  <si>
    <t>2020-09-23</t>
  </si>
  <si>
    <t>2020-09-24</t>
  </si>
  <si>
    <t>2020-09-25</t>
  </si>
  <si>
    <t>2020-09-26</t>
  </si>
  <si>
    <t>2020-09-27</t>
  </si>
  <si>
    <t>2020-09-28</t>
  </si>
  <si>
    <t>2020-09-29</t>
  </si>
  <si>
    <t>2020-09-30</t>
  </si>
  <si>
    <t>2020-10-01</t>
  </si>
  <si>
    <t>2020-10-02</t>
  </si>
  <si>
    <t>2020-10-03</t>
  </si>
  <si>
    <t>2020-10-04</t>
  </si>
  <si>
    <t>2020-10-05</t>
  </si>
  <si>
    <t>2020-10-06</t>
  </si>
  <si>
    <t>2020-10-07</t>
  </si>
  <si>
    <t>2020-10-08</t>
  </si>
  <si>
    <t>2020-10-09</t>
  </si>
  <si>
    <t>2020-10-10</t>
  </si>
  <si>
    <t>2020-10-11</t>
  </si>
  <si>
    <t>2020-10-12</t>
  </si>
  <si>
    <t>2020-10-13</t>
  </si>
  <si>
    <t>2020-10-14</t>
  </si>
  <si>
    <t>2020-10-15</t>
  </si>
  <si>
    <t>2020-10-16</t>
  </si>
  <si>
    <t>2020-10-17</t>
  </si>
  <si>
    <t>2020-10-18</t>
  </si>
  <si>
    <t>2020-10-19</t>
  </si>
  <si>
    <t>2020-10-20</t>
  </si>
  <si>
    <t>2020-10-21</t>
  </si>
  <si>
    <t>2020-10-22</t>
  </si>
  <si>
    <t>2020-10-23</t>
  </si>
  <si>
    <t>2020-10-24</t>
  </si>
  <si>
    <t>2020-10-25</t>
  </si>
  <si>
    <t>2020-10-26</t>
  </si>
  <si>
    <t>2020-10-27</t>
  </si>
  <si>
    <t>2020-10-28</t>
  </si>
  <si>
    <t>2020-10-29</t>
  </si>
  <si>
    <t>2020-10-30</t>
  </si>
  <si>
    <t>2020-10-31</t>
  </si>
  <si>
    <t>2020-11-01</t>
  </si>
  <si>
    <t>2020-11-02</t>
  </si>
  <si>
    <t>2020-11-03</t>
  </si>
  <si>
    <t>2020-11-04</t>
  </si>
  <si>
    <t>2020-11-05</t>
  </si>
  <si>
    <t>2020-11-06</t>
  </si>
  <si>
    <t>2020-11-07</t>
  </si>
  <si>
    <t>2020-11-08</t>
  </si>
  <si>
    <t>2020-11-09</t>
  </si>
  <si>
    <t>2020-11-10</t>
  </si>
  <si>
    <t>2020-11-11</t>
  </si>
  <si>
    <t>2020-11-12</t>
  </si>
  <si>
    <t>2020-11-13</t>
  </si>
  <si>
    <t>2020-11-14</t>
  </si>
  <si>
    <t>2020-11-15</t>
  </si>
  <si>
    <t>2020-11-16</t>
  </si>
  <si>
    <t>2020-11-17</t>
  </si>
  <si>
    <t>2020-11-18</t>
  </si>
  <si>
    <t>2020-11-19</t>
  </si>
  <si>
    <t>2020-11-20</t>
  </si>
  <si>
    <t>2020-11-21</t>
  </si>
  <si>
    <t>2020-11-22</t>
  </si>
  <si>
    <t>2020-11-23</t>
  </si>
  <si>
    <t>Uppgift saknas</t>
  </si>
  <si>
    <t>Vecka 10</t>
  </si>
  <si>
    <t>Vecka 11</t>
  </si>
  <si>
    <t>Vecka 12</t>
  </si>
  <si>
    <t>Vecka 13</t>
  </si>
  <si>
    <t>Vecka 14</t>
  </si>
  <si>
    <t>Vecka 15</t>
  </si>
  <si>
    <t>Vecka 16</t>
  </si>
  <si>
    <t>Vecka 17</t>
  </si>
  <si>
    <t>Vecka 18</t>
  </si>
  <si>
    <t>Vecka 19</t>
  </si>
  <si>
    <t>Vecka 20</t>
  </si>
  <si>
    <t>Vecka 21</t>
  </si>
  <si>
    <t>Vecka 22</t>
  </si>
  <si>
    <t>Vecka 23</t>
  </si>
  <si>
    <t>Vecka 24</t>
  </si>
  <si>
    <t>Vecka 25</t>
  </si>
  <si>
    <t>Vecka 26</t>
  </si>
  <si>
    <t>Vecka 27</t>
  </si>
  <si>
    <t>Vecka 28</t>
  </si>
  <si>
    <t>Vecka 29</t>
  </si>
  <si>
    <t>Vecka 30</t>
  </si>
  <si>
    <t>Vecka 31</t>
  </si>
  <si>
    <t>Vecka 32</t>
  </si>
  <si>
    <t>Vecka 33</t>
  </si>
  <si>
    <t>Vecka 34</t>
  </si>
  <si>
    <t>Vecka 35</t>
  </si>
  <si>
    <t>Vecka 36</t>
  </si>
  <si>
    <t>Vecka 37</t>
  </si>
  <si>
    <t>Vecka 38</t>
  </si>
  <si>
    <t>Vecka 39</t>
  </si>
  <si>
    <t>Vecka 40</t>
  </si>
  <si>
    <t>Vecka 41</t>
  </si>
  <si>
    <t>Vecka 42</t>
  </si>
  <si>
    <t>Vecka 43</t>
  </si>
  <si>
    <t>Vecka 44</t>
  </si>
  <si>
    <t>Vecka 45</t>
  </si>
  <si>
    <t>Vecka 46</t>
  </si>
  <si>
    <t>Vecka 47</t>
  </si>
  <si>
    <t>Vecka 48</t>
  </si>
  <si>
    <t>Okänt datum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</si>
</sst>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42" formatCode="_-* #,##0\ &quot;kr&quot;_-;\-* #,##0\ &quot;kr&quot;_-;_-* &quot;-&quot;\ &quot;kr&quot;_-;_-@_-"/>
    <numFmt numFmtId="164" formatCode="#,##0.00_ ;\-#,##0.00\ "/>
    <numFmt numFmtId="165" formatCode="#,##0_ ;\-#,##0\ "/>
    <numFmt numFmtId="166" formatCode="0.0"/>
    <numFmt numFmtId="167" formatCode="_-* #,##0\ _k_r_-;\-* #,##0\ _k_r_-;_-* &quot;-&quot;\ _k_r_-;_-@_-"/>
    <numFmt numFmtId="168" formatCode="#,##0.0"/>
  </numFmts>
  <fonts count="36">
    <font>
      <sz val="8"/>
      <color theme="1"/>
      <name val="Century Gothic"/>
      <family val="2"/>
      <scheme val="minor"/>
    </font>
    <font>
      <sz val="11"/>
      <color theme="1"/>
      <name val="Century Gothic"/>
      <family val="2"/>
      <scheme val="minor"/>
    </font>
    <font>
      <sz val="8"/>
      <color theme="1"/>
      <name val="Century Gothic"/>
      <family val="2"/>
      <scheme val="minor"/>
    </font>
    <font>
      <b/>
      <sz val="10"/>
      <color theme="1"/>
      <name val="Century Gothic"/>
      <family val="2"/>
      <scheme val="major"/>
    </font>
    <font>
      <sz val="7"/>
      <color theme="1"/>
      <name val="Century Gothic"/>
      <family val="2"/>
      <scheme val="minor"/>
    </font>
    <font>
      <b/>
      <sz val="8"/>
      <color theme="1"/>
      <name val="Century Gothic"/>
      <family val="2"/>
      <scheme val="minor"/>
    </font>
    <font>
      <b/>
      <sz val="10"/>
      <color theme="1"/>
      <name val="Century Gothic"/>
      <family val="2"/>
      <scheme val="minor"/>
    </font>
    <font>
      <sz val="8"/>
      <color rgb="FF000000"/>
      <name val="Century Gothic"/>
      <family val="2"/>
    </font>
    <font>
      <b/>
      <sz val="8"/>
      <color rgb="FF000000"/>
      <name val="Century Gothic"/>
      <family val="2"/>
    </font>
    <font>
      <sz val="7"/>
      <color rgb="FF000000"/>
      <name val="Symbol"/>
      <family val="1"/>
      <charset val="2"/>
    </font>
    <font>
      <sz val="7"/>
      <color indexed="8"/>
      <name val="Times New Roman"/>
      <family val="1"/>
    </font>
    <font>
      <sz val="8"/>
      <color indexed="8"/>
      <name val="Century Gothic"/>
      <family val="2"/>
    </font>
    <font>
      <sz val="8"/>
      <color rgb="FF333333"/>
      <name val="Century Gothic"/>
      <family val="2"/>
    </font>
    <font>
      <sz val="8"/>
      <name val="Century Gothic"/>
      <family val="2"/>
    </font>
    <font>
      <b/>
      <sz val="8"/>
      <color rgb="FF333333"/>
      <name val="Century Gothic"/>
      <family val="2"/>
    </font>
    <font>
      <i/>
      <sz val="8"/>
      <color rgb="FF000000"/>
      <name val="Century Gothic"/>
      <family val="2"/>
    </font>
    <font>
      <u/>
      <sz val="8"/>
      <color theme="10"/>
      <name val="Century Gothic"/>
      <family val="2"/>
      <scheme val="minor"/>
    </font>
    <font>
      <b/>
      <u/>
      <sz val="8"/>
      <color theme="10"/>
      <name val="Century Gothic"/>
      <family val="2"/>
      <scheme val="minor"/>
    </font>
    <font>
      <sz val="8"/>
      <color theme="1"/>
      <name val="Century Gothic"/>
      <family val="2"/>
    </font>
    <font>
      <sz val="10"/>
      <name val="Arial"/>
      <family val="2"/>
    </font>
    <font>
      <sz val="9"/>
      <color theme="1"/>
      <name val="Arial"/>
      <family val="2"/>
    </font>
    <font>
      <sz val="8"/>
      <name val="Century Gothic"/>
      <family val="2"/>
      <scheme val="minor"/>
    </font>
    <font>
      <sz val="8"/>
      <color rgb="FFFF0000"/>
      <name val="Century Gothic"/>
      <family val="2"/>
      <scheme val="minor"/>
    </font>
    <font>
      <sz val="7"/>
      <name val="Century Gothic"/>
      <family val="2"/>
    </font>
    <font>
      <b/>
      <sz val="8"/>
      <name val="Century Gothic"/>
      <family val="2"/>
      <scheme val="minor"/>
    </font>
    <font>
      <sz val="10"/>
      <name val="Geneva"/>
      <family val="2"/>
    </font>
    <font>
      <sz val="11"/>
      <color rgb="FF000000"/>
      <name val="Calibri"/>
      <family val="2"/>
    </font>
    <font>
      <b/>
      <sz val="18"/>
      <color theme="3"/>
      <name val="Century Gothic"/>
      <family val="2"/>
      <scheme val="major"/>
    </font>
    <font>
      <b/>
      <u/>
      <sz val="8"/>
      <name val="Century Gothic"/>
      <family val="2"/>
      <scheme val="minor"/>
    </font>
    <font>
      <b/>
      <sz val="8"/>
      <color theme="0"/>
      <name val="Century Gothic"/>
      <family val="2"/>
    </font>
    <font>
      <sz val="8"/>
      <color theme="0"/>
      <name val="Century Gothic"/>
      <family val="2"/>
      <scheme val="minor"/>
    </font>
    <font>
      <sz val="8"/>
      <color rgb="FFFFFFFF"/>
      <name val="Century Gothic"/>
      <family val="2"/>
      <scheme val="minor"/>
    </font>
    <font>
      <b/>
      <sz val="8"/>
      <color rgb="FFFFFFFF"/>
      <name val="Century Gothic"/>
      <family val="2"/>
      <scheme val="minor"/>
    </font>
    <font>
      <b/>
      <sz val="8"/>
      <color theme="0"/>
      <name val="Century Gothic"/>
      <family val="2"/>
      <scheme val="minor"/>
    </font>
    <font>
      <sz val="8"/>
      <name val="Symbol"/>
      <family val="1"/>
      <charset val="2"/>
    </font>
    <font>
      <sz val="7"/>
      <name val="Symbol"/>
      <family val="1"/>
      <charset val="2"/>
    </font>
  </fonts>
  <fills count="4">
    <fill>
      <patternFill patternType="none"/>
    </fill>
    <fill>
      <patternFill patternType="gray125"/>
    </fill>
    <fill>
      <patternFill patternType="solid">
        <fgColor theme="0"/>
        <bgColor indexed="64"/>
      </patternFill>
    </fill>
    <fill>
      <patternFill patternType="solid">
        <fgColor rgb="FFFFFFFF"/>
        <bgColor indexed="64"/>
      </patternFill>
    </fill>
  </fills>
  <borders count="55">
    <border>
      <left/>
      <right/>
      <top/>
      <bottom/>
      <diagonal/>
    </border>
    <border>
      <left style="thin">
        <color theme="0"/>
      </left>
      <right style="thin">
        <color theme="0"/>
      </right>
      <top style="thin">
        <color theme="0"/>
      </top>
      <bottom style="thin">
        <color theme="0"/>
      </bottom>
      <diagonal/>
    </border>
    <border>
      <left/>
      <right/>
      <top/>
      <bottom style="medium">
        <color theme="8"/>
      </bottom>
      <diagonal/>
    </border>
    <border>
      <left/>
      <right/>
      <top style="medium">
        <color theme="8"/>
      </top>
      <bottom style="thin">
        <color theme="8"/>
      </bottom>
      <diagonal/>
    </border>
    <border>
      <left style="thin">
        <color theme="8"/>
      </left>
      <right/>
      <top style="medium">
        <color theme="8"/>
      </top>
      <bottom style="thin">
        <color theme="8"/>
      </bottom>
      <diagonal/>
    </border>
    <border>
      <left style="thin">
        <color theme="8"/>
      </left>
      <right/>
      <top style="thin">
        <color theme="8"/>
      </top>
      <bottom style="thin">
        <color theme="8"/>
      </bottom>
      <diagonal/>
    </border>
    <border>
      <left/>
      <right/>
      <top style="medium">
        <color theme="8"/>
      </top>
      <bottom/>
      <diagonal/>
    </border>
    <border>
      <left/>
      <right/>
      <top/>
      <bottom style="thin">
        <color theme="8"/>
      </bottom>
      <diagonal/>
    </border>
    <border>
      <left/>
      <right style="thin">
        <color theme="8"/>
      </right>
      <top style="medium">
        <color theme="8"/>
      </top>
      <bottom style="thin">
        <color theme="8"/>
      </bottom>
      <diagonal/>
    </border>
    <border>
      <left/>
      <right style="thin">
        <color theme="8"/>
      </right>
      <top style="thin">
        <color theme="8"/>
      </top>
      <bottom style="thin">
        <color theme="8"/>
      </bottom>
      <diagonal/>
    </border>
    <border>
      <left style="thin">
        <color theme="8"/>
      </left>
      <right style="thin">
        <color theme="8"/>
      </right>
      <top style="medium">
        <color theme="8"/>
      </top>
      <bottom style="thin">
        <color theme="8"/>
      </bottom>
      <diagonal/>
    </border>
    <border>
      <left style="thin">
        <color theme="8"/>
      </left>
      <right style="thin">
        <color theme="8"/>
      </right>
      <top style="thin">
        <color theme="8"/>
      </top>
      <bottom style="thin">
        <color theme="8"/>
      </bottom>
      <diagonal/>
    </border>
    <border>
      <left style="thin">
        <color theme="8"/>
      </left>
      <right/>
      <top/>
      <bottom/>
      <diagonal/>
    </border>
    <border>
      <left/>
      <right style="thin">
        <color theme="8"/>
      </right>
      <top/>
      <bottom/>
      <diagonal/>
    </border>
    <border>
      <left/>
      <right/>
      <top/>
      <bottom style="medium">
        <color indexed="64"/>
      </bottom>
      <diagonal/>
    </border>
    <border>
      <left/>
      <right/>
      <top style="medium">
        <color indexed="64"/>
      </top>
      <bottom/>
      <diagonal/>
    </border>
    <border>
      <left/>
      <right style="thin">
        <color theme="8"/>
      </right>
      <top style="medium">
        <color theme="8"/>
      </top>
      <bottom/>
      <diagonal/>
    </border>
    <border>
      <left/>
      <right style="thin">
        <color theme="8"/>
      </right>
      <top/>
      <bottom style="thin">
        <color theme="8"/>
      </bottom>
      <diagonal/>
    </border>
    <border>
      <left style="thin">
        <color theme="8"/>
      </left>
      <right/>
      <top/>
      <bottom style="thin">
        <color theme="8"/>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thin">
        <color theme="8"/>
      </top>
      <bottom style="thin">
        <color theme="8"/>
      </bottom>
      <diagonal/>
    </border>
    <border>
      <left/>
      <right/>
      <top/>
      <bottom style="thick">
        <color theme="8"/>
      </bottom>
      <diagonal/>
    </border>
    <border>
      <left style="thin">
        <color theme="8"/>
      </left>
      <right style="thin">
        <color theme="8"/>
      </right>
      <top style="thick">
        <color theme="8"/>
      </top>
      <bottom/>
      <diagonal/>
    </border>
    <border>
      <left style="thin">
        <color theme="8"/>
      </left>
      <right style="thin">
        <color theme="8"/>
      </right>
      <top/>
      <bottom style="thin">
        <color theme="8"/>
      </bottom>
      <diagonal/>
    </border>
    <border>
      <left style="thin">
        <color theme="8"/>
      </left>
      <right style="thin">
        <color theme="8"/>
      </right>
      <top/>
      <bottom/>
      <diagonal/>
    </border>
    <border>
      <left/>
      <right style="thin">
        <color theme="8"/>
      </right>
      <top/>
      <bottom style="thick">
        <color theme="8"/>
      </bottom>
      <diagonal/>
    </border>
    <border>
      <left style="thin">
        <color theme="8"/>
      </left>
      <right/>
      <top/>
      <bottom style="thick">
        <color theme="8"/>
      </bottom>
      <diagonal/>
    </border>
    <border>
      <left/>
      <right/>
      <top style="thin">
        <color theme="9"/>
      </top>
      <bottom/>
      <diagonal/>
    </border>
    <border>
      <left style="thin">
        <color theme="8"/>
      </left>
      <right/>
      <top style="thin">
        <color theme="9"/>
      </top>
      <bottom/>
      <diagonal/>
    </border>
    <border>
      <left/>
      <right style="thin">
        <color theme="8"/>
      </right>
      <top style="thin">
        <color theme="9"/>
      </top>
      <bottom/>
      <diagonal/>
    </border>
    <border>
      <left/>
      <right style="thin">
        <color theme="8"/>
      </right>
      <top style="thin">
        <color theme="8"/>
      </top>
      <bottom/>
      <diagonal/>
    </border>
    <border>
      <left style="thin">
        <color theme="8"/>
      </left>
      <right/>
      <top style="thin">
        <color theme="8"/>
      </top>
      <bottom/>
      <diagonal/>
    </border>
    <border>
      <left/>
      <right/>
      <top style="thin">
        <color theme="8"/>
      </top>
      <bottom/>
      <diagonal/>
    </border>
    <border>
      <left style="thin">
        <color theme="8"/>
      </left>
      <right style="thin">
        <color theme="8"/>
      </right>
      <top style="thin">
        <color theme="8"/>
      </top>
      <bottom/>
      <diagonal/>
    </border>
    <border>
      <left style="thin">
        <color theme="8"/>
      </left>
      <right style="thin">
        <color theme="8"/>
      </right>
      <top/>
      <bottom style="thick">
        <color theme="8"/>
      </bottom>
      <diagonal/>
    </border>
    <border>
      <left style="thin">
        <color theme="8"/>
      </left>
      <right/>
      <top style="thick">
        <color theme="8"/>
      </top>
      <bottom style="thin">
        <color theme="8"/>
      </bottom>
      <diagonal/>
    </border>
    <border>
      <left/>
      <right style="thin">
        <color theme="8"/>
      </right>
      <top style="thick">
        <color theme="8"/>
      </top>
      <bottom style="thin">
        <color theme="8"/>
      </bottom>
      <diagonal/>
    </border>
    <border>
      <left/>
      <right/>
      <top/>
      <bottom style="thin">
        <color indexed="64"/>
      </bottom>
      <diagonal/>
    </border>
    <border>
      <left/>
      <right/>
      <top style="thick">
        <color theme="8"/>
      </top>
      <bottom/>
      <diagonal/>
    </border>
    <border>
      <left style="thin">
        <color theme="8"/>
      </left>
      <right/>
      <top style="medium">
        <color theme="8"/>
      </top>
      <bottom/>
      <diagonal/>
    </border>
    <border>
      <left/>
      <right style="medium">
        <color theme="8"/>
      </right>
      <top style="medium">
        <color theme="8"/>
      </top>
      <bottom/>
      <diagonal/>
    </border>
    <border>
      <left style="thin">
        <color theme="8"/>
      </left>
      <right style="thin">
        <color theme="8"/>
      </right>
      <top style="medium">
        <color theme="8"/>
      </top>
      <bottom/>
      <diagonal/>
    </border>
    <border>
      <left style="thin">
        <color theme="8"/>
      </left>
      <right style="medium">
        <color theme="8"/>
      </right>
      <top style="medium">
        <color theme="8"/>
      </top>
      <bottom style="thin">
        <color theme="8"/>
      </bottom>
      <diagonal/>
    </border>
    <border>
      <left style="medium">
        <color theme="8"/>
      </left>
      <right style="thin">
        <color theme="8"/>
      </right>
      <top style="medium">
        <color theme="8"/>
      </top>
      <bottom/>
      <diagonal/>
    </border>
    <border>
      <left/>
      <right style="medium">
        <color theme="8"/>
      </right>
      <top/>
      <bottom style="thin">
        <color theme="8"/>
      </bottom>
      <diagonal/>
    </border>
    <border>
      <left style="medium">
        <color theme="8"/>
      </left>
      <right style="thin">
        <color theme="8"/>
      </right>
      <top/>
      <bottom style="thin">
        <color theme="8"/>
      </bottom>
      <diagonal/>
    </border>
    <border>
      <left style="thin">
        <color theme="8"/>
      </left>
      <right style="medium">
        <color theme="8"/>
      </right>
      <top/>
      <bottom/>
      <diagonal/>
    </border>
    <border>
      <left style="thin">
        <color theme="8"/>
      </left>
      <right style="medium">
        <color theme="8"/>
      </right>
      <top/>
      <bottom style="thick">
        <color theme="8"/>
      </bottom>
      <diagonal/>
    </border>
    <border>
      <left/>
      <right/>
      <top style="thin">
        <color theme="8"/>
      </top>
      <bottom style="thin">
        <color indexed="64"/>
      </bottom>
      <diagonal/>
    </border>
    <border>
      <left/>
      <right/>
      <top style="thin">
        <color indexed="64"/>
      </top>
      <bottom style="thin">
        <color theme="8"/>
      </bottom>
      <diagonal/>
    </border>
  </borders>
  <cellStyleXfs count="34">
    <xf numFmtId="0" fontId="0" fillId="0" borderId="0"/>
    <xf numFmtId="164" fontId="2" fillId="0" borderId="0" applyFont="0" applyFill="0" applyBorder="0" applyAlignment="0" applyProtection="0"/>
    <xf numFmtId="165" fontId="2" fillId="0" borderId="0" applyFon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3" fontId="5" fillId="0" borderId="0" applyFill="0" applyBorder="0" applyProtection="0">
      <alignment vertical="center"/>
    </xf>
    <xf numFmtId="0" fontId="4" fillId="0" borderId="0" applyNumberFormat="0" applyFill="0" applyBorder="0" applyAlignment="0" applyProtection="0"/>
    <xf numFmtId="3" fontId="2" fillId="0" borderId="1" applyNumberFormat="0" applyFont="0" applyFill="0" applyAlignment="0" applyProtection="0">
      <alignment horizontal="right"/>
    </xf>
    <xf numFmtId="0" fontId="5" fillId="2" borderId="0" applyNumberFormat="0" applyFill="0" applyBorder="0" applyProtection="0">
      <alignment vertical="center"/>
    </xf>
    <xf numFmtId="0" fontId="5" fillId="0" borderId="2" applyNumberFormat="0" applyFill="0" applyProtection="0">
      <alignment vertical="center"/>
    </xf>
    <xf numFmtId="0" fontId="5" fillId="2" borderId="3" applyNumberFormat="0" applyProtection="0">
      <alignment vertical="center"/>
    </xf>
    <xf numFmtId="0" fontId="6"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3" fontId="2" fillId="0" borderId="0" applyFill="0" applyBorder="0" applyAlignment="0" applyProtection="0">
      <alignment horizontal="right"/>
    </xf>
    <xf numFmtId="0" fontId="16" fillId="0" borderId="0" applyNumberFormat="0" applyFill="0" applyBorder="0" applyAlignment="0" applyProtection="0"/>
    <xf numFmtId="0" fontId="1" fillId="0" borderId="0"/>
    <xf numFmtId="0" fontId="5" fillId="0" borderId="42">
      <alignment horizontal="center" vertical="center"/>
    </xf>
    <xf numFmtId="0" fontId="25" fillId="0" borderId="0"/>
    <xf numFmtId="0" fontId="19" fillId="0" borderId="0"/>
    <xf numFmtId="0" fontId="25" fillId="0" borderId="0"/>
    <xf numFmtId="0" fontId="26" fillId="0" borderId="0" applyNumberFormat="0" applyBorder="0" applyAlignment="0"/>
    <xf numFmtId="0" fontId="19" fillId="0" borderId="0"/>
    <xf numFmtId="0" fontId="25" fillId="0" borderId="0"/>
    <xf numFmtId="0" fontId="19" fillId="0" borderId="0"/>
    <xf numFmtId="0" fontId="25" fillId="0" borderId="0"/>
    <xf numFmtId="0" fontId="19" fillId="0" borderId="0"/>
    <xf numFmtId="0" fontId="19" fillId="0" borderId="0"/>
    <xf numFmtId="0" fontId="1" fillId="0" borderId="0"/>
    <xf numFmtId="9" fontId="1" fillId="0" borderId="0" applyFon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167" fontId="19" fillId="0" borderId="0" applyFont="0" applyFill="0" applyBorder="0" applyAlignment="0" applyProtection="0"/>
    <xf numFmtId="42" fontId="19" fillId="0" borderId="0" applyFont="0" applyFill="0" applyBorder="0" applyAlignment="0" applyProtection="0"/>
  </cellStyleXfs>
  <cellXfs count="316">
    <xf numFmtId="0" fontId="0" fillId="0" borderId="0" xfId="0"/>
    <xf numFmtId="0" fontId="5" fillId="2" borderId="0" xfId="0" applyFont="1" applyFill="1"/>
    <xf numFmtId="0" fontId="0" fillId="0" borderId="0" xfId="0" applyAlignment="1">
      <alignment horizontal="right"/>
    </xf>
    <xf numFmtId="0" fontId="0" fillId="0" borderId="0" xfId="0" applyBorder="1" applyAlignment="1">
      <alignment horizontal="right"/>
    </xf>
    <xf numFmtId="0" fontId="5" fillId="2" borderId="5" xfId="10" applyBorder="1" applyAlignment="1">
      <alignment horizontal="center" vertical="center"/>
    </xf>
    <xf numFmtId="0" fontId="5" fillId="2" borderId="6" xfId="10" applyBorder="1">
      <alignment vertical="center"/>
    </xf>
    <xf numFmtId="0" fontId="5" fillId="2" borderId="7" xfId="10" applyBorder="1">
      <alignment vertical="center"/>
    </xf>
    <xf numFmtId="0" fontId="5" fillId="2" borderId="9" xfId="10" applyBorder="1" applyAlignment="1">
      <alignment horizontal="center" vertical="center"/>
    </xf>
    <xf numFmtId="0" fontId="5" fillId="2" borderId="11" xfId="10" applyBorder="1" applyAlignment="1">
      <alignment horizontal="center" vertical="center"/>
    </xf>
    <xf numFmtId="166" fontId="0" fillId="0" borderId="13" xfId="0" applyNumberFormat="1" applyBorder="1" applyAlignment="1">
      <alignment horizontal="right"/>
    </xf>
    <xf numFmtId="166" fontId="0" fillId="0" borderId="0" xfId="0" applyNumberFormat="1" applyBorder="1" applyAlignment="1">
      <alignment horizontal="right"/>
    </xf>
    <xf numFmtId="0" fontId="7" fillId="0" borderId="0" xfId="0" applyFont="1" applyAlignment="1">
      <alignment vertical="center"/>
    </xf>
    <xf numFmtId="0" fontId="9" fillId="0" borderId="0" xfId="0" applyFont="1" applyAlignment="1">
      <alignment horizontal="left" vertical="center" wrapText="1" indent="2"/>
    </xf>
    <xf numFmtId="0" fontId="0" fillId="0" borderId="0" xfId="0" applyAlignment="1">
      <alignment vertical="top" wrapText="1"/>
    </xf>
    <xf numFmtId="0" fontId="13" fillId="0" borderId="0" xfId="0" applyFont="1" applyAlignment="1">
      <alignment vertical="top" wrapText="1"/>
    </xf>
    <xf numFmtId="0" fontId="12" fillId="0" borderId="0" xfId="0" applyFont="1" applyAlignment="1">
      <alignment vertical="top" wrapText="1"/>
    </xf>
    <xf numFmtId="0" fontId="5" fillId="2" borderId="3" xfId="10">
      <alignment vertical="center"/>
    </xf>
    <xf numFmtId="0" fontId="2" fillId="0" borderId="2" xfId="9" applyFont="1">
      <alignment vertical="center"/>
    </xf>
    <xf numFmtId="0" fontId="6" fillId="0" borderId="0" xfId="11"/>
    <xf numFmtId="0" fontId="0" fillId="0" borderId="0" xfId="0" applyAlignment="1">
      <alignment horizontal="left" vertical="top"/>
    </xf>
    <xf numFmtId="0" fontId="6" fillId="0" borderId="0" xfId="11" applyAlignment="1">
      <alignment horizontal="left"/>
    </xf>
    <xf numFmtId="0" fontId="0" fillId="0" borderId="0" xfId="0" applyAlignment="1">
      <alignment horizontal="left"/>
    </xf>
    <xf numFmtId="14" fontId="0" fillId="0" borderId="0" xfId="0" applyNumberFormat="1" applyAlignment="1">
      <alignment horizontal="left"/>
    </xf>
    <xf numFmtId="166" fontId="0" fillId="0" borderId="0" xfId="0" applyNumberFormat="1"/>
    <xf numFmtId="0" fontId="17" fillId="0" borderId="0" xfId="15" applyFont="1" applyAlignment="1">
      <alignment horizontal="left" vertical="top" wrapText="1"/>
    </xf>
    <xf numFmtId="0" fontId="6" fillId="0" borderId="0" xfId="0" applyFont="1" applyAlignment="1">
      <alignment horizontal="left" vertical="center" wrapText="1"/>
    </xf>
    <xf numFmtId="0" fontId="0" fillId="0" borderId="0" xfId="0" applyAlignment="1">
      <alignment horizontal="left" vertical="center"/>
    </xf>
    <xf numFmtId="0" fontId="0" fillId="0" borderId="0" xfId="0" applyAlignment="1">
      <alignment vertical="center"/>
    </xf>
    <xf numFmtId="0" fontId="5" fillId="2" borderId="0" xfId="0" applyFont="1" applyFill="1" applyBorder="1"/>
    <xf numFmtId="0" fontId="0" fillId="0" borderId="7" xfId="0" applyBorder="1"/>
    <xf numFmtId="166" fontId="0" fillId="0" borderId="17" xfId="0" applyNumberFormat="1" applyBorder="1" applyAlignment="1">
      <alignment horizontal="right"/>
    </xf>
    <xf numFmtId="0" fontId="0" fillId="0" borderId="7" xfId="0" applyBorder="1" applyAlignment="1">
      <alignment horizontal="right"/>
    </xf>
    <xf numFmtId="166" fontId="0" fillId="0" borderId="7" xfId="0" applyNumberFormat="1" applyBorder="1" applyAlignment="1">
      <alignment horizontal="right"/>
    </xf>
    <xf numFmtId="0" fontId="0" fillId="0" borderId="0" xfId="0" applyFont="1" applyAlignment="1">
      <alignment vertical="center" wrapText="1"/>
    </xf>
    <xf numFmtId="14" fontId="2" fillId="0" borderId="0" xfId="9" applyNumberFormat="1" applyFont="1" applyBorder="1" applyAlignment="1">
      <alignment horizontal="left" vertical="center"/>
    </xf>
    <xf numFmtId="166" fontId="2" fillId="0" borderId="0" xfId="9" applyNumberFormat="1" applyFont="1" applyBorder="1">
      <alignment vertical="center"/>
    </xf>
    <xf numFmtId="0" fontId="4" fillId="0" borderId="0" xfId="6"/>
    <xf numFmtId="0" fontId="0" fillId="0" borderId="0" xfId="0" applyBorder="1"/>
    <xf numFmtId="166" fontId="0" fillId="0" borderId="0" xfId="0" applyNumberFormat="1" applyBorder="1"/>
    <xf numFmtId="0" fontId="0" fillId="0" borderId="0" xfId="0" applyAlignment="1">
      <alignment horizontal="left" vertical="top" wrapText="1"/>
    </xf>
    <xf numFmtId="0" fontId="0" fillId="0" borderId="0" xfId="0" applyAlignment="1">
      <alignment horizontal="left" vertical="top"/>
    </xf>
    <xf numFmtId="14" fontId="0" fillId="0" borderId="25" xfId="0" applyNumberFormat="1" applyBorder="1" applyAlignment="1">
      <alignment horizontal="left"/>
    </xf>
    <xf numFmtId="166" fontId="0" fillId="0" borderId="25" xfId="0" applyNumberFormat="1" applyBorder="1"/>
    <xf numFmtId="49" fontId="0" fillId="0" borderId="0" xfId="0" applyNumberFormat="1"/>
    <xf numFmtId="0" fontId="0" fillId="0" borderId="0" xfId="0" applyAlignment="1">
      <alignment horizontal="left" vertical="top"/>
    </xf>
    <xf numFmtId="0" fontId="19" fillId="0" borderId="0" xfId="0" applyFont="1" applyAlignment="1"/>
    <xf numFmtId="0" fontId="18" fillId="0" borderId="0" xfId="0" applyFont="1"/>
    <xf numFmtId="0" fontId="20" fillId="0" borderId="0" xfId="0" applyFont="1"/>
    <xf numFmtId="0" fontId="18" fillId="0" borderId="26" xfId="0" applyFont="1" applyBorder="1"/>
    <xf numFmtId="0" fontId="0" fillId="2" borderId="27" xfId="0" applyFill="1" applyBorder="1"/>
    <xf numFmtId="0" fontId="0" fillId="2" borderId="28" xfId="0" applyFill="1" applyBorder="1"/>
    <xf numFmtId="0" fontId="5" fillId="2" borderId="11" xfId="0" applyFont="1" applyFill="1" applyBorder="1" applyAlignment="1">
      <alignment horizontal="center"/>
    </xf>
    <xf numFmtId="0" fontId="5" fillId="2" borderId="9" xfId="0" applyFont="1" applyFill="1" applyBorder="1" applyAlignment="1">
      <alignment horizontal="center" vertical="center"/>
    </xf>
    <xf numFmtId="0" fontId="5" fillId="2" borderId="11" xfId="0" applyFont="1" applyFill="1" applyBorder="1" applyAlignment="1">
      <alignment horizontal="center" vertical="center"/>
    </xf>
    <xf numFmtId="0" fontId="21" fillId="0" borderId="29" xfId="0" applyFont="1" applyFill="1" applyBorder="1"/>
    <xf numFmtId="0" fontId="8" fillId="2" borderId="29" xfId="0" applyFont="1" applyFill="1" applyBorder="1" applyAlignment="1">
      <alignment horizontal="left" vertical="center" wrapText="1"/>
    </xf>
    <xf numFmtId="0" fontId="0" fillId="0" borderId="29" xfId="0" applyBorder="1" applyAlignment="1">
      <alignment horizontal="left"/>
    </xf>
    <xf numFmtId="3" fontId="0" fillId="0" borderId="0" xfId="0" applyNumberFormat="1" applyBorder="1" applyAlignment="1">
      <alignment horizontal="right"/>
    </xf>
    <xf numFmtId="0" fontId="7" fillId="0" borderId="29" xfId="0" applyFont="1" applyBorder="1" applyAlignment="1">
      <alignment horizontal="left" vertical="center" wrapText="1"/>
    </xf>
    <xf numFmtId="3" fontId="7" fillId="0" borderId="0" xfId="0" applyNumberFormat="1" applyFont="1" applyBorder="1" applyAlignment="1">
      <alignment horizontal="right" vertical="center" wrapText="1"/>
    </xf>
    <xf numFmtId="166" fontId="7" fillId="0" borderId="13" xfId="0" applyNumberFormat="1" applyFont="1" applyBorder="1" applyAlignment="1">
      <alignment horizontal="right" vertical="center" wrapText="1"/>
    </xf>
    <xf numFmtId="0" fontId="0" fillId="0" borderId="28" xfId="0" applyBorder="1" applyAlignment="1">
      <alignment horizontal="left"/>
    </xf>
    <xf numFmtId="3" fontId="0" fillId="0" borderId="26" xfId="0" applyNumberFormat="1" applyBorder="1" applyAlignment="1">
      <alignment horizontal="right"/>
    </xf>
    <xf numFmtId="166" fontId="0" fillId="0" borderId="30" xfId="0" applyNumberFormat="1" applyBorder="1" applyAlignment="1">
      <alignment horizontal="right"/>
    </xf>
    <xf numFmtId="166" fontId="0" fillId="0" borderId="26" xfId="0" applyNumberFormat="1" applyBorder="1"/>
    <xf numFmtId="0" fontId="5" fillId="2" borderId="32" xfId="0" applyFont="1" applyFill="1" applyBorder="1"/>
    <xf numFmtId="0" fontId="0" fillId="0" borderId="36" xfId="0" applyBorder="1" applyAlignment="1">
      <alignment horizontal="left"/>
    </xf>
    <xf numFmtId="3" fontId="0" fillId="0" borderId="37" xfId="0" applyNumberFormat="1" applyBorder="1" applyAlignment="1">
      <alignment horizontal="right"/>
    </xf>
    <xf numFmtId="0" fontId="0" fillId="0" borderId="38" xfId="0" applyBorder="1" applyAlignment="1">
      <alignment horizontal="left"/>
    </xf>
    <xf numFmtId="0" fontId="0" fillId="0" borderId="39" xfId="0" applyBorder="1" applyAlignment="1">
      <alignment horizontal="left"/>
    </xf>
    <xf numFmtId="3" fontId="21" fillId="0" borderId="0" xfId="0" applyNumberFormat="1" applyFont="1" applyFill="1" applyBorder="1" applyAlignment="1">
      <alignment horizontal="right"/>
    </xf>
    <xf numFmtId="3" fontId="0" fillId="0" borderId="0" xfId="0" applyNumberFormat="1" applyFont="1" applyFill="1" applyBorder="1" applyAlignment="1">
      <alignment horizontal="right" vertical="center"/>
    </xf>
    <xf numFmtId="3" fontId="0" fillId="0" borderId="0" xfId="0" applyNumberFormat="1" applyAlignment="1">
      <alignment horizontal="right"/>
    </xf>
    <xf numFmtId="166" fontId="0" fillId="0" borderId="0" xfId="0" applyNumberFormat="1" applyAlignment="1">
      <alignment horizontal="right"/>
    </xf>
    <xf numFmtId="0" fontId="7" fillId="0" borderId="0" xfId="0" applyFont="1" applyBorder="1" applyAlignment="1">
      <alignment horizontal="right" vertical="center" wrapText="1"/>
    </xf>
    <xf numFmtId="0" fontId="0" fillId="0" borderId="26" xfId="0" applyBorder="1" applyAlignment="1">
      <alignment horizontal="right"/>
    </xf>
    <xf numFmtId="166" fontId="0" fillId="0" borderId="26" xfId="0" applyNumberFormat="1" applyBorder="1" applyAlignment="1">
      <alignment horizontal="right"/>
    </xf>
    <xf numFmtId="0" fontId="0" fillId="0" borderId="0" xfId="12" applyFont="1" applyAlignment="1"/>
    <xf numFmtId="16" fontId="0" fillId="0" borderId="29" xfId="0" applyNumberFormat="1" applyBorder="1" applyAlignment="1">
      <alignment horizontal="left"/>
    </xf>
    <xf numFmtId="3" fontId="0" fillId="0" borderId="7" xfId="0" applyNumberFormat="1" applyBorder="1" applyAlignment="1">
      <alignment horizontal="right"/>
    </xf>
    <xf numFmtId="0" fontId="0" fillId="0" borderId="12" xfId="0" applyBorder="1" applyAlignment="1">
      <alignment horizontal="left"/>
    </xf>
    <xf numFmtId="0" fontId="8" fillId="2" borderId="12" xfId="0" applyFont="1" applyFill="1" applyBorder="1" applyAlignment="1">
      <alignment horizontal="left" vertical="center" wrapText="1"/>
    </xf>
    <xf numFmtId="0" fontId="0" fillId="0" borderId="0" xfId="12" applyFont="1" applyAlignment="1">
      <alignment horizontal="left" vertical="top" wrapText="1"/>
    </xf>
    <xf numFmtId="0" fontId="0" fillId="0" borderId="26" xfId="0" applyBorder="1"/>
    <xf numFmtId="16" fontId="0" fillId="0" borderId="0" xfId="0" applyNumberFormat="1" applyAlignment="1">
      <alignment horizontal="left"/>
    </xf>
    <xf numFmtId="0" fontId="0" fillId="0" borderId="0" xfId="0" applyAlignment="1">
      <alignment horizontal="left" vertical="top"/>
    </xf>
    <xf numFmtId="0" fontId="15" fillId="0" borderId="0" xfId="0" applyFont="1" applyAlignment="1">
      <alignment vertical="center" wrapText="1"/>
    </xf>
    <xf numFmtId="0" fontId="14" fillId="0" borderId="0" xfId="0" applyFont="1" applyAlignment="1">
      <alignment vertical="center" wrapText="1"/>
    </xf>
    <xf numFmtId="0" fontId="7" fillId="0" borderId="0" xfId="0" applyFont="1" applyAlignment="1">
      <alignment vertical="center" wrapText="1"/>
    </xf>
    <xf numFmtId="0" fontId="12" fillId="0" borderId="0" xfId="0" applyFont="1" applyAlignment="1">
      <alignment vertical="center" wrapText="1"/>
    </xf>
    <xf numFmtId="0" fontId="8" fillId="0" borderId="0" xfId="0" applyFont="1" applyAlignment="1">
      <alignment vertical="center" wrapText="1"/>
    </xf>
    <xf numFmtId="0" fontId="0" fillId="0" borderId="0" xfId="0" applyAlignment="1">
      <alignment horizontal="left" vertical="top"/>
    </xf>
    <xf numFmtId="0" fontId="0" fillId="0" borderId="18" xfId="0" applyBorder="1"/>
    <xf numFmtId="49" fontId="0" fillId="0" borderId="0" xfId="0" applyNumberFormat="1" applyBorder="1"/>
    <xf numFmtId="0" fontId="22" fillId="0" borderId="0" xfId="12" applyFont="1" applyAlignment="1">
      <alignment horizontal="left" vertical="top"/>
    </xf>
    <xf numFmtId="3" fontId="0" fillId="0" borderId="12" xfId="0" applyNumberFormat="1" applyBorder="1" applyAlignment="1">
      <alignment horizontal="right"/>
    </xf>
    <xf numFmtId="3" fontId="0" fillId="0" borderId="36" xfId="0" applyNumberFormat="1" applyBorder="1" applyAlignment="1">
      <alignment horizontal="right"/>
    </xf>
    <xf numFmtId="0" fontId="0" fillId="0" borderId="0" xfId="0"/>
    <xf numFmtId="0" fontId="5" fillId="2" borderId="5" xfId="0" applyFont="1" applyFill="1" applyBorder="1" applyAlignment="1">
      <alignment horizontal="center"/>
    </xf>
    <xf numFmtId="0" fontId="18" fillId="0" borderId="0" xfId="0" applyFont="1" applyBorder="1"/>
    <xf numFmtId="0" fontId="0" fillId="0" borderId="13" xfId="0" applyBorder="1"/>
    <xf numFmtId="0" fontId="0" fillId="0" borderId="30" xfId="0" applyBorder="1"/>
    <xf numFmtId="0" fontId="0" fillId="0" borderId="0" xfId="0" applyAlignment="1">
      <alignment horizontal="left" vertical="top"/>
    </xf>
    <xf numFmtId="0" fontId="13" fillId="0" borderId="0" xfId="16" applyFont="1" applyFill="1" applyBorder="1" applyAlignment="1">
      <alignment wrapText="1"/>
    </xf>
    <xf numFmtId="0" fontId="0" fillId="0" borderId="0" xfId="0" applyAlignment="1">
      <alignment vertical="top"/>
    </xf>
    <xf numFmtId="0" fontId="0" fillId="0" borderId="26" xfId="0" applyBorder="1" applyAlignment="1">
      <alignment vertical="top"/>
    </xf>
    <xf numFmtId="3" fontId="18" fillId="0" borderId="0" xfId="0" applyNumberFormat="1" applyFont="1"/>
    <xf numFmtId="3" fontId="0" fillId="0" borderId="18" xfId="0" applyNumberFormat="1" applyBorder="1" applyAlignment="1">
      <alignment horizontal="right"/>
    </xf>
    <xf numFmtId="3" fontId="0" fillId="0" borderId="31" xfId="0" applyNumberFormat="1" applyBorder="1" applyAlignment="1">
      <alignment horizontal="right"/>
    </xf>
    <xf numFmtId="3" fontId="0" fillId="0" borderId="12" xfId="0" applyNumberFormat="1" applyBorder="1" applyAlignment="1">
      <alignment horizontal="right" vertical="center"/>
    </xf>
    <xf numFmtId="3" fontId="2" fillId="0" borderId="25" xfId="10" applyNumberFormat="1" applyFont="1" applyFill="1" applyBorder="1" applyAlignment="1">
      <alignment horizontal="right" vertical="center"/>
    </xf>
    <xf numFmtId="3" fontId="2" fillId="0" borderId="0" xfId="9" applyNumberFormat="1" applyFont="1" applyBorder="1" applyAlignment="1">
      <alignment horizontal="right" vertical="center"/>
    </xf>
    <xf numFmtId="0" fontId="0" fillId="0" borderId="0" xfId="0" applyAlignment="1">
      <alignment horizontal="left" vertical="top"/>
    </xf>
    <xf numFmtId="0" fontId="6" fillId="2" borderId="0" xfId="11" applyFill="1"/>
    <xf numFmtId="0" fontId="17" fillId="2" borderId="0" xfId="15" applyFont="1" applyFill="1"/>
    <xf numFmtId="0" fontId="14" fillId="0" borderId="26" xfId="0" applyFont="1" applyBorder="1" applyAlignment="1">
      <alignment vertical="center" wrapText="1"/>
    </xf>
    <xf numFmtId="0" fontId="7" fillId="0" borderId="26" xfId="0" applyFont="1" applyBorder="1" applyAlignment="1">
      <alignment vertical="center" wrapText="1"/>
    </xf>
    <xf numFmtId="0" fontId="12" fillId="0" borderId="26" xfId="0" applyFont="1" applyBorder="1" applyAlignment="1">
      <alignment vertical="center" wrapText="1"/>
    </xf>
    <xf numFmtId="0" fontId="15" fillId="0" borderId="26" xfId="0" applyFont="1" applyBorder="1" applyAlignment="1">
      <alignment vertical="center" wrapText="1"/>
    </xf>
    <xf numFmtId="0" fontId="0" fillId="0" borderId="26" xfId="0" applyBorder="1" applyAlignment="1">
      <alignment vertical="top" wrapText="1"/>
    </xf>
    <xf numFmtId="3" fontId="29" fillId="2" borderId="0" xfId="0" applyNumberFormat="1" applyFont="1" applyFill="1" applyBorder="1" applyAlignment="1">
      <alignment horizontal="right" vertical="center" wrapText="1"/>
    </xf>
    <xf numFmtId="0" fontId="29" fillId="2" borderId="0" xfId="0" applyFont="1" applyFill="1" applyBorder="1" applyAlignment="1">
      <alignment horizontal="right" vertical="center" wrapText="1"/>
    </xf>
    <xf numFmtId="166" fontId="29" fillId="2" borderId="13" xfId="0" applyNumberFormat="1" applyFont="1" applyFill="1" applyBorder="1" applyAlignment="1">
      <alignment horizontal="right" vertical="center" wrapText="1"/>
    </xf>
    <xf numFmtId="3" fontId="30" fillId="2" borderId="0" xfId="0" applyNumberFormat="1" applyFont="1" applyFill="1" applyBorder="1" applyAlignment="1">
      <alignment horizontal="right"/>
    </xf>
    <xf numFmtId="166" fontId="30" fillId="2" borderId="13" xfId="0" applyNumberFormat="1" applyFont="1" applyFill="1" applyBorder="1" applyAlignment="1">
      <alignment horizontal="right"/>
    </xf>
    <xf numFmtId="166" fontId="30" fillId="2" borderId="0" xfId="0" applyNumberFormat="1" applyFont="1" applyFill="1" applyBorder="1" applyAlignment="1">
      <alignment horizontal="right"/>
    </xf>
    <xf numFmtId="3" fontId="30" fillId="2" borderId="0" xfId="0" applyNumberFormat="1" applyFont="1" applyFill="1" applyAlignment="1">
      <alignment horizontal="right"/>
    </xf>
    <xf numFmtId="166" fontId="30" fillId="2" borderId="0" xfId="0" applyNumberFormat="1" applyFont="1" applyFill="1" applyAlignment="1">
      <alignment horizontal="right"/>
    </xf>
    <xf numFmtId="0" fontId="29" fillId="2" borderId="13" xfId="0" applyFont="1" applyFill="1" applyBorder="1" applyAlignment="1">
      <alignment horizontal="right" vertical="center" wrapText="1"/>
    </xf>
    <xf numFmtId="0" fontId="30" fillId="2" borderId="13" xfId="0" applyFont="1" applyFill="1" applyBorder="1" applyAlignment="1">
      <alignment horizontal="right"/>
    </xf>
    <xf numFmtId="0" fontId="30" fillId="2" borderId="0" xfId="0" applyFont="1" applyFill="1" applyAlignment="1">
      <alignment horizontal="right"/>
    </xf>
    <xf numFmtId="0" fontId="31" fillId="0" borderId="0" xfId="0" applyFont="1" applyFill="1" applyBorder="1" applyAlignment="1">
      <alignment horizontal="right"/>
    </xf>
    <xf numFmtId="0" fontId="31" fillId="0" borderId="0" xfId="0" applyFont="1" applyBorder="1" applyAlignment="1">
      <alignment horizontal="right"/>
    </xf>
    <xf numFmtId="0" fontId="31" fillId="0" borderId="37" xfId="0" applyFont="1" applyBorder="1" applyAlignment="1">
      <alignment horizontal="right"/>
    </xf>
    <xf numFmtId="0" fontId="31" fillId="0" borderId="13" xfId="0" applyFont="1" applyFill="1" applyBorder="1" applyAlignment="1">
      <alignment horizontal="right"/>
    </xf>
    <xf numFmtId="0" fontId="32" fillId="0" borderId="13" xfId="0" applyFont="1" applyFill="1" applyBorder="1" applyAlignment="1">
      <alignment horizontal="right" vertical="center"/>
    </xf>
    <xf numFmtId="0" fontId="32" fillId="0" borderId="0" xfId="0" applyFont="1" applyFill="1" applyBorder="1" applyAlignment="1">
      <alignment horizontal="right" vertical="center"/>
    </xf>
    <xf numFmtId="166" fontId="31" fillId="0" borderId="0" xfId="0" applyNumberFormat="1" applyFont="1" applyBorder="1" applyAlignment="1">
      <alignment horizontal="right"/>
    </xf>
    <xf numFmtId="166" fontId="31" fillId="0" borderId="13" xfId="0" applyNumberFormat="1" applyFont="1" applyBorder="1" applyAlignment="1">
      <alignment horizontal="right"/>
    </xf>
    <xf numFmtId="166" fontId="31" fillId="0" borderId="35" xfId="0" applyNumberFormat="1" applyFont="1" applyBorder="1" applyAlignment="1">
      <alignment horizontal="right"/>
    </xf>
    <xf numFmtId="166" fontId="31" fillId="0" borderId="37" xfId="0" applyNumberFormat="1" applyFont="1" applyBorder="1" applyAlignment="1">
      <alignment horizontal="right"/>
    </xf>
    <xf numFmtId="3" fontId="29" fillId="2" borderId="12" xfId="0" applyNumberFormat="1" applyFont="1" applyFill="1" applyBorder="1" applyAlignment="1">
      <alignment horizontal="right" vertical="center" wrapText="1"/>
    </xf>
    <xf numFmtId="0" fontId="31" fillId="0" borderId="25" xfId="10" applyFont="1" applyFill="1" applyBorder="1" applyAlignment="1">
      <alignment horizontal="right" vertical="center"/>
    </xf>
    <xf numFmtId="3" fontId="0" fillId="0" borderId="0" xfId="0" applyNumberFormat="1"/>
    <xf numFmtId="0" fontId="31" fillId="0" borderId="13" xfId="0" applyFont="1" applyBorder="1" applyAlignment="1">
      <alignment horizontal="right" vertical="center"/>
    </xf>
    <xf numFmtId="166" fontId="31" fillId="0" borderId="0" xfId="0" applyNumberFormat="1" applyFont="1" applyBorder="1" applyAlignment="1">
      <alignment horizontal="right" vertical="center"/>
    </xf>
    <xf numFmtId="3" fontId="30" fillId="2" borderId="12" xfId="0" applyNumberFormat="1" applyFont="1" applyFill="1" applyBorder="1" applyAlignment="1">
      <alignment horizontal="right"/>
    </xf>
    <xf numFmtId="0" fontId="30" fillId="2" borderId="0" xfId="0" applyFont="1" applyFill="1" applyBorder="1" applyAlignment="1">
      <alignment horizontal="right"/>
    </xf>
    <xf numFmtId="3" fontId="33" fillId="2" borderId="33" xfId="0" applyNumberFormat="1" applyFont="1" applyFill="1" applyBorder="1" applyAlignment="1">
      <alignment horizontal="right"/>
    </xf>
    <xf numFmtId="166" fontId="33" fillId="2" borderId="34" xfId="0" applyNumberFormat="1" applyFont="1" applyFill="1" applyBorder="1" applyAlignment="1">
      <alignment horizontal="right"/>
    </xf>
    <xf numFmtId="166" fontId="33" fillId="2" borderId="32" xfId="0" applyNumberFormat="1" applyFont="1" applyFill="1" applyBorder="1" applyAlignment="1">
      <alignment horizontal="right"/>
    </xf>
    <xf numFmtId="3" fontId="31" fillId="0" borderId="18" xfId="0" applyNumberFormat="1" applyFont="1" applyBorder="1" applyAlignment="1">
      <alignment horizontal="right"/>
    </xf>
    <xf numFmtId="166" fontId="31" fillId="0" borderId="17" xfId="0" applyNumberFormat="1" applyFont="1" applyBorder="1" applyAlignment="1">
      <alignment horizontal="right"/>
    </xf>
    <xf numFmtId="166" fontId="31" fillId="0" borderId="7" xfId="0" applyNumberFormat="1" applyFont="1" applyBorder="1" applyAlignment="1">
      <alignment horizontal="right"/>
    </xf>
    <xf numFmtId="3" fontId="31" fillId="0" borderId="12" xfId="0" applyNumberFormat="1" applyFont="1" applyBorder="1" applyAlignment="1">
      <alignment horizontal="right"/>
    </xf>
    <xf numFmtId="0" fontId="4" fillId="0" borderId="0" xfId="6" applyAlignment="1">
      <alignment vertical="top"/>
    </xf>
    <xf numFmtId="0" fontId="4" fillId="0" borderId="0" xfId="6" applyFill="1" applyBorder="1" applyAlignment="1">
      <alignment vertical="top"/>
    </xf>
    <xf numFmtId="0" fontId="23" fillId="0" borderId="0" xfId="0" applyFont="1" applyFill="1" applyAlignment="1">
      <alignment horizontal="left" vertical="top"/>
    </xf>
    <xf numFmtId="0" fontId="23" fillId="0" borderId="0" xfId="0" applyFont="1" applyAlignment="1">
      <alignment horizontal="left" vertical="top"/>
    </xf>
    <xf numFmtId="0" fontId="0" fillId="0" borderId="0" xfId="0" applyAlignment="1">
      <alignment horizontal="left" vertical="top"/>
    </xf>
    <xf numFmtId="0" fontId="22" fillId="0" borderId="0" xfId="12" applyFont="1" applyAlignment="1">
      <alignment wrapText="1"/>
    </xf>
    <xf numFmtId="0" fontId="22" fillId="0" borderId="0" xfId="12" applyFont="1" applyAlignment="1">
      <alignment horizontal="right" wrapText="1"/>
    </xf>
    <xf numFmtId="0" fontId="23" fillId="0" borderId="43" xfId="0" applyFont="1" applyFill="1" applyBorder="1" applyAlignment="1">
      <alignment vertical="top"/>
    </xf>
    <xf numFmtId="0" fontId="23" fillId="0" borderId="43" xfId="0" applyFont="1" applyFill="1" applyBorder="1" applyAlignment="1">
      <alignment vertical="top" wrapText="1"/>
    </xf>
    <xf numFmtId="0" fontId="0" fillId="0" borderId="0" xfId="0" applyAlignment="1">
      <alignment horizontal="right" vertical="top"/>
    </xf>
    <xf numFmtId="0" fontId="18" fillId="0" borderId="0" xfId="0" applyFont="1" applyAlignment="1"/>
    <xf numFmtId="0" fontId="0" fillId="0" borderId="0" xfId="0" applyAlignment="1"/>
    <xf numFmtId="166" fontId="31" fillId="0" borderId="0" xfId="0" applyNumberFormat="1" applyFont="1" applyFill="1" applyBorder="1" applyAlignment="1">
      <alignment horizontal="right"/>
    </xf>
    <xf numFmtId="166" fontId="29" fillId="2" borderId="0" xfId="0" applyNumberFormat="1" applyFont="1" applyFill="1" applyBorder="1" applyAlignment="1">
      <alignment horizontal="right" vertical="center" wrapText="1"/>
    </xf>
    <xf numFmtId="0" fontId="5" fillId="2" borderId="6" xfId="10" applyBorder="1" applyAlignment="1">
      <alignment vertical="center"/>
    </xf>
    <xf numFmtId="0" fontId="5" fillId="2" borderId="25" xfId="10" applyBorder="1">
      <alignment vertical="center"/>
    </xf>
    <xf numFmtId="0" fontId="5" fillId="2" borderId="11" xfId="10" applyBorder="1" applyAlignment="1">
      <alignment vertical="center"/>
    </xf>
    <xf numFmtId="0" fontId="5" fillId="2" borderId="11" xfId="10" applyBorder="1" applyAlignment="1">
      <alignment horizontal="center" vertical="center" wrapText="1"/>
    </xf>
    <xf numFmtId="0" fontId="5" fillId="3" borderId="0" xfId="0" applyFont="1" applyFill="1"/>
    <xf numFmtId="0" fontId="5" fillId="3" borderId="0" xfId="0" applyFont="1" applyFill="1" applyAlignment="1"/>
    <xf numFmtId="0" fontId="5" fillId="2" borderId="3" xfId="10" applyAlignment="1">
      <alignment vertical="center"/>
    </xf>
    <xf numFmtId="0" fontId="5" fillId="2" borderId="0" xfId="10" applyBorder="1" applyAlignment="1">
      <alignment vertical="top"/>
    </xf>
    <xf numFmtId="0" fontId="5" fillId="2" borderId="2" xfId="10" applyBorder="1" applyAlignment="1">
      <alignment vertical="top"/>
    </xf>
    <xf numFmtId="0" fontId="0" fillId="0" borderId="2" xfId="0" applyBorder="1" applyAlignment="1"/>
    <xf numFmtId="3" fontId="5" fillId="3" borderId="0" xfId="14" applyFont="1" applyFill="1" applyAlignment="1">
      <alignment horizontal="right"/>
    </xf>
    <xf numFmtId="166" fontId="5" fillId="3" borderId="0" xfId="0" applyNumberFormat="1" applyFont="1" applyFill="1" applyAlignment="1">
      <alignment horizontal="right"/>
    </xf>
    <xf numFmtId="166" fontId="0" fillId="0" borderId="25" xfId="0" applyNumberFormat="1" applyBorder="1" applyAlignment="1">
      <alignment horizontal="right"/>
    </xf>
    <xf numFmtId="3" fontId="5" fillId="2" borderId="3" xfId="10" applyNumberFormat="1" applyAlignment="1">
      <alignment horizontal="right" vertical="center"/>
    </xf>
    <xf numFmtId="166" fontId="5" fillId="2" borderId="3" xfId="10" applyNumberFormat="1" applyAlignment="1">
      <alignment horizontal="right" vertical="center"/>
    </xf>
    <xf numFmtId="0" fontId="0" fillId="0" borderId="2" xfId="0" applyBorder="1" applyAlignment="1">
      <alignment horizontal="right"/>
    </xf>
    <xf numFmtId="166" fontId="0" fillId="0" borderId="2" xfId="0" applyNumberFormat="1" applyBorder="1" applyAlignment="1">
      <alignment horizontal="right"/>
    </xf>
    <xf numFmtId="0" fontId="0" fillId="0" borderId="0" xfId="0" applyFill="1" applyAlignment="1">
      <alignment horizontal="right"/>
    </xf>
    <xf numFmtId="166" fontId="0" fillId="0" borderId="0" xfId="0" applyNumberFormat="1" applyFill="1" applyAlignment="1">
      <alignment horizontal="right"/>
    </xf>
    <xf numFmtId="0" fontId="7" fillId="0" borderId="0" xfId="0" applyFont="1" applyAlignment="1">
      <alignment vertical="center" wrapText="1"/>
    </xf>
    <xf numFmtId="0" fontId="0" fillId="0" borderId="0" xfId="0" applyAlignment="1">
      <alignment horizontal="left" vertical="top" wrapText="1"/>
    </xf>
    <xf numFmtId="0" fontId="0" fillId="0" borderId="0" xfId="0" applyAlignment="1">
      <alignment horizontal="left" vertical="top"/>
    </xf>
    <xf numFmtId="0" fontId="13" fillId="0" borderId="0" xfId="0" applyFont="1" applyAlignment="1">
      <alignment horizontal="left" vertical="top" wrapText="1"/>
    </xf>
    <xf numFmtId="0" fontId="0" fillId="0" borderId="26" xfId="0" applyBorder="1" applyAlignment="1">
      <alignment horizontal="left" vertical="top" wrapText="1"/>
    </xf>
    <xf numFmtId="0" fontId="5" fillId="2" borderId="3" xfId="10">
      <alignment vertical="center"/>
    </xf>
    <xf numFmtId="0" fontId="21" fillId="0" borderId="0" xfId="0" applyFont="1" applyBorder="1" applyAlignment="1">
      <alignment horizontal="left" vertical="top" wrapText="1"/>
    </xf>
    <xf numFmtId="0" fontId="0" fillId="0" borderId="0" xfId="0" applyBorder="1" applyAlignment="1">
      <alignment horizontal="left" vertical="center" wrapText="1"/>
    </xf>
    <xf numFmtId="0" fontId="0" fillId="0" borderId="26" xfId="0" applyBorder="1" applyAlignment="1">
      <alignment horizontal="left" vertical="center" wrapText="1"/>
    </xf>
    <xf numFmtId="14" fontId="0" fillId="0" borderId="0" xfId="0" applyNumberFormat="1"/>
    <xf numFmtId="0" fontId="17" fillId="2" borderId="0" xfId="15" applyFont="1" applyFill="1" applyAlignment="1">
      <alignment horizontal="left" vertical="top" wrapText="1"/>
    </xf>
    <xf numFmtId="0" fontId="0" fillId="2" borderId="0" xfId="0" applyFill="1" applyAlignment="1">
      <alignment horizontal="left" vertical="top"/>
    </xf>
    <xf numFmtId="0" fontId="28" fillId="2" borderId="0" xfId="15" applyFont="1" applyFill="1" applyAlignment="1">
      <alignment horizontal="left" vertical="top" wrapText="1"/>
    </xf>
    <xf numFmtId="0" fontId="17" fillId="2" borderId="0" xfId="15" applyFont="1" applyFill="1" applyAlignment="1">
      <alignment vertical="top"/>
    </xf>
    <xf numFmtId="0" fontId="0" fillId="2" borderId="0" xfId="0" applyFill="1" applyAlignment="1">
      <alignment vertical="top"/>
    </xf>
    <xf numFmtId="3" fontId="0" fillId="0" borderId="25" xfId="0" applyNumberFormat="1" applyBorder="1" applyAlignment="1">
      <alignment horizontal="right"/>
    </xf>
    <xf numFmtId="0" fontId="2" fillId="0" borderId="0" xfId="9" applyFont="1" applyBorder="1" applyAlignment="1">
      <alignment horizontal="right" vertical="center"/>
    </xf>
    <xf numFmtId="0" fontId="4" fillId="0" borderId="0" xfId="6" applyAlignment="1">
      <alignment horizontal="left" vertical="top" wrapText="1"/>
    </xf>
    <xf numFmtId="0" fontId="5" fillId="2" borderId="0" xfId="10" applyBorder="1">
      <alignment vertical="center"/>
    </xf>
    <xf numFmtId="0" fontId="5" fillId="2" borderId="7" xfId="10" applyBorder="1" applyAlignment="1">
      <alignment horizontal="center" vertical="center"/>
    </xf>
    <xf numFmtId="0" fontId="5" fillId="2" borderId="49" xfId="10" applyBorder="1" applyAlignment="1">
      <alignment horizontal="center" vertical="center"/>
    </xf>
    <xf numFmtId="168" fontId="0" fillId="0" borderId="12" xfId="0" applyNumberFormat="1" applyBorder="1" applyAlignment="1">
      <alignment horizontal="right"/>
    </xf>
    <xf numFmtId="168" fontId="0" fillId="0" borderId="51" xfId="0" applyNumberFormat="1" applyBorder="1" applyAlignment="1">
      <alignment horizontal="right"/>
    </xf>
    <xf numFmtId="3" fontId="30" fillId="2" borderId="29" xfId="0" applyNumberFormat="1" applyFont="1" applyFill="1" applyBorder="1" applyAlignment="1">
      <alignment horizontal="right"/>
    </xf>
    <xf numFmtId="168" fontId="30" fillId="2" borderId="29" xfId="0" applyNumberFormat="1" applyFont="1" applyFill="1" applyBorder="1" applyAlignment="1">
      <alignment horizontal="right"/>
    </xf>
    <xf numFmtId="168" fontId="30" fillId="2" borderId="51" xfId="0" applyNumberFormat="1" applyFont="1" applyFill="1" applyBorder="1" applyAlignment="1">
      <alignment horizontal="right"/>
    </xf>
    <xf numFmtId="3" fontId="30" fillId="2" borderId="13" xfId="0" applyNumberFormat="1" applyFont="1" applyFill="1" applyBorder="1" applyAlignment="1">
      <alignment horizontal="right"/>
    </xf>
    <xf numFmtId="168" fontId="30" fillId="2" borderId="12" xfId="0" applyNumberFormat="1" applyFont="1" applyFill="1" applyBorder="1" applyAlignment="1">
      <alignment horizontal="right"/>
    </xf>
    <xf numFmtId="168" fontId="0" fillId="0" borderId="31" xfId="0" applyNumberFormat="1" applyBorder="1" applyAlignment="1">
      <alignment horizontal="right"/>
    </xf>
    <xf numFmtId="168" fontId="0" fillId="0" borderId="52" xfId="0" applyNumberFormat="1" applyBorder="1" applyAlignment="1">
      <alignment horizontal="right"/>
    </xf>
    <xf numFmtId="3" fontId="0" fillId="0" borderId="39" xfId="0" applyNumberFormat="1" applyBorder="1" applyAlignment="1">
      <alignment horizontal="right"/>
    </xf>
    <xf numFmtId="0" fontId="4" fillId="0" borderId="0" xfId="0" applyFont="1" applyFill="1" applyBorder="1"/>
    <xf numFmtId="0" fontId="7" fillId="0" borderId="37" xfId="0" applyFont="1" applyBorder="1" applyAlignment="1">
      <alignment vertical="center" wrapText="1"/>
    </xf>
    <xf numFmtId="0" fontId="0" fillId="0" borderId="0" xfId="0" applyBorder="1" applyAlignment="1">
      <alignment vertical="top"/>
    </xf>
    <xf numFmtId="0" fontId="0" fillId="0" borderId="26" xfId="9" applyFont="1" applyBorder="1" applyAlignment="1">
      <alignment vertical="top"/>
    </xf>
    <xf numFmtId="0" fontId="21" fillId="3" borderId="0" xfId="0" applyFont="1" applyFill="1" applyBorder="1" applyAlignment="1">
      <alignment horizontal="left" vertical="top" wrapText="1"/>
    </xf>
    <xf numFmtId="0" fontId="21" fillId="3" borderId="22" xfId="0" applyFont="1" applyFill="1" applyBorder="1" applyAlignment="1">
      <alignment horizontal="left" vertical="top" wrapText="1"/>
    </xf>
    <xf numFmtId="0" fontId="24" fillId="3" borderId="21" xfId="0" applyFont="1" applyFill="1" applyBorder="1" applyAlignment="1">
      <alignment horizontal="left" vertical="top" wrapText="1"/>
    </xf>
    <xf numFmtId="0" fontId="0" fillId="0" borderId="25" xfId="10" applyFont="1" applyFill="1" applyBorder="1" applyAlignment="1">
      <alignment horizontal="left" vertical="center"/>
    </xf>
    <xf numFmtId="166" fontId="31" fillId="0" borderId="25" xfId="0" applyNumberFormat="1" applyFont="1" applyBorder="1"/>
    <xf numFmtId="0" fontId="25" fillId="0" borderId="0" xfId="18"/>
    <xf numFmtId="0" fontId="4" fillId="0" borderId="0" xfId="18" applyFont="1" applyAlignment="1">
      <alignment horizontal="left"/>
    </xf>
    <xf numFmtId="0" fontId="25" fillId="0" borderId="0" xfId="18" applyAlignment="1">
      <alignment horizontal="right"/>
    </xf>
    <xf numFmtId="0" fontId="25" fillId="0" borderId="0" xfId="18" applyAlignment="1">
      <alignment horizontal="left"/>
    </xf>
    <xf numFmtId="1" fontId="21" fillId="0" borderId="53" xfId="18" applyNumberFormat="1" applyFont="1" applyBorder="1" applyAlignment="1">
      <alignment horizontal="left"/>
    </xf>
    <xf numFmtId="0" fontId="21" fillId="0" borderId="53" xfId="18" applyFont="1" applyBorder="1" applyAlignment="1">
      <alignment horizontal="right"/>
    </xf>
    <xf numFmtId="1" fontId="21" fillId="0" borderId="0" xfId="18" applyNumberFormat="1" applyFont="1" applyAlignment="1">
      <alignment horizontal="left"/>
    </xf>
    <xf numFmtId="0" fontId="21" fillId="0" borderId="0" xfId="18" applyFont="1" applyAlignment="1">
      <alignment horizontal="right"/>
    </xf>
    <xf numFmtId="0" fontId="5" fillId="2" borderId="54" xfId="10" applyBorder="1">
      <alignment vertical="center"/>
    </xf>
    <xf numFmtId="0" fontId="21" fillId="2" borderId="0" xfId="0" applyFont="1" applyFill="1" applyAlignment="1">
      <alignment horizontal="left" vertical="top" wrapText="1"/>
    </xf>
    <xf numFmtId="0" fontId="0" fillId="3" borderId="23" xfId="0" applyFill="1" applyBorder="1" applyAlignment="1">
      <alignment horizontal="left" vertical="top" wrapText="1"/>
    </xf>
    <xf numFmtId="0" fontId="0" fillId="3" borderId="14" xfId="0" applyFill="1" applyBorder="1" applyAlignment="1">
      <alignment horizontal="left" vertical="top" wrapText="1"/>
    </xf>
    <xf numFmtId="0" fontId="0" fillId="3" borderId="24" xfId="0" applyFill="1" applyBorder="1" applyAlignment="1">
      <alignment horizontal="left" vertical="top" wrapText="1"/>
    </xf>
    <xf numFmtId="0" fontId="5" fillId="3" borderId="19" xfId="0" applyFont="1" applyFill="1" applyBorder="1" applyAlignment="1">
      <alignment horizontal="left" vertical="top" wrapText="1"/>
    </xf>
    <xf numFmtId="0" fontId="0" fillId="3" borderId="15" xfId="0" applyFill="1" applyBorder="1" applyAlignment="1">
      <alignment horizontal="left" vertical="top" wrapText="1"/>
    </xf>
    <xf numFmtId="0" fontId="0" fillId="3" borderId="20" xfId="0" applyFill="1" applyBorder="1" applyAlignment="1">
      <alignment horizontal="left" vertical="top" wrapText="1"/>
    </xf>
    <xf numFmtId="0" fontId="0" fillId="3" borderId="21" xfId="0" applyFill="1" applyBorder="1" applyAlignment="1">
      <alignment horizontal="left" vertical="top" wrapText="1"/>
    </xf>
    <xf numFmtId="0" fontId="0" fillId="3" borderId="0" xfId="0" applyFill="1" applyBorder="1" applyAlignment="1">
      <alignment horizontal="left" vertical="top" wrapText="1"/>
    </xf>
    <xf numFmtId="0" fontId="0" fillId="3" borderId="22" xfId="0" applyFill="1" applyBorder="1" applyAlignment="1">
      <alignment horizontal="left" vertical="top" wrapText="1"/>
    </xf>
    <xf numFmtId="0" fontId="21" fillId="3" borderId="21" xfId="0" applyFont="1" applyFill="1" applyBorder="1" applyAlignment="1">
      <alignment horizontal="left" vertical="top" wrapText="1"/>
    </xf>
    <xf numFmtId="0" fontId="21" fillId="3" borderId="0" xfId="0" applyFont="1" applyFill="1" applyBorder="1" applyAlignment="1">
      <alignment horizontal="left" vertical="top" wrapText="1"/>
    </xf>
    <xf numFmtId="0" fontId="21" fillId="3" borderId="22" xfId="0" applyFont="1" applyFill="1" applyBorder="1" applyAlignment="1">
      <alignment horizontal="left" vertical="top" wrapText="1"/>
    </xf>
    <xf numFmtId="0" fontId="0" fillId="0" borderId="37" xfId="0" applyFill="1" applyBorder="1" applyAlignment="1">
      <alignment horizontal="left" vertical="center"/>
    </xf>
    <xf numFmtId="0" fontId="0" fillId="0" borderId="0" xfId="0" applyFill="1" applyBorder="1" applyAlignment="1">
      <alignment horizontal="left" vertical="center"/>
    </xf>
    <xf numFmtId="0" fontId="0" fillId="0" borderId="26" xfId="0" applyFill="1" applyBorder="1" applyAlignment="1">
      <alignment horizontal="left" vertical="center"/>
    </xf>
    <xf numFmtId="0" fontId="34" fillId="0" borderId="0" xfId="0" applyFont="1" applyBorder="1" applyAlignment="1">
      <alignment horizontal="left" vertical="center" wrapText="1"/>
    </xf>
    <xf numFmtId="0" fontId="34" fillId="0" borderId="26" xfId="0" applyFont="1" applyBorder="1" applyAlignment="1">
      <alignment horizontal="left" vertical="center" wrapText="1"/>
    </xf>
    <xf numFmtId="0" fontId="21" fillId="0" borderId="2" xfId="0" applyFont="1" applyBorder="1" applyAlignment="1">
      <alignment horizontal="left" vertical="top" wrapText="1"/>
    </xf>
    <xf numFmtId="0" fontId="14" fillId="0" borderId="0" xfId="0" applyFont="1" applyAlignment="1">
      <alignment vertical="center" wrapText="1"/>
    </xf>
    <xf numFmtId="0" fontId="7" fillId="0" borderId="0" xfId="0" applyFont="1" applyAlignment="1">
      <alignment vertical="center" wrapText="1"/>
    </xf>
    <xf numFmtId="0" fontId="0" fillId="0" borderId="37" xfId="0" applyBorder="1" applyAlignment="1">
      <alignment horizontal="left" vertical="top" wrapText="1"/>
    </xf>
    <xf numFmtId="0" fontId="0" fillId="0" borderId="0" xfId="0" applyBorder="1" applyAlignment="1">
      <alignment horizontal="left" vertical="top" wrapText="1"/>
    </xf>
    <xf numFmtId="0" fontId="0" fillId="0" borderId="26" xfId="0" applyBorder="1" applyAlignment="1">
      <alignment horizontal="left" vertical="top" wrapText="1"/>
    </xf>
    <xf numFmtId="0" fontId="12" fillId="0" borderId="0" xfId="0" applyFont="1" applyAlignment="1">
      <alignment vertical="center" wrapText="1"/>
    </xf>
    <xf numFmtId="0" fontId="15" fillId="0" borderId="0" xfId="0" applyFont="1" applyAlignment="1">
      <alignment vertical="center" wrapText="1"/>
    </xf>
    <xf numFmtId="0" fontId="8" fillId="0" borderId="0" xfId="0" applyFont="1" applyBorder="1" applyAlignment="1">
      <alignment vertical="center" wrapText="1"/>
    </xf>
    <xf numFmtId="0" fontId="8" fillId="0" borderId="0" xfId="0" applyFont="1" applyAlignment="1">
      <alignment vertical="center" wrapText="1"/>
    </xf>
    <xf numFmtId="0" fontId="7" fillId="0" borderId="0" xfId="0" applyFont="1" applyBorder="1" applyAlignment="1">
      <alignment vertical="center" wrapText="1"/>
    </xf>
    <xf numFmtId="0" fontId="14" fillId="0" borderId="0" xfId="0" applyFont="1" applyBorder="1" applyAlignment="1">
      <alignment vertical="center" wrapText="1"/>
    </xf>
    <xf numFmtId="0" fontId="12" fillId="0" borderId="0" xfId="0" applyFont="1" applyBorder="1" applyAlignment="1">
      <alignment vertical="center" wrapText="1"/>
    </xf>
    <xf numFmtId="0" fontId="15" fillId="0" borderId="0" xfId="0" applyFont="1" applyBorder="1" applyAlignment="1">
      <alignment vertical="center" wrapText="1"/>
    </xf>
    <xf numFmtId="0" fontId="8" fillId="0" borderId="15" xfId="0" applyFont="1" applyBorder="1" applyAlignment="1">
      <alignment vertical="center" wrapText="1"/>
    </xf>
    <xf numFmtId="0" fontId="12" fillId="0" borderId="15" xfId="0" applyFont="1" applyBorder="1" applyAlignment="1">
      <alignment vertical="center" wrapText="1"/>
    </xf>
    <xf numFmtId="0" fontId="4" fillId="0" borderId="0" xfId="6" applyBorder="1" applyAlignment="1">
      <alignment horizontal="left" vertical="top" wrapText="1"/>
    </xf>
    <xf numFmtId="0" fontId="4" fillId="0" borderId="0" xfId="6" applyAlignment="1">
      <alignment horizontal="left" vertical="top" wrapText="1"/>
    </xf>
    <xf numFmtId="0" fontId="0" fillId="0" borderId="0" xfId="12" applyFont="1" applyAlignment="1">
      <alignment horizontal="left"/>
    </xf>
    <xf numFmtId="0" fontId="2" fillId="0" borderId="0" xfId="12" applyAlignment="1">
      <alignment horizontal="left"/>
    </xf>
    <xf numFmtId="0" fontId="0" fillId="0" borderId="0" xfId="12" applyFont="1" applyAlignment="1">
      <alignment horizontal="left" wrapText="1"/>
    </xf>
    <xf numFmtId="0" fontId="2" fillId="0" borderId="0" xfId="12" applyAlignment="1">
      <alignment horizontal="left" wrapText="1"/>
    </xf>
    <xf numFmtId="0" fontId="22" fillId="0" borderId="0" xfId="12" applyFont="1" applyAlignment="1">
      <alignment horizontal="left" wrapText="1"/>
    </xf>
    <xf numFmtId="0" fontId="5" fillId="2" borderId="10" xfId="10" applyBorder="1" applyAlignment="1">
      <alignment horizontal="center" vertical="center"/>
    </xf>
    <xf numFmtId="0" fontId="5" fillId="2" borderId="4" xfId="10" applyBorder="1" applyAlignment="1">
      <alignment horizontal="center" vertical="center"/>
    </xf>
    <xf numFmtId="0" fontId="5" fillId="2" borderId="8" xfId="10" applyBorder="1" applyAlignment="1">
      <alignment horizontal="center" vertical="center"/>
    </xf>
    <xf numFmtId="0" fontId="4" fillId="0" borderId="0" xfId="6" applyBorder="1" applyAlignment="1">
      <alignment vertical="top" wrapText="1"/>
    </xf>
    <xf numFmtId="0" fontId="5" fillId="0" borderId="35" xfId="0" applyFont="1" applyFill="1" applyBorder="1" applyAlignment="1">
      <alignment horizontal="center" vertical="center"/>
    </xf>
    <xf numFmtId="0" fontId="5" fillId="0" borderId="13" xfId="0" applyFont="1" applyFill="1" applyBorder="1" applyAlignment="1">
      <alignment horizontal="center" vertical="center"/>
    </xf>
    <xf numFmtId="0" fontId="5" fillId="0" borderId="30" xfId="0" applyFont="1" applyFill="1" applyBorder="1" applyAlignment="1">
      <alignment horizontal="center" vertical="center"/>
    </xf>
    <xf numFmtId="0" fontId="5" fillId="0" borderId="17" xfId="0" applyFont="1" applyFill="1" applyBorder="1" applyAlignment="1">
      <alignment horizontal="center" vertical="center"/>
    </xf>
    <xf numFmtId="0" fontId="5" fillId="2" borderId="18" xfId="0" applyFont="1" applyFill="1" applyBorder="1" applyAlignment="1">
      <alignment horizontal="center" vertical="center"/>
    </xf>
    <xf numFmtId="0" fontId="5" fillId="2" borderId="17" xfId="0" applyFont="1" applyFill="1" applyBorder="1" applyAlignment="1">
      <alignment horizontal="center" vertical="center"/>
    </xf>
    <xf numFmtId="0" fontId="5" fillId="2" borderId="7" xfId="0" applyFont="1" applyFill="1" applyBorder="1" applyAlignment="1">
      <alignment horizontal="center" vertical="center"/>
    </xf>
    <xf numFmtId="0" fontId="5" fillId="2" borderId="40" xfId="0" applyFont="1" applyFill="1" applyBorder="1" applyAlignment="1">
      <alignment horizontal="center"/>
    </xf>
    <xf numFmtId="0" fontId="5" fillId="2" borderId="41" xfId="0" applyFont="1" applyFill="1" applyBorder="1" applyAlignment="1">
      <alignment horizontal="center"/>
    </xf>
    <xf numFmtId="0" fontId="5" fillId="2" borderId="12" xfId="0" applyFont="1" applyFill="1" applyBorder="1" applyAlignment="1">
      <alignment horizontal="center"/>
    </xf>
    <xf numFmtId="0" fontId="5" fillId="2" borderId="13" xfId="0" applyFont="1" applyFill="1" applyBorder="1" applyAlignment="1">
      <alignment horizontal="center"/>
    </xf>
    <xf numFmtId="0" fontId="5" fillId="2" borderId="0" xfId="0" applyFont="1" applyFill="1" applyBorder="1" applyAlignment="1">
      <alignment horizontal="center" vertical="center"/>
    </xf>
    <xf numFmtId="0" fontId="6" fillId="0" borderId="0" xfId="11" applyAlignment="1">
      <alignment horizontal="left" wrapText="1"/>
    </xf>
    <xf numFmtId="0" fontId="5" fillId="2" borderId="44" xfId="10" applyBorder="1" applyAlignment="1">
      <alignment horizontal="center" vertical="center"/>
    </xf>
    <xf numFmtId="0" fontId="5" fillId="2" borderId="6" xfId="10" applyBorder="1" applyAlignment="1">
      <alignment horizontal="center" vertical="center"/>
    </xf>
    <xf numFmtId="0" fontId="5" fillId="2" borderId="45" xfId="10" applyBorder="1" applyAlignment="1">
      <alignment horizontal="center" vertical="center"/>
    </xf>
    <xf numFmtId="0" fontId="5" fillId="2" borderId="46" xfId="10" applyBorder="1" applyAlignment="1">
      <alignment horizontal="center" vertical="center" wrapText="1"/>
    </xf>
    <xf numFmtId="0" fontId="5" fillId="2" borderId="28" xfId="10" applyBorder="1" applyAlignment="1">
      <alignment horizontal="center" vertical="center" wrapText="1"/>
    </xf>
    <xf numFmtId="0" fontId="5" fillId="2" borderId="47" xfId="10" applyBorder="1" applyAlignment="1">
      <alignment horizontal="center" vertical="center"/>
    </xf>
    <xf numFmtId="0" fontId="5" fillId="2" borderId="48" xfId="10" applyBorder="1" applyAlignment="1">
      <alignment horizontal="center" vertical="center" wrapText="1"/>
    </xf>
    <xf numFmtId="0" fontId="5" fillId="2" borderId="50" xfId="10" applyBorder="1" applyAlignment="1">
      <alignment horizontal="center" vertical="center" wrapText="1"/>
    </xf>
    <xf numFmtId="0" fontId="21" fillId="0" borderId="0" xfId="12" applyFont="1" applyAlignment="1">
      <alignment horizontal="left" wrapText="1"/>
    </xf>
    <xf numFmtId="0" fontId="5" fillId="2" borderId="16" xfId="10" applyBorder="1" applyAlignment="1">
      <alignment horizontal="left" vertical="center"/>
    </xf>
    <xf numFmtId="0" fontId="5" fillId="2" borderId="17" xfId="10" applyBorder="1" applyAlignment="1">
      <alignment horizontal="left" vertical="center"/>
    </xf>
    <xf numFmtId="0" fontId="5" fillId="2" borderId="10" xfId="10" applyBorder="1" applyAlignment="1">
      <alignment horizontal="center" vertical="center" wrapText="1"/>
    </xf>
    <xf numFmtId="0" fontId="24" fillId="2" borderId="10" xfId="10" applyFont="1" applyBorder="1" applyAlignment="1">
      <alignment horizontal="center" vertical="center" wrapText="1"/>
    </xf>
    <xf numFmtId="0" fontId="24" fillId="2" borderId="8" xfId="10" applyFont="1" applyBorder="1" applyAlignment="1">
      <alignment horizontal="center" vertical="center" wrapText="1"/>
    </xf>
    <xf numFmtId="0" fontId="4" fillId="0" borderId="43" xfId="6" applyBorder="1" applyAlignment="1">
      <alignment horizontal="left" vertical="top" wrapText="1"/>
    </xf>
    <xf numFmtId="0" fontId="4" fillId="0" borderId="2" xfId="6" applyBorder="1" applyAlignment="1">
      <alignment horizontal="left" vertical="top" wrapText="1"/>
    </xf>
    <xf numFmtId="0" fontId="4" fillId="0" borderId="43" xfId="6" applyBorder="1" applyAlignment="1">
      <alignment horizontal="center" vertical="top" wrapText="1"/>
    </xf>
    <xf numFmtId="0" fontId="5" fillId="2" borderId="54" xfId="10" applyBorder="1" applyAlignment="1">
      <alignment horizontal="center" vertical="center"/>
    </xf>
    <xf numFmtId="0" fontId="5" fillId="2" borderId="13" xfId="10" applyBorder="1" applyAlignment="1">
      <alignment horizontal="left" vertical="center"/>
    </xf>
    <xf numFmtId="0" fontId="5" fillId="2" borderId="5" xfId="10" applyBorder="1" applyAlignment="1">
      <alignment horizontal="center" vertical="center"/>
    </xf>
    <xf numFmtId="0" fontId="5" fillId="2" borderId="9" xfId="10" applyBorder="1" applyAlignment="1">
      <alignment horizontal="center" vertical="center"/>
    </xf>
  </cellXfs>
  <cellStyles count="34">
    <cellStyle name="Diagramrubrik" xfId="17"/>
    <cellStyle name="Hyperlänk" xfId="15" builtinId="8"/>
    <cellStyle name="Normal" xfId="0" builtinId="0" customBuiltin="1"/>
    <cellStyle name="Normal 2" xfId="18"/>
    <cellStyle name="Normal 2 2" xfId="19"/>
    <cellStyle name="Normal 2 3" xfId="20"/>
    <cellStyle name="Normal 2 4" xfId="21"/>
    <cellStyle name="Normal 2_Tab 8 _alt i större format_9p" xfId="22"/>
    <cellStyle name="Normal 3" xfId="23"/>
    <cellStyle name="Normal 3 2" xfId="24"/>
    <cellStyle name="Normal 3 3" xfId="25"/>
    <cellStyle name="Normal 4" xfId="26"/>
    <cellStyle name="Normal 4 2" xfId="27"/>
    <cellStyle name="Normal 5" xfId="28"/>
    <cellStyle name="Normal 6" xfId="16"/>
    <cellStyle name="Procent 2" xfId="29"/>
    <cellStyle name="Rubrik" xfId="3" builtinId="15" customBuiltin="1"/>
    <cellStyle name="Rubrik 1" xfId="4" builtinId="16" customBuiltin="1"/>
    <cellStyle name="Rubrik 5" xfId="30"/>
    <cellStyle name="Rubrik 6" xfId="31"/>
    <cellStyle name="SoS Förklaringstext" xfId="6"/>
    <cellStyle name="SoS Kantlinjer Tabell" xfId="7"/>
    <cellStyle name="SoS Summarad" xfId="8"/>
    <cellStyle name="SoS Tabell Sistarad" xfId="9"/>
    <cellStyle name="SoS Tabellhuvud" xfId="10"/>
    <cellStyle name="SoS Tabellrubrik 1" xfId="11"/>
    <cellStyle name="SoS Tabellrubrik 2" xfId="12"/>
    <cellStyle name="SoS Tabelltext" xfId="13"/>
    <cellStyle name="SoS Tal" xfId="14"/>
    <cellStyle name="Summa" xfId="5" builtinId="25" customBuiltin="1"/>
    <cellStyle name="Tusental" xfId="1" builtinId="3" customBuiltin="1"/>
    <cellStyle name="Tusental (0)_Blad1" xfId="32"/>
    <cellStyle name="Tusental [0]" xfId="2" builtinId="6" customBuiltin="1"/>
    <cellStyle name="Valuta (0)_Blad1" xfId="33"/>
  </cellStyles>
  <dxfs count="0"/>
  <tableStyles count="0" defaultTableStyle="TableStyleMedium2" defaultPivotStyle="PivotStyleLight16"/>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13.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16.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18.xml"/><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chartUserShapes" Target="../drawings/drawing19.xml"/><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8.4021732265229424E-2"/>
          <c:y val="0.21431792833138535"/>
          <c:w val="0.78159408981336242"/>
          <c:h val="0.61343391659964086"/>
        </c:manualLayout>
      </c:layout>
      <c:barChart>
        <c:barDir val="col"/>
        <c:grouping val="clustered"/>
        <c:varyColors val="0"/>
        <c:ser>
          <c:idx val="0"/>
          <c:order val="0"/>
          <c:tx>
            <c:strRef>
              <c:f>'Övergripande statistik'!$D$6:$E$6</c:f>
              <c:strCache>
                <c:ptCount val="1"/>
                <c:pt idx="0">
                  <c:v>Män</c:v>
                </c:pt>
              </c:strCache>
            </c:strRef>
          </c:tx>
          <c:spPr>
            <a:solidFill>
              <a:schemeClr val="bg2"/>
            </a:solidFill>
            <a:ln>
              <a:noFill/>
            </a:ln>
            <a:effectLst/>
          </c:spPr>
          <c:invertIfNegative val="0"/>
          <c:cat>
            <c:strRef>
              <c:f>('Övergripande statistik'!$A$10:$A$12,'Övergripande statistik'!$A$15:$A$18,'Övergripande statistik'!$A$20)</c:f>
              <c:strCache>
                <c:ptCount val="8"/>
                <c:pt idx="0">
                  <c:v>Under 50</c:v>
                </c:pt>
                <c:pt idx="1">
                  <c:v>50-59</c:v>
                </c:pt>
                <c:pt idx="2">
                  <c:v>60-69</c:v>
                </c:pt>
                <c:pt idx="3">
                  <c:v>70-74</c:v>
                </c:pt>
                <c:pt idx="4">
                  <c:v>75-79</c:v>
                </c:pt>
                <c:pt idx="5">
                  <c:v>80-84</c:v>
                </c:pt>
                <c:pt idx="6">
                  <c:v>85-89</c:v>
                </c:pt>
                <c:pt idx="7">
                  <c:v>90+</c:v>
                </c:pt>
              </c:strCache>
            </c:strRef>
          </c:cat>
          <c:val>
            <c:numRef>
              <c:f>('Övergripande statistik'!$D$10:$D$12,'Övergripande statistik'!$D$15:$D$18,'Övergripande statistik'!$D$20)</c:f>
              <c:numCache>
                <c:formatCode>#,##0</c:formatCode>
                <c:ptCount val="8"/>
                <c:pt idx="0">
                  <c:v>47</c:v>
                </c:pt>
                <c:pt idx="1">
                  <c:v>137</c:v>
                </c:pt>
                <c:pt idx="2">
                  <c:v>319</c:v>
                </c:pt>
                <c:pt idx="3">
                  <c:v>357</c:v>
                </c:pt>
                <c:pt idx="4">
                  <c:v>493</c:v>
                </c:pt>
                <c:pt idx="5">
                  <c:v>726</c:v>
                </c:pt>
                <c:pt idx="6">
                  <c:v>718</c:v>
                </c:pt>
                <c:pt idx="7">
                  <c:v>697</c:v>
                </c:pt>
              </c:numCache>
            </c:numRef>
          </c:val>
          <c:extLst>
            <c:ext xmlns:c16="http://schemas.microsoft.com/office/drawing/2014/chart" uri="{C3380CC4-5D6E-409C-BE32-E72D297353CC}">
              <c16:uniqueId val="{00000000-A4F0-4DBB-A09D-493600A2D527}"/>
            </c:ext>
          </c:extLst>
        </c:ser>
        <c:ser>
          <c:idx val="1"/>
          <c:order val="1"/>
          <c:tx>
            <c:strRef>
              <c:f>'Övergripande statistik'!$F$6:$G$6</c:f>
              <c:strCache>
                <c:ptCount val="1"/>
                <c:pt idx="0">
                  <c:v>Kvinnor</c:v>
                </c:pt>
              </c:strCache>
            </c:strRef>
          </c:tx>
          <c:spPr>
            <a:solidFill>
              <a:schemeClr val="tx2"/>
            </a:solidFill>
            <a:ln>
              <a:noFill/>
            </a:ln>
            <a:effectLst/>
          </c:spPr>
          <c:invertIfNegative val="0"/>
          <c:cat>
            <c:strRef>
              <c:f>('Övergripande statistik'!$A$10:$A$12,'Övergripande statistik'!$A$15:$A$18,'Övergripande statistik'!$A$20)</c:f>
              <c:strCache>
                <c:ptCount val="8"/>
                <c:pt idx="0">
                  <c:v>Under 50</c:v>
                </c:pt>
                <c:pt idx="1">
                  <c:v>50-59</c:v>
                </c:pt>
                <c:pt idx="2">
                  <c:v>60-69</c:v>
                </c:pt>
                <c:pt idx="3">
                  <c:v>70-74</c:v>
                </c:pt>
                <c:pt idx="4">
                  <c:v>75-79</c:v>
                </c:pt>
                <c:pt idx="5">
                  <c:v>80-84</c:v>
                </c:pt>
                <c:pt idx="6">
                  <c:v>85-89</c:v>
                </c:pt>
                <c:pt idx="7">
                  <c:v>90+</c:v>
                </c:pt>
              </c:strCache>
            </c:strRef>
          </c:cat>
          <c:val>
            <c:numRef>
              <c:f>('Övergripande statistik'!$F$10:$F$12,'Övergripande statistik'!$F$15:$F$18,'Övergripande statistik'!$F$20)</c:f>
              <c:numCache>
                <c:formatCode>#,##0</c:formatCode>
                <c:ptCount val="8"/>
                <c:pt idx="0">
                  <c:v>24</c:v>
                </c:pt>
                <c:pt idx="1">
                  <c:v>37</c:v>
                </c:pt>
                <c:pt idx="2">
                  <c:v>119</c:v>
                </c:pt>
                <c:pt idx="3">
                  <c:v>162</c:v>
                </c:pt>
                <c:pt idx="4">
                  <c:v>310</c:v>
                </c:pt>
                <c:pt idx="5">
                  <c:v>511</c:v>
                </c:pt>
                <c:pt idx="6">
                  <c:v>762</c:v>
                </c:pt>
                <c:pt idx="7">
                  <c:v>1041</c:v>
                </c:pt>
              </c:numCache>
            </c:numRef>
          </c:val>
          <c:extLst>
            <c:ext xmlns:c16="http://schemas.microsoft.com/office/drawing/2014/chart" uri="{C3380CC4-5D6E-409C-BE32-E72D297353CC}">
              <c16:uniqueId val="{00000001-A4F0-4DBB-A09D-493600A2D527}"/>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11136"/>
        <c:crosses val="autoZero"/>
        <c:auto val="1"/>
        <c:lblAlgn val="ctr"/>
        <c:lblOffset val="100"/>
        <c:noMultiLvlLbl val="0"/>
      </c:catAx>
      <c:valAx>
        <c:axId val="503711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8.4021732265229424E-2"/>
          <c:y val="0.19700433342069909"/>
          <c:w val="0.78159408981336242"/>
          <c:h val="0.61330819706427497"/>
        </c:manualLayout>
      </c:layout>
      <c:barChart>
        <c:barDir val="col"/>
        <c:grouping val="clustered"/>
        <c:varyColors val="0"/>
        <c:ser>
          <c:idx val="0"/>
          <c:order val="0"/>
          <c:tx>
            <c:strRef>
              <c:f>'Övergripande statistik'!$D$6:$E$6</c:f>
              <c:strCache>
                <c:ptCount val="1"/>
                <c:pt idx="0">
                  <c:v>Män</c:v>
                </c:pt>
              </c:strCache>
            </c:strRef>
          </c:tx>
          <c:spPr>
            <a:solidFill>
              <a:schemeClr val="bg2"/>
            </a:solidFill>
            <a:ln>
              <a:noFill/>
            </a:ln>
            <a:effectLst/>
          </c:spPr>
          <c:invertIfNegative val="0"/>
          <c:cat>
            <c:strRef>
              <c:f>('Övergripande statistik'!$A$23:$A$26,'Övergripande statistik'!$A$28)</c:f>
              <c:strCache>
                <c:ptCount val="5"/>
                <c:pt idx="0">
                  <c:v>Hjärt- och kärlsjukdom</c:v>
                </c:pt>
                <c:pt idx="1">
                  <c:v>Högt blodtryck</c:v>
                </c:pt>
                <c:pt idx="2">
                  <c:v>Diabetes</c:v>
                </c:pt>
                <c:pt idx="3">
                  <c:v>Lungsjukdom</c:v>
                </c:pt>
                <c:pt idx="4">
                  <c:v>Ingen av sjukdomsgrupperna</c:v>
                </c:pt>
              </c:strCache>
            </c:strRef>
          </c:cat>
          <c:val>
            <c:numRef>
              <c:f>('Övergripande statistik'!$E$23:$E$26,'Övergripande statistik'!$E$28)</c:f>
              <c:numCache>
                <c:formatCode>0.0</c:formatCode>
                <c:ptCount val="5"/>
                <c:pt idx="0">
                  <c:v>53.12</c:v>
                </c:pt>
                <c:pt idx="1">
                  <c:v>78.16</c:v>
                </c:pt>
                <c:pt idx="2">
                  <c:v>30.68</c:v>
                </c:pt>
                <c:pt idx="3">
                  <c:v>13.19</c:v>
                </c:pt>
                <c:pt idx="4">
                  <c:v>14.77</c:v>
                </c:pt>
              </c:numCache>
            </c:numRef>
          </c:val>
          <c:extLst>
            <c:ext xmlns:c16="http://schemas.microsoft.com/office/drawing/2014/chart" uri="{C3380CC4-5D6E-409C-BE32-E72D297353CC}">
              <c16:uniqueId val="{00000000-6DE4-4DB6-9E67-35D9C8B65369}"/>
            </c:ext>
          </c:extLst>
        </c:ser>
        <c:ser>
          <c:idx val="1"/>
          <c:order val="1"/>
          <c:tx>
            <c:strRef>
              <c:f>'Övergripande statistik'!$F$6:$G$6</c:f>
              <c:strCache>
                <c:ptCount val="1"/>
                <c:pt idx="0">
                  <c:v>Kvinnor</c:v>
                </c:pt>
              </c:strCache>
            </c:strRef>
          </c:tx>
          <c:spPr>
            <a:solidFill>
              <a:schemeClr val="tx2"/>
            </a:solidFill>
            <a:ln>
              <a:noFill/>
            </a:ln>
            <a:effectLst/>
          </c:spPr>
          <c:invertIfNegative val="0"/>
          <c:cat>
            <c:strRef>
              <c:f>('Övergripande statistik'!$A$23:$A$26,'Övergripande statistik'!$A$28)</c:f>
              <c:strCache>
                <c:ptCount val="5"/>
                <c:pt idx="0">
                  <c:v>Hjärt- och kärlsjukdom</c:v>
                </c:pt>
                <c:pt idx="1">
                  <c:v>Högt blodtryck</c:v>
                </c:pt>
                <c:pt idx="2">
                  <c:v>Diabetes</c:v>
                </c:pt>
                <c:pt idx="3">
                  <c:v>Lungsjukdom</c:v>
                </c:pt>
                <c:pt idx="4">
                  <c:v>Ingen av sjukdomsgrupperna</c:v>
                </c:pt>
              </c:strCache>
            </c:strRef>
          </c:cat>
          <c:val>
            <c:numRef>
              <c:f>('Övergripande statistik'!$G$23:$G$26,'Övergripande statistik'!$G$28)</c:f>
              <c:numCache>
                <c:formatCode>0.0</c:formatCode>
                <c:ptCount val="5"/>
                <c:pt idx="0">
                  <c:v>44.84</c:v>
                </c:pt>
                <c:pt idx="1">
                  <c:v>78.959999999999994</c:v>
                </c:pt>
                <c:pt idx="2">
                  <c:v>24.38</c:v>
                </c:pt>
                <c:pt idx="3">
                  <c:v>15.75</c:v>
                </c:pt>
                <c:pt idx="4">
                  <c:v>15.81</c:v>
                </c:pt>
              </c:numCache>
            </c:numRef>
          </c:val>
          <c:extLst>
            <c:ext xmlns:c16="http://schemas.microsoft.com/office/drawing/2014/chart" uri="{C3380CC4-5D6E-409C-BE32-E72D297353CC}">
              <c16:uniqueId val="{00000001-6DE4-4DB6-9E67-35D9C8B65369}"/>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1"/>
        <c:axPos val="b"/>
        <c:numFmt formatCode="General" sourceLinked="1"/>
        <c:majorTickMark val="none"/>
        <c:minorTickMark val="none"/>
        <c:tickLblPos val="nextTo"/>
        <c:crossAx val="503711136"/>
        <c:crosses val="autoZero"/>
        <c:auto val="1"/>
        <c:lblAlgn val="ctr"/>
        <c:lblOffset val="100"/>
        <c:noMultiLvlLbl val="0"/>
      </c:catAx>
      <c:valAx>
        <c:axId val="503711136"/>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8.4021732265229424E-2"/>
          <c:y val="0.21431792833138535"/>
          <c:w val="0.78159408981336242"/>
          <c:h val="0.58578497615450775"/>
        </c:manualLayout>
      </c:layout>
      <c:barChart>
        <c:barDir val="col"/>
        <c:grouping val="clustered"/>
        <c:varyColors val="0"/>
        <c:ser>
          <c:idx val="0"/>
          <c:order val="0"/>
          <c:tx>
            <c:strRef>
              <c:f>'Övergripande statistik'!$D$6:$E$6</c:f>
              <c:strCache>
                <c:ptCount val="1"/>
                <c:pt idx="0">
                  <c:v>Män</c:v>
                </c:pt>
              </c:strCache>
            </c:strRef>
          </c:tx>
          <c:spPr>
            <a:solidFill>
              <a:schemeClr val="bg2"/>
            </a:solidFill>
            <a:ln>
              <a:noFill/>
            </a:ln>
            <a:effectLst/>
          </c:spPr>
          <c:invertIfNegative val="0"/>
          <c:cat>
            <c:strRef>
              <c:f>'Övergripande statistik'!$A$33:$A$34</c:f>
              <c:strCache>
                <c:ptCount val="2"/>
                <c:pt idx="0">
                  <c:v>Särskilt boende</c:v>
                </c:pt>
                <c:pt idx="1">
                  <c:v>Hemtjänst</c:v>
                </c:pt>
              </c:strCache>
            </c:strRef>
          </c:cat>
          <c:val>
            <c:numRef>
              <c:f>'Övergripande statistik'!$D$33:$D$34</c:f>
              <c:numCache>
                <c:formatCode>#,##0</c:formatCode>
                <c:ptCount val="2"/>
                <c:pt idx="0">
                  <c:v>1310</c:v>
                </c:pt>
                <c:pt idx="1">
                  <c:v>920</c:v>
                </c:pt>
              </c:numCache>
            </c:numRef>
          </c:val>
          <c:extLst>
            <c:ext xmlns:c16="http://schemas.microsoft.com/office/drawing/2014/chart" uri="{C3380CC4-5D6E-409C-BE32-E72D297353CC}">
              <c16:uniqueId val="{00000000-D49C-4491-9C9F-6036B2957255}"/>
            </c:ext>
          </c:extLst>
        </c:ser>
        <c:ser>
          <c:idx val="1"/>
          <c:order val="1"/>
          <c:tx>
            <c:strRef>
              <c:f>'Övergripande statistik'!$F$6:$G$6</c:f>
              <c:strCache>
                <c:ptCount val="1"/>
                <c:pt idx="0">
                  <c:v>Kvinnor</c:v>
                </c:pt>
              </c:strCache>
            </c:strRef>
          </c:tx>
          <c:spPr>
            <a:solidFill>
              <a:schemeClr val="tx2"/>
            </a:solidFill>
            <a:ln>
              <a:noFill/>
            </a:ln>
            <a:effectLst/>
          </c:spPr>
          <c:invertIfNegative val="0"/>
          <c:cat>
            <c:strRef>
              <c:f>'Övergripande statistik'!$A$33:$A$34</c:f>
              <c:strCache>
                <c:ptCount val="2"/>
                <c:pt idx="0">
                  <c:v>Särskilt boende</c:v>
                </c:pt>
                <c:pt idx="1">
                  <c:v>Hemtjänst</c:v>
                </c:pt>
              </c:strCache>
            </c:strRef>
          </c:cat>
          <c:val>
            <c:numRef>
              <c:f>'Övergripande statistik'!$F$33:$F$34</c:f>
              <c:numCache>
                <c:formatCode>#,##0</c:formatCode>
                <c:ptCount val="2"/>
                <c:pt idx="0">
                  <c:v>1692</c:v>
                </c:pt>
                <c:pt idx="1">
                  <c:v>774</c:v>
                </c:pt>
              </c:numCache>
            </c:numRef>
          </c:val>
          <c:extLst>
            <c:ext xmlns:c16="http://schemas.microsoft.com/office/drawing/2014/chart" uri="{C3380CC4-5D6E-409C-BE32-E72D297353CC}">
              <c16:uniqueId val="{00000001-D49C-4491-9C9F-6036B2957255}"/>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11136"/>
        <c:crosses val="autoZero"/>
        <c:auto val="1"/>
        <c:lblAlgn val="ctr"/>
        <c:lblOffset val="100"/>
        <c:noMultiLvlLbl val="0"/>
      </c:catAx>
      <c:valAx>
        <c:axId val="503711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8.4021732265229424E-2"/>
          <c:y val="0.21431792833138535"/>
          <c:w val="0.78159408981336242"/>
          <c:h val="0.64606235199521311"/>
        </c:manualLayout>
      </c:layout>
      <c:barChart>
        <c:barDir val="col"/>
        <c:grouping val="clustered"/>
        <c:varyColors val="0"/>
        <c:ser>
          <c:idx val="0"/>
          <c:order val="0"/>
          <c:tx>
            <c:strRef>
              <c:f>'Övergripande statistik'!$D$6:$E$6</c:f>
              <c:strCache>
                <c:ptCount val="1"/>
                <c:pt idx="0">
                  <c:v>Män</c:v>
                </c:pt>
              </c:strCache>
            </c:strRef>
          </c:tx>
          <c:spPr>
            <a:solidFill>
              <a:schemeClr val="bg2"/>
            </a:solidFill>
            <a:ln>
              <a:noFill/>
            </a:ln>
            <a:effectLst/>
          </c:spPr>
          <c:invertIfNegative val="0"/>
          <c:cat>
            <c:strRef>
              <c:f>'Övergripande statistik'!$A$37:$A$39</c:f>
              <c:strCache>
                <c:ptCount val="3"/>
                <c:pt idx="0">
                  <c:v>Sjukhus</c:v>
                </c:pt>
                <c:pt idx="1">
                  <c:v>Särskilt boende</c:v>
                </c:pt>
                <c:pt idx="2">
                  <c:v>Ordinärt boende</c:v>
                </c:pt>
              </c:strCache>
            </c:strRef>
          </c:cat>
          <c:val>
            <c:numRef>
              <c:f>'Övergripande statistik'!$D$37:$D$39</c:f>
              <c:numCache>
                <c:formatCode>#,##0</c:formatCode>
                <c:ptCount val="3"/>
                <c:pt idx="0">
                  <c:v>1990</c:v>
                </c:pt>
                <c:pt idx="1">
                  <c:v>1268</c:v>
                </c:pt>
                <c:pt idx="2">
                  <c:v>137</c:v>
                </c:pt>
              </c:numCache>
            </c:numRef>
          </c:val>
          <c:extLst>
            <c:ext xmlns:c16="http://schemas.microsoft.com/office/drawing/2014/chart" uri="{C3380CC4-5D6E-409C-BE32-E72D297353CC}">
              <c16:uniqueId val="{00000000-057D-430C-BE79-8E1650A3CAA0}"/>
            </c:ext>
          </c:extLst>
        </c:ser>
        <c:ser>
          <c:idx val="1"/>
          <c:order val="1"/>
          <c:tx>
            <c:strRef>
              <c:f>'Övergripande statistik'!$F$6:$G$6</c:f>
              <c:strCache>
                <c:ptCount val="1"/>
                <c:pt idx="0">
                  <c:v>Kvinnor</c:v>
                </c:pt>
              </c:strCache>
            </c:strRef>
          </c:tx>
          <c:spPr>
            <a:solidFill>
              <a:schemeClr val="tx2"/>
            </a:solidFill>
            <a:ln>
              <a:noFill/>
            </a:ln>
            <a:effectLst/>
          </c:spPr>
          <c:invertIfNegative val="0"/>
          <c:cat>
            <c:strRef>
              <c:f>'Övergripande statistik'!$A$37:$A$39</c:f>
              <c:strCache>
                <c:ptCount val="3"/>
                <c:pt idx="0">
                  <c:v>Sjukhus</c:v>
                </c:pt>
                <c:pt idx="1">
                  <c:v>Särskilt boende</c:v>
                </c:pt>
                <c:pt idx="2">
                  <c:v>Ordinärt boende</c:v>
                </c:pt>
              </c:strCache>
            </c:strRef>
          </c:cat>
          <c:val>
            <c:numRef>
              <c:f>'Övergripande statistik'!$F$37:$F$39</c:f>
              <c:numCache>
                <c:formatCode>#,##0</c:formatCode>
                <c:ptCount val="3"/>
                <c:pt idx="0">
                  <c:v>1186</c:v>
                </c:pt>
                <c:pt idx="1">
                  <c:v>1614</c:v>
                </c:pt>
                <c:pt idx="2">
                  <c:v>110</c:v>
                </c:pt>
              </c:numCache>
            </c:numRef>
          </c:val>
          <c:extLst>
            <c:ext xmlns:c16="http://schemas.microsoft.com/office/drawing/2014/chart" uri="{C3380CC4-5D6E-409C-BE32-E72D297353CC}">
              <c16:uniqueId val="{00000001-057D-430C-BE79-8E1650A3CAA0}"/>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11136"/>
        <c:crosses val="autoZero"/>
        <c:auto val="1"/>
        <c:lblAlgn val="ctr"/>
        <c:lblOffset val="100"/>
        <c:noMultiLvlLbl val="0"/>
      </c:catAx>
      <c:valAx>
        <c:axId val="503711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2915876691884102"/>
          <c:y val="0.19392084105543478"/>
          <c:w val="0.73276949204878794"/>
          <c:h val="0.73339969775238412"/>
        </c:manualLayout>
      </c:layout>
      <c:barChart>
        <c:barDir val="bar"/>
        <c:grouping val="clustered"/>
        <c:varyColors val="0"/>
        <c:ser>
          <c:idx val="0"/>
          <c:order val="0"/>
          <c:spPr>
            <a:solidFill>
              <a:schemeClr val="accent1"/>
            </a:solidFill>
            <a:ln>
              <a:noFill/>
            </a:ln>
            <a:effectLst/>
          </c:spPr>
          <c:invertIfNegative val="0"/>
          <c:cat>
            <c:strRef>
              <c:f>Folkbokföringslän!$A$9:$A$29</c:f>
              <c:strCache>
                <c:ptCount val="21"/>
                <c:pt idx="0">
                  <c:v>Stockholm</c:v>
                </c:pt>
                <c:pt idx="1">
                  <c:v>Västra Götaland</c:v>
                </c:pt>
                <c:pt idx="2">
                  <c:v>Skåne</c:v>
                </c:pt>
                <c:pt idx="3">
                  <c:v>Östergötland</c:v>
                </c:pt>
                <c:pt idx="4">
                  <c:v>Södermanland</c:v>
                </c:pt>
                <c:pt idx="5">
                  <c:v>Uppsala</c:v>
                </c:pt>
                <c:pt idx="6">
                  <c:v>Dalarna</c:v>
                </c:pt>
                <c:pt idx="7">
                  <c:v>Jönköping</c:v>
                </c:pt>
                <c:pt idx="8">
                  <c:v>Västmanland</c:v>
                </c:pt>
                <c:pt idx="9">
                  <c:v>Gävleborg</c:v>
                </c:pt>
                <c:pt idx="10">
                  <c:v>Örebro</c:v>
                </c:pt>
                <c:pt idx="11">
                  <c:v>Västernorrland</c:v>
                </c:pt>
                <c:pt idx="12">
                  <c:v>Kronoberg</c:v>
                </c:pt>
                <c:pt idx="13">
                  <c:v>Halland</c:v>
                </c:pt>
                <c:pt idx="14">
                  <c:v>Norrbotten</c:v>
                </c:pt>
                <c:pt idx="15">
                  <c:v>Värmland</c:v>
                </c:pt>
                <c:pt idx="16">
                  <c:v>Kalmar</c:v>
                </c:pt>
                <c:pt idx="17">
                  <c:v>Jämtland</c:v>
                </c:pt>
                <c:pt idx="18">
                  <c:v>Västerbotten</c:v>
                </c:pt>
                <c:pt idx="19">
                  <c:v>Blekinge</c:v>
                </c:pt>
                <c:pt idx="20">
                  <c:v>Gotland</c:v>
                </c:pt>
              </c:strCache>
            </c:strRef>
          </c:cat>
          <c:val>
            <c:numRef>
              <c:f>Folkbokföringslän!$B$9:$B$29</c:f>
              <c:numCache>
                <c:formatCode>#,##0</c:formatCode>
                <c:ptCount val="21"/>
                <c:pt idx="0">
                  <c:v>2574</c:v>
                </c:pt>
                <c:pt idx="1">
                  <c:v>986</c:v>
                </c:pt>
                <c:pt idx="2">
                  <c:v>340</c:v>
                </c:pt>
                <c:pt idx="3">
                  <c:v>303</c:v>
                </c:pt>
                <c:pt idx="4">
                  <c:v>285</c:v>
                </c:pt>
                <c:pt idx="5">
                  <c:v>260</c:v>
                </c:pt>
                <c:pt idx="6">
                  <c:v>228</c:v>
                </c:pt>
                <c:pt idx="7">
                  <c:v>204</c:v>
                </c:pt>
                <c:pt idx="8">
                  <c:v>197</c:v>
                </c:pt>
                <c:pt idx="9">
                  <c:v>178</c:v>
                </c:pt>
                <c:pt idx="10">
                  <c:v>167</c:v>
                </c:pt>
                <c:pt idx="11">
                  <c:v>136</c:v>
                </c:pt>
                <c:pt idx="12">
                  <c:v>113</c:v>
                </c:pt>
                <c:pt idx="13" formatCode="General">
                  <c:v>102</c:v>
                </c:pt>
                <c:pt idx="14" formatCode="General">
                  <c:v>91</c:v>
                </c:pt>
                <c:pt idx="15" formatCode="General">
                  <c:v>82</c:v>
                </c:pt>
                <c:pt idx="16" formatCode="General">
                  <c:v>79</c:v>
                </c:pt>
                <c:pt idx="17" formatCode="General">
                  <c:v>69</c:v>
                </c:pt>
                <c:pt idx="18" formatCode="General">
                  <c:v>29</c:v>
                </c:pt>
                <c:pt idx="19" formatCode="General">
                  <c:v>19</c:v>
                </c:pt>
                <c:pt idx="20" formatCode="General">
                  <c:v>5</c:v>
                </c:pt>
              </c:numCache>
            </c:numRef>
          </c:val>
          <c:extLst>
            <c:ext xmlns:c16="http://schemas.microsoft.com/office/drawing/2014/chart" uri="{C3380CC4-5D6E-409C-BE32-E72D297353CC}">
              <c16:uniqueId val="{00000000-976B-4915-8A06-5319D13D3283}"/>
            </c:ext>
          </c:extLst>
        </c:ser>
        <c:dLbls>
          <c:showLegendKey val="0"/>
          <c:showVal val="0"/>
          <c:showCatName val="0"/>
          <c:showSerName val="0"/>
          <c:showPercent val="0"/>
          <c:showBubbleSize val="0"/>
        </c:dLbls>
        <c:gapWidth val="48"/>
        <c:overlap val="20"/>
        <c:axId val="521437368"/>
        <c:axId val="521435072"/>
      </c:barChart>
      <c:catAx>
        <c:axId val="521437368"/>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sv-SE"/>
          </a:p>
        </c:txPr>
        <c:crossAx val="521435072"/>
        <c:crosses val="autoZero"/>
        <c:auto val="1"/>
        <c:lblAlgn val="ctr"/>
        <c:lblOffset val="100"/>
        <c:noMultiLvlLbl val="0"/>
      </c:catAx>
      <c:valAx>
        <c:axId val="521435072"/>
        <c:scaling>
          <c:orientation val="minMax"/>
        </c:scaling>
        <c:delete val="0"/>
        <c:axPos val="t"/>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sv-SE"/>
          </a:p>
        </c:txPr>
        <c:crossAx val="521437368"/>
        <c:crosses val="autoZero"/>
        <c:crossBetween val="between"/>
        <c:minorUnit val="5"/>
      </c:valAx>
      <c:spPr>
        <a:solidFill>
          <a:sysClr val="window" lastClr="FFFFFF"/>
        </a:solid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617590536225707E-2"/>
          <c:y val="0.1881575858294095"/>
          <c:w val="0.91443390089059362"/>
          <c:h val="0.57102804499770121"/>
        </c:manualLayout>
      </c:layout>
      <c:barChart>
        <c:barDir val="col"/>
        <c:grouping val="clustered"/>
        <c:varyColors val="0"/>
        <c:ser>
          <c:idx val="0"/>
          <c:order val="0"/>
          <c:tx>
            <c:strRef>
              <c:f>Dödsdag!$B$6</c:f>
              <c:strCache>
                <c:ptCount val="1"/>
                <c:pt idx="0">
                  <c:v>Avlidna covid-19</c:v>
                </c:pt>
              </c:strCache>
            </c:strRef>
          </c:tx>
          <c:spPr>
            <a:solidFill>
              <a:schemeClr val="accent1"/>
            </a:solidFill>
            <a:ln>
              <a:noFill/>
            </a:ln>
            <a:effectLst/>
          </c:spPr>
          <c:invertIfNegative val="0"/>
          <c:cat>
            <c:strRef>
              <c:f>Dödsdag!$A$9:$A$261</c:f>
              <c:strCache>
                <c:ptCount val="253"/>
                <c:pt idx="0">
                  <c:v>2020-03-17*</c:v>
                </c:pt>
                <c:pt idx="1">
                  <c:v>2020-03-18</c:v>
                </c:pt>
                <c:pt idx="2">
                  <c:v>2020-03-19</c:v>
                </c:pt>
                <c:pt idx="3">
                  <c:v>2020-03-20</c:v>
                </c:pt>
                <c:pt idx="4">
                  <c:v>2020-03-21</c:v>
                </c:pt>
                <c:pt idx="5">
                  <c:v>2020-03-22</c:v>
                </c:pt>
                <c:pt idx="6">
                  <c:v>2020-03-23</c:v>
                </c:pt>
                <c:pt idx="7">
                  <c:v>2020-03-24</c:v>
                </c:pt>
                <c:pt idx="8">
                  <c:v>2020-03-25</c:v>
                </c:pt>
                <c:pt idx="9">
                  <c:v>2020-03-26</c:v>
                </c:pt>
                <c:pt idx="10">
                  <c:v>2020-03-27</c:v>
                </c:pt>
                <c:pt idx="11">
                  <c:v>2020-03-28</c:v>
                </c:pt>
                <c:pt idx="12">
                  <c:v>2020-03-29</c:v>
                </c:pt>
                <c:pt idx="13">
                  <c:v>2020-03-30</c:v>
                </c:pt>
                <c:pt idx="14">
                  <c:v>2020-03-31</c:v>
                </c:pt>
                <c:pt idx="15">
                  <c:v>2020-04-01</c:v>
                </c:pt>
                <c:pt idx="16">
                  <c:v>2020-04-02</c:v>
                </c:pt>
                <c:pt idx="17">
                  <c:v>2020-04-03</c:v>
                </c:pt>
                <c:pt idx="18">
                  <c:v>2020-04-04</c:v>
                </c:pt>
                <c:pt idx="19">
                  <c:v>2020-04-05</c:v>
                </c:pt>
                <c:pt idx="20">
                  <c:v>2020-04-06</c:v>
                </c:pt>
                <c:pt idx="21">
                  <c:v>2020-04-07</c:v>
                </c:pt>
                <c:pt idx="22">
                  <c:v>2020-04-08</c:v>
                </c:pt>
                <c:pt idx="23">
                  <c:v>2020-04-09</c:v>
                </c:pt>
                <c:pt idx="24">
                  <c:v>2020-04-10</c:v>
                </c:pt>
                <c:pt idx="25">
                  <c:v>2020-04-11</c:v>
                </c:pt>
                <c:pt idx="26">
                  <c:v>2020-04-12</c:v>
                </c:pt>
                <c:pt idx="27">
                  <c:v>2020-04-13</c:v>
                </c:pt>
                <c:pt idx="28">
                  <c:v>2020-04-14</c:v>
                </c:pt>
                <c:pt idx="29">
                  <c:v>2020-04-15</c:v>
                </c:pt>
                <c:pt idx="30">
                  <c:v>2020-04-16</c:v>
                </c:pt>
                <c:pt idx="31">
                  <c:v>2020-04-17</c:v>
                </c:pt>
                <c:pt idx="32">
                  <c:v>2020-04-18</c:v>
                </c:pt>
                <c:pt idx="33">
                  <c:v>2020-04-19</c:v>
                </c:pt>
                <c:pt idx="34">
                  <c:v>2020-04-20</c:v>
                </c:pt>
                <c:pt idx="35">
                  <c:v>2020-04-21</c:v>
                </c:pt>
                <c:pt idx="36">
                  <c:v>2020-04-22</c:v>
                </c:pt>
                <c:pt idx="37">
                  <c:v>2020-04-23</c:v>
                </c:pt>
                <c:pt idx="38">
                  <c:v>2020-04-24</c:v>
                </c:pt>
                <c:pt idx="39">
                  <c:v>2020-04-25</c:v>
                </c:pt>
                <c:pt idx="40">
                  <c:v>2020-04-26</c:v>
                </c:pt>
                <c:pt idx="41">
                  <c:v>2020-04-27</c:v>
                </c:pt>
                <c:pt idx="42">
                  <c:v>2020-04-28</c:v>
                </c:pt>
                <c:pt idx="43">
                  <c:v>2020-04-29</c:v>
                </c:pt>
                <c:pt idx="44">
                  <c:v>2020-04-30</c:v>
                </c:pt>
                <c:pt idx="45">
                  <c:v>2020-05-01</c:v>
                </c:pt>
                <c:pt idx="46">
                  <c:v>2020-05-02</c:v>
                </c:pt>
                <c:pt idx="47">
                  <c:v>2020-05-03</c:v>
                </c:pt>
                <c:pt idx="48">
                  <c:v>2020-05-04</c:v>
                </c:pt>
                <c:pt idx="49">
                  <c:v>2020-05-05</c:v>
                </c:pt>
                <c:pt idx="50">
                  <c:v>2020-05-06</c:v>
                </c:pt>
                <c:pt idx="51">
                  <c:v>2020-05-07</c:v>
                </c:pt>
                <c:pt idx="52">
                  <c:v>2020-05-08</c:v>
                </c:pt>
                <c:pt idx="53">
                  <c:v>2020-05-09</c:v>
                </c:pt>
                <c:pt idx="54">
                  <c:v>2020-05-10</c:v>
                </c:pt>
                <c:pt idx="55">
                  <c:v>2020-05-11</c:v>
                </c:pt>
                <c:pt idx="56">
                  <c:v>2020-05-12</c:v>
                </c:pt>
                <c:pt idx="57">
                  <c:v>2020-05-13</c:v>
                </c:pt>
                <c:pt idx="58">
                  <c:v>2020-05-14</c:v>
                </c:pt>
                <c:pt idx="59">
                  <c:v>2020-05-15</c:v>
                </c:pt>
                <c:pt idx="60">
                  <c:v>2020-05-16</c:v>
                </c:pt>
                <c:pt idx="61">
                  <c:v>2020-05-17</c:v>
                </c:pt>
                <c:pt idx="62">
                  <c:v>2020-05-18</c:v>
                </c:pt>
                <c:pt idx="63">
                  <c:v>2020-05-19</c:v>
                </c:pt>
                <c:pt idx="64">
                  <c:v>2020-05-20</c:v>
                </c:pt>
                <c:pt idx="65">
                  <c:v>2020-05-21</c:v>
                </c:pt>
                <c:pt idx="66">
                  <c:v>2020-05-22</c:v>
                </c:pt>
                <c:pt idx="67">
                  <c:v>2020-05-23</c:v>
                </c:pt>
                <c:pt idx="68">
                  <c:v>2020-05-24</c:v>
                </c:pt>
                <c:pt idx="69">
                  <c:v>2020-05-25</c:v>
                </c:pt>
                <c:pt idx="70">
                  <c:v>2020-05-26</c:v>
                </c:pt>
                <c:pt idx="71">
                  <c:v>2020-05-27</c:v>
                </c:pt>
                <c:pt idx="72">
                  <c:v>2020-05-28</c:v>
                </c:pt>
                <c:pt idx="73">
                  <c:v>2020-05-29</c:v>
                </c:pt>
                <c:pt idx="74">
                  <c:v>2020-05-30</c:v>
                </c:pt>
                <c:pt idx="75">
                  <c:v>2020-05-31</c:v>
                </c:pt>
                <c:pt idx="76">
                  <c:v>2020-06-01</c:v>
                </c:pt>
                <c:pt idx="77">
                  <c:v>2020-06-02</c:v>
                </c:pt>
                <c:pt idx="78">
                  <c:v>2020-06-03</c:v>
                </c:pt>
                <c:pt idx="79">
                  <c:v>2020-06-04</c:v>
                </c:pt>
                <c:pt idx="80">
                  <c:v>2020-06-05</c:v>
                </c:pt>
                <c:pt idx="81">
                  <c:v>2020-06-06</c:v>
                </c:pt>
                <c:pt idx="82">
                  <c:v>2020-06-07</c:v>
                </c:pt>
                <c:pt idx="83">
                  <c:v>2020-06-08</c:v>
                </c:pt>
                <c:pt idx="84">
                  <c:v>2020-06-09</c:v>
                </c:pt>
                <c:pt idx="85">
                  <c:v>2020-06-10</c:v>
                </c:pt>
                <c:pt idx="86">
                  <c:v>2020-06-11</c:v>
                </c:pt>
                <c:pt idx="87">
                  <c:v>2020-06-12</c:v>
                </c:pt>
                <c:pt idx="88">
                  <c:v>2020-06-13</c:v>
                </c:pt>
                <c:pt idx="89">
                  <c:v>2020-06-14</c:v>
                </c:pt>
                <c:pt idx="90">
                  <c:v>2020-06-15</c:v>
                </c:pt>
                <c:pt idx="91">
                  <c:v>2020-06-16</c:v>
                </c:pt>
                <c:pt idx="92">
                  <c:v>2020-06-17</c:v>
                </c:pt>
                <c:pt idx="93">
                  <c:v>2020-06-18</c:v>
                </c:pt>
                <c:pt idx="94">
                  <c:v>2020-06-19</c:v>
                </c:pt>
                <c:pt idx="95">
                  <c:v>2020-06-20</c:v>
                </c:pt>
                <c:pt idx="96">
                  <c:v>2020-06-21</c:v>
                </c:pt>
                <c:pt idx="97">
                  <c:v>2020-06-22</c:v>
                </c:pt>
                <c:pt idx="98">
                  <c:v>2020-06-23</c:v>
                </c:pt>
                <c:pt idx="99">
                  <c:v>2020-06-24</c:v>
                </c:pt>
                <c:pt idx="100">
                  <c:v>2020-06-25</c:v>
                </c:pt>
                <c:pt idx="101">
                  <c:v>2020-06-26</c:v>
                </c:pt>
                <c:pt idx="102">
                  <c:v>2020-06-27</c:v>
                </c:pt>
                <c:pt idx="103">
                  <c:v>2020-06-28</c:v>
                </c:pt>
                <c:pt idx="104">
                  <c:v>2020-06-29</c:v>
                </c:pt>
                <c:pt idx="105">
                  <c:v>2020-06-30</c:v>
                </c:pt>
                <c:pt idx="106">
                  <c:v>2020-07-01</c:v>
                </c:pt>
                <c:pt idx="107">
                  <c:v>2020-07-02</c:v>
                </c:pt>
                <c:pt idx="108">
                  <c:v>2020-07-03</c:v>
                </c:pt>
                <c:pt idx="109">
                  <c:v>2020-07-04</c:v>
                </c:pt>
                <c:pt idx="110">
                  <c:v>2020-07-05</c:v>
                </c:pt>
                <c:pt idx="111">
                  <c:v>2020-07-06</c:v>
                </c:pt>
                <c:pt idx="112">
                  <c:v>2020-07-07</c:v>
                </c:pt>
                <c:pt idx="113">
                  <c:v>2020-07-08</c:v>
                </c:pt>
                <c:pt idx="114">
                  <c:v>2020-07-09</c:v>
                </c:pt>
                <c:pt idx="115">
                  <c:v>2020-07-10</c:v>
                </c:pt>
                <c:pt idx="116">
                  <c:v>2020-07-11</c:v>
                </c:pt>
                <c:pt idx="117">
                  <c:v>2020-07-12</c:v>
                </c:pt>
                <c:pt idx="118">
                  <c:v>2020-07-13</c:v>
                </c:pt>
                <c:pt idx="119">
                  <c:v>2020-07-14</c:v>
                </c:pt>
                <c:pt idx="120">
                  <c:v>2020-07-15</c:v>
                </c:pt>
                <c:pt idx="121">
                  <c:v>2020-07-16</c:v>
                </c:pt>
                <c:pt idx="122">
                  <c:v>2020-07-17</c:v>
                </c:pt>
                <c:pt idx="123">
                  <c:v>2020-07-18</c:v>
                </c:pt>
                <c:pt idx="124">
                  <c:v>2020-07-19</c:v>
                </c:pt>
                <c:pt idx="125">
                  <c:v>2020-07-20</c:v>
                </c:pt>
                <c:pt idx="126">
                  <c:v>2020-07-21</c:v>
                </c:pt>
                <c:pt idx="127">
                  <c:v>2020-07-22</c:v>
                </c:pt>
                <c:pt idx="128">
                  <c:v>2020-07-23</c:v>
                </c:pt>
                <c:pt idx="129">
                  <c:v>2020-07-24</c:v>
                </c:pt>
                <c:pt idx="130">
                  <c:v>2020-07-25</c:v>
                </c:pt>
                <c:pt idx="131">
                  <c:v>2020-07-26</c:v>
                </c:pt>
                <c:pt idx="132">
                  <c:v>2020-07-27</c:v>
                </c:pt>
                <c:pt idx="133">
                  <c:v>2020-07-28</c:v>
                </c:pt>
                <c:pt idx="134">
                  <c:v>2020-07-29</c:v>
                </c:pt>
                <c:pt idx="135">
                  <c:v>2020-07-30</c:v>
                </c:pt>
                <c:pt idx="136">
                  <c:v>2020-07-31</c:v>
                </c:pt>
                <c:pt idx="137">
                  <c:v>2020-08-01</c:v>
                </c:pt>
                <c:pt idx="138">
                  <c:v>2020-08-02</c:v>
                </c:pt>
                <c:pt idx="139">
                  <c:v>2020-08-03</c:v>
                </c:pt>
                <c:pt idx="140">
                  <c:v>2020-08-04</c:v>
                </c:pt>
                <c:pt idx="141">
                  <c:v>2020-08-05</c:v>
                </c:pt>
                <c:pt idx="142">
                  <c:v>2020-08-06</c:v>
                </c:pt>
                <c:pt idx="143">
                  <c:v>2020-08-07</c:v>
                </c:pt>
                <c:pt idx="144">
                  <c:v>2020-08-08</c:v>
                </c:pt>
                <c:pt idx="145">
                  <c:v>2020-08-09</c:v>
                </c:pt>
                <c:pt idx="146">
                  <c:v>2020-08-10</c:v>
                </c:pt>
                <c:pt idx="147">
                  <c:v>2020-08-11</c:v>
                </c:pt>
                <c:pt idx="148">
                  <c:v>2020-08-12</c:v>
                </c:pt>
                <c:pt idx="149">
                  <c:v>2020-08-13</c:v>
                </c:pt>
                <c:pt idx="150">
                  <c:v>2020-08-14</c:v>
                </c:pt>
                <c:pt idx="151">
                  <c:v>2020-08-15</c:v>
                </c:pt>
                <c:pt idx="152">
                  <c:v>2020-08-16</c:v>
                </c:pt>
                <c:pt idx="153">
                  <c:v>2020-08-17</c:v>
                </c:pt>
                <c:pt idx="154">
                  <c:v>2020-08-18</c:v>
                </c:pt>
                <c:pt idx="155">
                  <c:v>2020-08-19</c:v>
                </c:pt>
                <c:pt idx="156">
                  <c:v>2020-08-20</c:v>
                </c:pt>
                <c:pt idx="157">
                  <c:v>2020-08-21</c:v>
                </c:pt>
                <c:pt idx="158">
                  <c:v>2020-08-22</c:v>
                </c:pt>
                <c:pt idx="159">
                  <c:v>2020-08-23</c:v>
                </c:pt>
                <c:pt idx="160">
                  <c:v>2020-08-24</c:v>
                </c:pt>
                <c:pt idx="161">
                  <c:v>2020-08-25</c:v>
                </c:pt>
                <c:pt idx="162">
                  <c:v>2020-08-26</c:v>
                </c:pt>
                <c:pt idx="163">
                  <c:v>2020-08-27</c:v>
                </c:pt>
                <c:pt idx="164">
                  <c:v>2020-08-28</c:v>
                </c:pt>
                <c:pt idx="165">
                  <c:v>2020-08-29</c:v>
                </c:pt>
                <c:pt idx="166">
                  <c:v>2020-08-30</c:v>
                </c:pt>
                <c:pt idx="167">
                  <c:v>2020-08-31</c:v>
                </c:pt>
                <c:pt idx="168">
                  <c:v>2020-09-01</c:v>
                </c:pt>
                <c:pt idx="169">
                  <c:v>2020-09-02</c:v>
                </c:pt>
                <c:pt idx="170">
                  <c:v>2020-09-03</c:v>
                </c:pt>
                <c:pt idx="171">
                  <c:v>2020-09-04</c:v>
                </c:pt>
                <c:pt idx="172">
                  <c:v>2020-09-05</c:v>
                </c:pt>
                <c:pt idx="173">
                  <c:v>2020-09-06</c:v>
                </c:pt>
                <c:pt idx="174">
                  <c:v>2020-09-07</c:v>
                </c:pt>
                <c:pt idx="175">
                  <c:v>2020-09-08</c:v>
                </c:pt>
                <c:pt idx="176">
                  <c:v>2020-09-09</c:v>
                </c:pt>
                <c:pt idx="177">
                  <c:v>2020-09-10</c:v>
                </c:pt>
                <c:pt idx="178">
                  <c:v>2020-09-11</c:v>
                </c:pt>
                <c:pt idx="179">
                  <c:v>2020-09-12</c:v>
                </c:pt>
                <c:pt idx="180">
                  <c:v>2020-09-13</c:v>
                </c:pt>
                <c:pt idx="181">
                  <c:v>2020-09-14</c:v>
                </c:pt>
                <c:pt idx="182">
                  <c:v>2020-09-15</c:v>
                </c:pt>
                <c:pt idx="183">
                  <c:v>2020-09-16</c:v>
                </c:pt>
                <c:pt idx="184">
                  <c:v>2020-09-17</c:v>
                </c:pt>
                <c:pt idx="185">
                  <c:v>2020-09-18</c:v>
                </c:pt>
                <c:pt idx="186">
                  <c:v>2020-09-19</c:v>
                </c:pt>
                <c:pt idx="187">
                  <c:v>2020-09-20</c:v>
                </c:pt>
                <c:pt idx="188">
                  <c:v>2020-09-21</c:v>
                </c:pt>
                <c:pt idx="189">
                  <c:v>2020-09-22</c:v>
                </c:pt>
                <c:pt idx="190">
                  <c:v>2020-09-23</c:v>
                </c:pt>
                <c:pt idx="191">
                  <c:v>2020-09-24</c:v>
                </c:pt>
                <c:pt idx="192">
                  <c:v>2020-09-25</c:v>
                </c:pt>
                <c:pt idx="193">
                  <c:v>2020-09-26</c:v>
                </c:pt>
                <c:pt idx="194">
                  <c:v>2020-09-27</c:v>
                </c:pt>
                <c:pt idx="195">
                  <c:v>2020-09-28</c:v>
                </c:pt>
                <c:pt idx="196">
                  <c:v>2020-09-29</c:v>
                </c:pt>
                <c:pt idx="197">
                  <c:v>2020-09-30</c:v>
                </c:pt>
                <c:pt idx="198">
                  <c:v>2020-10-01</c:v>
                </c:pt>
                <c:pt idx="199">
                  <c:v>2020-10-02</c:v>
                </c:pt>
                <c:pt idx="200">
                  <c:v>2020-10-03</c:v>
                </c:pt>
                <c:pt idx="201">
                  <c:v>2020-10-04</c:v>
                </c:pt>
                <c:pt idx="202">
                  <c:v>2020-10-05</c:v>
                </c:pt>
                <c:pt idx="203">
                  <c:v>2020-10-06</c:v>
                </c:pt>
                <c:pt idx="204">
                  <c:v>2020-10-07</c:v>
                </c:pt>
                <c:pt idx="205">
                  <c:v>2020-10-08</c:v>
                </c:pt>
                <c:pt idx="206">
                  <c:v>2020-10-09</c:v>
                </c:pt>
                <c:pt idx="207">
                  <c:v>2020-10-10</c:v>
                </c:pt>
                <c:pt idx="208">
                  <c:v>2020-10-11</c:v>
                </c:pt>
                <c:pt idx="209">
                  <c:v>2020-10-12</c:v>
                </c:pt>
                <c:pt idx="210">
                  <c:v>2020-10-13</c:v>
                </c:pt>
                <c:pt idx="211">
                  <c:v>2020-10-14</c:v>
                </c:pt>
                <c:pt idx="212">
                  <c:v>2020-10-15</c:v>
                </c:pt>
                <c:pt idx="213">
                  <c:v>2020-10-16</c:v>
                </c:pt>
                <c:pt idx="214">
                  <c:v>2020-10-17</c:v>
                </c:pt>
                <c:pt idx="215">
                  <c:v>2020-10-18</c:v>
                </c:pt>
                <c:pt idx="216">
                  <c:v>2020-10-19</c:v>
                </c:pt>
                <c:pt idx="217">
                  <c:v>2020-10-20</c:v>
                </c:pt>
                <c:pt idx="218">
                  <c:v>2020-10-21</c:v>
                </c:pt>
                <c:pt idx="219">
                  <c:v>2020-10-22</c:v>
                </c:pt>
                <c:pt idx="220">
                  <c:v>2020-10-23</c:v>
                </c:pt>
                <c:pt idx="221">
                  <c:v>2020-10-24</c:v>
                </c:pt>
                <c:pt idx="222">
                  <c:v>2020-10-25</c:v>
                </c:pt>
                <c:pt idx="223">
                  <c:v>2020-10-26</c:v>
                </c:pt>
                <c:pt idx="224">
                  <c:v>2020-10-27</c:v>
                </c:pt>
                <c:pt idx="225">
                  <c:v>2020-10-28</c:v>
                </c:pt>
                <c:pt idx="226">
                  <c:v>2020-10-29</c:v>
                </c:pt>
                <c:pt idx="227">
                  <c:v>2020-10-30</c:v>
                </c:pt>
                <c:pt idx="228">
                  <c:v>2020-10-31</c:v>
                </c:pt>
                <c:pt idx="229">
                  <c:v>2020-11-01</c:v>
                </c:pt>
                <c:pt idx="230">
                  <c:v>2020-11-02</c:v>
                </c:pt>
                <c:pt idx="231">
                  <c:v>2020-11-03</c:v>
                </c:pt>
                <c:pt idx="232">
                  <c:v>2020-11-04</c:v>
                </c:pt>
                <c:pt idx="233">
                  <c:v>2020-11-05</c:v>
                </c:pt>
                <c:pt idx="234">
                  <c:v>2020-11-06</c:v>
                </c:pt>
                <c:pt idx="235">
                  <c:v>2020-11-07</c:v>
                </c:pt>
                <c:pt idx="236">
                  <c:v>2020-11-08</c:v>
                </c:pt>
                <c:pt idx="237">
                  <c:v>2020-11-09</c:v>
                </c:pt>
                <c:pt idx="238">
                  <c:v>2020-11-10</c:v>
                </c:pt>
                <c:pt idx="239">
                  <c:v>2020-11-11</c:v>
                </c:pt>
                <c:pt idx="240">
                  <c:v>2020-11-12</c:v>
                </c:pt>
                <c:pt idx="241">
                  <c:v>2020-11-13</c:v>
                </c:pt>
                <c:pt idx="242">
                  <c:v>2020-11-14</c:v>
                </c:pt>
                <c:pt idx="243">
                  <c:v>2020-11-15</c:v>
                </c:pt>
                <c:pt idx="244">
                  <c:v>2020-11-16</c:v>
                </c:pt>
                <c:pt idx="245">
                  <c:v>2020-11-17</c:v>
                </c:pt>
                <c:pt idx="246">
                  <c:v>2020-11-18</c:v>
                </c:pt>
                <c:pt idx="247">
                  <c:v>2020-11-19</c:v>
                </c:pt>
                <c:pt idx="248">
                  <c:v>2020-11-20</c:v>
                </c:pt>
                <c:pt idx="249">
                  <c:v>2020-11-21</c:v>
                </c:pt>
                <c:pt idx="250">
                  <c:v>2020-11-22</c:v>
                </c:pt>
                <c:pt idx="251">
                  <c:v>2020-11-23</c:v>
                </c:pt>
                <c:pt idx="252">
                  <c:v>Okänt datum</c:v>
                </c:pt>
              </c:strCache>
            </c:strRef>
          </c:cat>
          <c:val>
            <c:numRef>
              <c:f>Dödsdag!$B$9:$B$261</c:f>
              <c:numCache>
                <c:formatCode>General</c:formatCode>
                <c:ptCount val="253"/>
                <c:pt idx="0">
                  <c:v>8</c:v>
                </c:pt>
                <c:pt idx="1">
                  <c:v>5</c:v>
                </c:pt>
                <c:pt idx="2">
                  <c:v>7</c:v>
                </c:pt>
                <c:pt idx="3">
                  <c:v>7</c:v>
                </c:pt>
                <c:pt idx="4">
                  <c:v>9</c:v>
                </c:pt>
                <c:pt idx="5">
                  <c:v>13</c:v>
                </c:pt>
                <c:pt idx="6">
                  <c:v>11</c:v>
                </c:pt>
                <c:pt idx="7">
                  <c:v>22</c:v>
                </c:pt>
                <c:pt idx="8">
                  <c:v>22</c:v>
                </c:pt>
                <c:pt idx="9">
                  <c:v>29</c:v>
                </c:pt>
                <c:pt idx="10">
                  <c:v>32</c:v>
                </c:pt>
                <c:pt idx="11">
                  <c:v>33</c:v>
                </c:pt>
                <c:pt idx="12">
                  <c:v>37</c:v>
                </c:pt>
                <c:pt idx="13">
                  <c:v>43</c:v>
                </c:pt>
                <c:pt idx="14">
                  <c:v>50</c:v>
                </c:pt>
                <c:pt idx="15">
                  <c:v>55</c:v>
                </c:pt>
                <c:pt idx="16">
                  <c:v>75</c:v>
                </c:pt>
                <c:pt idx="17">
                  <c:v>85</c:v>
                </c:pt>
                <c:pt idx="18">
                  <c:v>72</c:v>
                </c:pt>
                <c:pt idx="19">
                  <c:v>91</c:v>
                </c:pt>
                <c:pt idx="20">
                  <c:v>98</c:v>
                </c:pt>
                <c:pt idx="21">
                  <c:v>97</c:v>
                </c:pt>
                <c:pt idx="22">
                  <c:v>122</c:v>
                </c:pt>
                <c:pt idx="23">
                  <c:v>94</c:v>
                </c:pt>
                <c:pt idx="24">
                  <c:v>107</c:v>
                </c:pt>
                <c:pt idx="25">
                  <c:v>106</c:v>
                </c:pt>
                <c:pt idx="26">
                  <c:v>113</c:v>
                </c:pt>
                <c:pt idx="27">
                  <c:v>97</c:v>
                </c:pt>
                <c:pt idx="28">
                  <c:v>103</c:v>
                </c:pt>
                <c:pt idx="29">
                  <c:v>121</c:v>
                </c:pt>
                <c:pt idx="30">
                  <c:v>122</c:v>
                </c:pt>
                <c:pt idx="31">
                  <c:v>95</c:v>
                </c:pt>
                <c:pt idx="32">
                  <c:v>95</c:v>
                </c:pt>
                <c:pt idx="33">
                  <c:v>95</c:v>
                </c:pt>
                <c:pt idx="34">
                  <c:v>98</c:v>
                </c:pt>
                <c:pt idx="35">
                  <c:v>72</c:v>
                </c:pt>
                <c:pt idx="36">
                  <c:v>83</c:v>
                </c:pt>
                <c:pt idx="37">
                  <c:v>89</c:v>
                </c:pt>
                <c:pt idx="38">
                  <c:v>97</c:v>
                </c:pt>
                <c:pt idx="39">
                  <c:v>76</c:v>
                </c:pt>
                <c:pt idx="40">
                  <c:v>80</c:v>
                </c:pt>
                <c:pt idx="41">
                  <c:v>76</c:v>
                </c:pt>
                <c:pt idx="42">
                  <c:v>91</c:v>
                </c:pt>
                <c:pt idx="43">
                  <c:v>79</c:v>
                </c:pt>
                <c:pt idx="44">
                  <c:v>76</c:v>
                </c:pt>
                <c:pt idx="45">
                  <c:v>78</c:v>
                </c:pt>
                <c:pt idx="46">
                  <c:v>81</c:v>
                </c:pt>
                <c:pt idx="47">
                  <c:v>72</c:v>
                </c:pt>
                <c:pt idx="48">
                  <c:v>85</c:v>
                </c:pt>
                <c:pt idx="49">
                  <c:v>72</c:v>
                </c:pt>
                <c:pt idx="50">
                  <c:v>69</c:v>
                </c:pt>
                <c:pt idx="51">
                  <c:v>75</c:v>
                </c:pt>
                <c:pt idx="52">
                  <c:v>57</c:v>
                </c:pt>
                <c:pt idx="53">
                  <c:v>65</c:v>
                </c:pt>
                <c:pt idx="54">
                  <c:v>75</c:v>
                </c:pt>
                <c:pt idx="55">
                  <c:v>59</c:v>
                </c:pt>
                <c:pt idx="56">
                  <c:v>61</c:v>
                </c:pt>
                <c:pt idx="57">
                  <c:v>49</c:v>
                </c:pt>
                <c:pt idx="58">
                  <c:v>46</c:v>
                </c:pt>
                <c:pt idx="59">
                  <c:v>62</c:v>
                </c:pt>
                <c:pt idx="60">
                  <c:v>44</c:v>
                </c:pt>
                <c:pt idx="61">
                  <c:v>59</c:v>
                </c:pt>
                <c:pt idx="62">
                  <c:v>57</c:v>
                </c:pt>
                <c:pt idx="63">
                  <c:v>42</c:v>
                </c:pt>
                <c:pt idx="64">
                  <c:v>49</c:v>
                </c:pt>
                <c:pt idx="65">
                  <c:v>47</c:v>
                </c:pt>
                <c:pt idx="66">
                  <c:v>55</c:v>
                </c:pt>
                <c:pt idx="67">
                  <c:v>47</c:v>
                </c:pt>
                <c:pt idx="68">
                  <c:v>43</c:v>
                </c:pt>
                <c:pt idx="69">
                  <c:v>41</c:v>
                </c:pt>
                <c:pt idx="70">
                  <c:v>28</c:v>
                </c:pt>
                <c:pt idx="71">
                  <c:v>38</c:v>
                </c:pt>
                <c:pt idx="72">
                  <c:v>37</c:v>
                </c:pt>
                <c:pt idx="73">
                  <c:v>39</c:v>
                </c:pt>
                <c:pt idx="74">
                  <c:v>36</c:v>
                </c:pt>
                <c:pt idx="75">
                  <c:v>39</c:v>
                </c:pt>
                <c:pt idx="76">
                  <c:v>40</c:v>
                </c:pt>
                <c:pt idx="77">
                  <c:v>41</c:v>
                </c:pt>
                <c:pt idx="78">
                  <c:v>28</c:v>
                </c:pt>
                <c:pt idx="79">
                  <c:v>42</c:v>
                </c:pt>
                <c:pt idx="80">
                  <c:v>36</c:v>
                </c:pt>
                <c:pt idx="81">
                  <c:v>34</c:v>
                </c:pt>
                <c:pt idx="82">
                  <c:v>32</c:v>
                </c:pt>
                <c:pt idx="83">
                  <c:v>37</c:v>
                </c:pt>
                <c:pt idx="84">
                  <c:v>33</c:v>
                </c:pt>
                <c:pt idx="85">
                  <c:v>37</c:v>
                </c:pt>
                <c:pt idx="86">
                  <c:v>35</c:v>
                </c:pt>
                <c:pt idx="87">
                  <c:v>25</c:v>
                </c:pt>
                <c:pt idx="88">
                  <c:v>28</c:v>
                </c:pt>
                <c:pt idx="89">
                  <c:v>31</c:v>
                </c:pt>
                <c:pt idx="90">
                  <c:v>31</c:v>
                </c:pt>
                <c:pt idx="91">
                  <c:v>27</c:v>
                </c:pt>
                <c:pt idx="92">
                  <c:v>33</c:v>
                </c:pt>
                <c:pt idx="93">
                  <c:v>24</c:v>
                </c:pt>
                <c:pt idx="94">
                  <c:v>28</c:v>
                </c:pt>
                <c:pt idx="95">
                  <c:v>25</c:v>
                </c:pt>
                <c:pt idx="96">
                  <c:v>17</c:v>
                </c:pt>
                <c:pt idx="97">
                  <c:v>21</c:v>
                </c:pt>
                <c:pt idx="98">
                  <c:v>20</c:v>
                </c:pt>
                <c:pt idx="99">
                  <c:v>21</c:v>
                </c:pt>
                <c:pt idx="100">
                  <c:v>21</c:v>
                </c:pt>
                <c:pt idx="101">
                  <c:v>12</c:v>
                </c:pt>
                <c:pt idx="102">
                  <c:v>12</c:v>
                </c:pt>
                <c:pt idx="103">
                  <c:v>25</c:v>
                </c:pt>
                <c:pt idx="104">
                  <c:v>12</c:v>
                </c:pt>
                <c:pt idx="105">
                  <c:v>14</c:v>
                </c:pt>
                <c:pt idx="106">
                  <c:v>14</c:v>
                </c:pt>
                <c:pt idx="107">
                  <c:v>15</c:v>
                </c:pt>
                <c:pt idx="108">
                  <c:v>6</c:v>
                </c:pt>
                <c:pt idx="109">
                  <c:v>15</c:v>
                </c:pt>
                <c:pt idx="110">
                  <c:v>6</c:v>
                </c:pt>
                <c:pt idx="111">
                  <c:v>13</c:v>
                </c:pt>
                <c:pt idx="112">
                  <c:v>14</c:v>
                </c:pt>
                <c:pt idx="113">
                  <c:v>10</c:v>
                </c:pt>
                <c:pt idx="114">
                  <c:v>12</c:v>
                </c:pt>
                <c:pt idx="115">
                  <c:v>8</c:v>
                </c:pt>
                <c:pt idx="116">
                  <c:v>10</c:v>
                </c:pt>
                <c:pt idx="117">
                  <c:v>9</c:v>
                </c:pt>
                <c:pt idx="118">
                  <c:v>12</c:v>
                </c:pt>
                <c:pt idx="119">
                  <c:v>10</c:v>
                </c:pt>
                <c:pt idx="120">
                  <c:v>7</c:v>
                </c:pt>
                <c:pt idx="121">
                  <c:v>4</c:v>
                </c:pt>
                <c:pt idx="122">
                  <c:v>7</c:v>
                </c:pt>
                <c:pt idx="123">
                  <c:v>15</c:v>
                </c:pt>
                <c:pt idx="124">
                  <c:v>7</c:v>
                </c:pt>
                <c:pt idx="125">
                  <c:v>5</c:v>
                </c:pt>
                <c:pt idx="126">
                  <c:v>6</c:v>
                </c:pt>
                <c:pt idx="127">
                  <c:v>5</c:v>
                </c:pt>
                <c:pt idx="128">
                  <c:v>6</c:v>
                </c:pt>
                <c:pt idx="129">
                  <c:v>0</c:v>
                </c:pt>
                <c:pt idx="130">
                  <c:v>0</c:v>
                </c:pt>
                <c:pt idx="131">
                  <c:v>0</c:v>
                </c:pt>
                <c:pt idx="132">
                  <c:v>8</c:v>
                </c:pt>
                <c:pt idx="133">
                  <c:v>7</c:v>
                </c:pt>
                <c:pt idx="134">
                  <c:v>0</c:v>
                </c:pt>
                <c:pt idx="135">
                  <c:v>0</c:v>
                </c:pt>
                <c:pt idx="136">
                  <c:v>0</c:v>
                </c:pt>
                <c:pt idx="137">
                  <c:v>0</c:v>
                </c:pt>
                <c:pt idx="138">
                  <c:v>0</c:v>
                </c:pt>
                <c:pt idx="139">
                  <c:v>5</c:v>
                </c:pt>
                <c:pt idx="140">
                  <c:v>0</c:v>
                </c:pt>
                <c:pt idx="141">
                  <c:v>0</c:v>
                </c:pt>
                <c:pt idx="142">
                  <c:v>5</c:v>
                </c:pt>
                <c:pt idx="143">
                  <c:v>0</c:v>
                </c:pt>
                <c:pt idx="144">
                  <c:v>0</c:v>
                </c:pt>
                <c:pt idx="145">
                  <c:v>7</c:v>
                </c:pt>
                <c:pt idx="146">
                  <c:v>0</c:v>
                </c:pt>
                <c:pt idx="147">
                  <c:v>0</c:v>
                </c:pt>
                <c:pt idx="148">
                  <c:v>4</c:v>
                </c:pt>
                <c:pt idx="149">
                  <c:v>0</c:v>
                </c:pt>
                <c:pt idx="150">
                  <c:v>0</c:v>
                </c:pt>
                <c:pt idx="151">
                  <c:v>0</c:v>
                </c:pt>
                <c:pt idx="152">
                  <c:v>0</c:v>
                </c:pt>
                <c:pt idx="153">
                  <c:v>0</c:v>
                </c:pt>
                <c:pt idx="154">
                  <c:v>4</c:v>
                </c:pt>
                <c:pt idx="155">
                  <c:v>0</c:v>
                </c:pt>
                <c:pt idx="156">
                  <c:v>0</c:v>
                </c:pt>
                <c:pt idx="157">
                  <c:v>0</c:v>
                </c:pt>
                <c:pt idx="158">
                  <c:v>0</c:v>
                </c:pt>
                <c:pt idx="159">
                  <c:v>0</c:v>
                </c:pt>
                <c:pt idx="160">
                  <c:v>4</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4</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5</c:v>
                </c:pt>
                <c:pt idx="193">
                  <c:v>0</c:v>
                </c:pt>
                <c:pt idx="194">
                  <c:v>0</c:v>
                </c:pt>
                <c:pt idx="195">
                  <c:v>0</c:v>
                </c:pt>
                <c:pt idx="196">
                  <c:v>0</c:v>
                </c:pt>
                <c:pt idx="197">
                  <c:v>0</c:v>
                </c:pt>
                <c:pt idx="198">
                  <c:v>0</c:v>
                </c:pt>
                <c:pt idx="199">
                  <c:v>0</c:v>
                </c:pt>
                <c:pt idx="200">
                  <c:v>0</c:v>
                </c:pt>
                <c:pt idx="201">
                  <c:v>0</c:v>
                </c:pt>
                <c:pt idx="202">
                  <c:v>0</c:v>
                </c:pt>
                <c:pt idx="203">
                  <c:v>5</c:v>
                </c:pt>
                <c:pt idx="204">
                  <c:v>0</c:v>
                </c:pt>
                <c:pt idx="205">
                  <c:v>0</c:v>
                </c:pt>
                <c:pt idx="206">
                  <c:v>0</c:v>
                </c:pt>
                <c:pt idx="207">
                  <c:v>4</c:v>
                </c:pt>
                <c:pt idx="208">
                  <c:v>0</c:v>
                </c:pt>
                <c:pt idx="209">
                  <c:v>4</c:v>
                </c:pt>
                <c:pt idx="210">
                  <c:v>0</c:v>
                </c:pt>
                <c:pt idx="211">
                  <c:v>0</c:v>
                </c:pt>
                <c:pt idx="212">
                  <c:v>0</c:v>
                </c:pt>
                <c:pt idx="213">
                  <c:v>0</c:v>
                </c:pt>
                <c:pt idx="214">
                  <c:v>4</c:v>
                </c:pt>
                <c:pt idx="215">
                  <c:v>0</c:v>
                </c:pt>
                <c:pt idx="216">
                  <c:v>0</c:v>
                </c:pt>
                <c:pt idx="217">
                  <c:v>0</c:v>
                </c:pt>
                <c:pt idx="218">
                  <c:v>0</c:v>
                </c:pt>
                <c:pt idx="219">
                  <c:v>7</c:v>
                </c:pt>
                <c:pt idx="220">
                  <c:v>0</c:v>
                </c:pt>
                <c:pt idx="221">
                  <c:v>6</c:v>
                </c:pt>
                <c:pt idx="222">
                  <c:v>4</c:v>
                </c:pt>
                <c:pt idx="223">
                  <c:v>8</c:v>
                </c:pt>
                <c:pt idx="224">
                  <c:v>8</c:v>
                </c:pt>
                <c:pt idx="225">
                  <c:v>4</c:v>
                </c:pt>
                <c:pt idx="226">
                  <c:v>7</c:v>
                </c:pt>
                <c:pt idx="227">
                  <c:v>10</c:v>
                </c:pt>
                <c:pt idx="228">
                  <c:v>7</c:v>
                </c:pt>
                <c:pt idx="229">
                  <c:v>18</c:v>
                </c:pt>
                <c:pt idx="230">
                  <c:v>14</c:v>
                </c:pt>
                <c:pt idx="231">
                  <c:v>16</c:v>
                </c:pt>
                <c:pt idx="232">
                  <c:v>15</c:v>
                </c:pt>
                <c:pt idx="233">
                  <c:v>16</c:v>
                </c:pt>
                <c:pt idx="234">
                  <c:v>17</c:v>
                </c:pt>
                <c:pt idx="235">
                  <c:v>21</c:v>
                </c:pt>
                <c:pt idx="236">
                  <c:v>16</c:v>
                </c:pt>
                <c:pt idx="237">
                  <c:v>25</c:v>
                </c:pt>
                <c:pt idx="238">
                  <c:v>21</c:v>
                </c:pt>
                <c:pt idx="239">
                  <c:v>15</c:v>
                </c:pt>
                <c:pt idx="240">
                  <c:v>17</c:v>
                </c:pt>
                <c:pt idx="241">
                  <c:v>20</c:v>
                </c:pt>
                <c:pt idx="242">
                  <c:v>18</c:v>
                </c:pt>
                <c:pt idx="243">
                  <c:v>23</c:v>
                </c:pt>
                <c:pt idx="244">
                  <c:v>26</c:v>
                </c:pt>
                <c:pt idx="245">
                  <c:v>23</c:v>
                </c:pt>
                <c:pt idx="246">
                  <c:v>18</c:v>
                </c:pt>
                <c:pt idx="247">
                  <c:v>8</c:v>
                </c:pt>
                <c:pt idx="248">
                  <c:v>4</c:v>
                </c:pt>
                <c:pt idx="249">
                  <c:v>4</c:v>
                </c:pt>
                <c:pt idx="250">
                  <c:v>9</c:v>
                </c:pt>
                <c:pt idx="251">
                  <c:v>0</c:v>
                </c:pt>
                <c:pt idx="252">
                  <c:v>12</c:v>
                </c:pt>
              </c:numCache>
            </c:numRef>
          </c:val>
          <c:extLst>
            <c:ext xmlns:c16="http://schemas.microsoft.com/office/drawing/2014/chart" uri="{C3380CC4-5D6E-409C-BE32-E72D297353CC}">
              <c16:uniqueId val="{00000000-E9A3-47F7-8D8B-8E4B1ABE9761}"/>
            </c:ext>
          </c:extLst>
        </c:ser>
        <c:dLbls>
          <c:showLegendKey val="0"/>
          <c:showVal val="0"/>
          <c:showCatName val="0"/>
          <c:showSerName val="0"/>
          <c:showPercent val="0"/>
          <c:showBubbleSize val="0"/>
        </c:dLbls>
        <c:gapWidth val="49"/>
        <c:axId val="685813880"/>
        <c:axId val="685813224"/>
      </c:barChart>
      <c:catAx>
        <c:axId val="685813880"/>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224"/>
        <c:crosses val="autoZero"/>
        <c:auto val="1"/>
        <c:lblAlgn val="ctr"/>
        <c:lblOffset val="100"/>
        <c:noMultiLvlLbl val="0"/>
      </c:catAx>
      <c:valAx>
        <c:axId val="685813224"/>
        <c:scaling>
          <c:orientation val="minMax"/>
        </c:scaling>
        <c:delete val="0"/>
        <c:axPos val="l"/>
        <c:majorGridlines>
          <c:spPr>
            <a:ln w="9525" cap="flat" cmpd="sng" algn="ctr">
              <a:solidFill>
                <a:schemeClr val="tx1">
                  <a:lumMod val="15000"/>
                  <a:lumOff val="85000"/>
                </a:schemeClr>
              </a:solidFill>
              <a:round/>
            </a:ln>
            <a:effectLst/>
          </c:spPr>
        </c:majorGridlines>
        <c:title>
          <c:tx>
            <c:strRef>
              <c:f>Dödsdag!$B$7</c:f>
              <c:strCache>
                <c:ptCount val="1"/>
                <c:pt idx="0">
                  <c:v>Antal</c:v>
                </c:pt>
              </c:strCache>
            </c:strRef>
          </c:tx>
          <c:layout>
            <c:manualLayout>
              <c:xMode val="edge"/>
              <c:yMode val="edge"/>
              <c:x val="1.7094017094017096E-2"/>
              <c:y val="0.13112002354845834"/>
            </c:manualLayout>
          </c:layout>
          <c:overlay val="0"/>
          <c:spPr>
            <a:noFill/>
            <a:ln>
              <a:noFill/>
            </a:ln>
            <a:effectLst/>
          </c:spPr>
          <c:txPr>
            <a:bodyPr rot="0" spcFirstLastPara="1" vertOverflow="ellipsis" wrap="square" anchor="t" anchorCtr="0"/>
            <a:lstStyle/>
            <a:p>
              <a:pPr>
                <a:defRPr sz="700" b="0" i="0" u="none" strike="noStrike" kern="1200" baseline="0">
                  <a:solidFill>
                    <a:schemeClr val="tx1"/>
                  </a:solidFill>
                  <a:latin typeface="+mn-lt"/>
                  <a:ea typeface="+mn-ea"/>
                  <a:cs typeface="+mn-cs"/>
                </a:defRPr>
              </a:pPr>
              <a:endParaRPr lang="sv-S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880"/>
        <c:crosses val="autoZero"/>
        <c:crossBetween val="between"/>
      </c:valAx>
      <c:spPr>
        <a:solidFill>
          <a:srgbClr val="FFFFFF"/>
        </a:solid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617590536225707E-2"/>
          <c:y val="0.1881575858294095"/>
          <c:w val="0.91443390089059362"/>
          <c:h val="0.61537394300213577"/>
        </c:manualLayout>
      </c:layout>
      <c:barChart>
        <c:barDir val="col"/>
        <c:grouping val="clustered"/>
        <c:varyColors val="0"/>
        <c:ser>
          <c:idx val="0"/>
          <c:order val="0"/>
          <c:tx>
            <c:v>70 år och äldre</c:v>
          </c:tx>
          <c:spPr>
            <a:solidFill>
              <a:schemeClr val="accent1"/>
            </a:solidFill>
            <a:ln>
              <a:noFill/>
            </a:ln>
            <a:effectLst/>
          </c:spPr>
          <c:invertIfNegative val="0"/>
          <c:cat>
            <c:strRef>
              <c:f>Vecka!$A$10:$A$49</c:f>
              <c:strCache>
                <c:ptCount val="40"/>
                <c:pt idx="0">
                  <c:v>Uppgift saknas</c:v>
                </c:pt>
                <c:pt idx="1">
                  <c:v>Vecka 10</c:v>
                </c:pt>
                <c:pt idx="2">
                  <c:v>Vecka 11</c:v>
                </c:pt>
                <c:pt idx="3">
                  <c:v>Vecka 12</c:v>
                </c:pt>
                <c:pt idx="4">
                  <c:v>Vecka 13</c:v>
                </c:pt>
                <c:pt idx="5">
                  <c:v>Vecka 14</c:v>
                </c:pt>
                <c:pt idx="6">
                  <c:v>Vecka 15</c:v>
                </c:pt>
                <c:pt idx="7">
                  <c:v>Vecka 16</c:v>
                </c:pt>
                <c:pt idx="8">
                  <c:v>Vecka 17</c:v>
                </c:pt>
                <c:pt idx="9">
                  <c:v>Vecka 18</c:v>
                </c:pt>
                <c:pt idx="10">
                  <c:v>Vecka 19</c:v>
                </c:pt>
                <c:pt idx="11">
                  <c:v>Vecka 20</c:v>
                </c:pt>
                <c:pt idx="12">
                  <c:v>Vecka 21</c:v>
                </c:pt>
                <c:pt idx="13">
                  <c:v>Vecka 22</c:v>
                </c:pt>
                <c:pt idx="14">
                  <c:v>Vecka 23</c:v>
                </c:pt>
                <c:pt idx="15">
                  <c:v>Vecka 24</c:v>
                </c:pt>
                <c:pt idx="16">
                  <c:v>Vecka 25</c:v>
                </c:pt>
                <c:pt idx="17">
                  <c:v>Vecka 26</c:v>
                </c:pt>
                <c:pt idx="18">
                  <c:v>Vecka 27</c:v>
                </c:pt>
                <c:pt idx="19">
                  <c:v>Vecka 28</c:v>
                </c:pt>
                <c:pt idx="20">
                  <c:v>Vecka 29</c:v>
                </c:pt>
                <c:pt idx="21">
                  <c:v>Vecka 30</c:v>
                </c:pt>
                <c:pt idx="22">
                  <c:v>Vecka 31</c:v>
                </c:pt>
                <c:pt idx="23">
                  <c:v>Vecka 32</c:v>
                </c:pt>
                <c:pt idx="24">
                  <c:v>Vecka 33</c:v>
                </c:pt>
                <c:pt idx="25">
                  <c:v>Vecka 34</c:v>
                </c:pt>
                <c:pt idx="26">
                  <c:v>Vecka 35</c:v>
                </c:pt>
                <c:pt idx="27">
                  <c:v>Vecka 36</c:v>
                </c:pt>
                <c:pt idx="28">
                  <c:v>Vecka 37</c:v>
                </c:pt>
                <c:pt idx="29">
                  <c:v>Vecka 38</c:v>
                </c:pt>
                <c:pt idx="30">
                  <c:v>Vecka 39</c:v>
                </c:pt>
                <c:pt idx="31">
                  <c:v>Vecka 40</c:v>
                </c:pt>
                <c:pt idx="32">
                  <c:v>Vecka 41</c:v>
                </c:pt>
                <c:pt idx="33">
                  <c:v>Vecka 42</c:v>
                </c:pt>
                <c:pt idx="34">
                  <c:v>Vecka 43</c:v>
                </c:pt>
                <c:pt idx="35">
                  <c:v>Vecka 44</c:v>
                </c:pt>
                <c:pt idx="36">
                  <c:v>Vecka 45</c:v>
                </c:pt>
                <c:pt idx="37">
                  <c:v>Vecka 46</c:v>
                </c:pt>
                <c:pt idx="38">
                  <c:v>Vecka 47</c:v>
                </c:pt>
                <c:pt idx="39">
                  <c:v>Vecka 48</c:v>
                </c:pt>
              </c:strCache>
            </c:strRef>
          </c:cat>
          <c:val>
            <c:numRef>
              <c:f>Vecka!$B$10:$B$49</c:f>
              <c:numCache>
                <c:formatCode>General</c:formatCode>
                <c:ptCount val="40"/>
                <c:pt idx="0">
                  <c:v>12</c:v>
                </c:pt>
                <c:pt idx="1">
                  <c:v>0</c:v>
                </c:pt>
                <c:pt idx="2">
                  <c:v>0</c:v>
                </c:pt>
                <c:pt idx="3">
                  <c:v>44</c:v>
                </c:pt>
                <c:pt idx="4">
                  <c:v>186</c:v>
                </c:pt>
                <c:pt idx="5">
                  <c:v>471</c:v>
                </c:pt>
                <c:pt idx="6">
                  <c:v>737</c:v>
                </c:pt>
                <c:pt idx="7">
                  <c:v>728</c:v>
                </c:pt>
                <c:pt idx="8">
                  <c:v>595</c:v>
                </c:pt>
                <c:pt idx="9">
                  <c:v>553</c:v>
                </c:pt>
                <c:pt idx="10">
                  <c:v>498</c:v>
                </c:pt>
                <c:pt idx="11">
                  <c:v>380</c:v>
                </c:pt>
                <c:pt idx="12">
                  <c:v>340</c:v>
                </c:pt>
                <c:pt idx="13">
                  <c:v>258</c:v>
                </c:pt>
                <c:pt idx="14">
                  <c:v>253</c:v>
                </c:pt>
                <c:pt idx="15">
                  <c:v>226</c:v>
                </c:pt>
                <c:pt idx="16">
                  <c:v>185</c:v>
                </c:pt>
                <c:pt idx="17">
                  <c:v>132</c:v>
                </c:pt>
                <c:pt idx="18">
                  <c:v>82</c:v>
                </c:pt>
                <c:pt idx="19">
                  <c:v>76</c:v>
                </c:pt>
                <c:pt idx="20">
                  <c:v>62</c:v>
                </c:pt>
                <c:pt idx="21">
                  <c:v>28</c:v>
                </c:pt>
                <c:pt idx="22">
                  <c:v>24</c:v>
                </c:pt>
                <c:pt idx="23">
                  <c:v>24</c:v>
                </c:pt>
                <c:pt idx="24">
                  <c:v>15</c:v>
                </c:pt>
                <c:pt idx="25">
                  <c:v>16</c:v>
                </c:pt>
                <c:pt idx="26">
                  <c:v>12</c:v>
                </c:pt>
                <c:pt idx="27">
                  <c:v>8</c:v>
                </c:pt>
                <c:pt idx="28">
                  <c:v>13</c:v>
                </c:pt>
                <c:pt idx="29">
                  <c:v>6</c:v>
                </c:pt>
                <c:pt idx="30">
                  <c:v>12</c:v>
                </c:pt>
                <c:pt idx="31">
                  <c:v>12</c:v>
                </c:pt>
                <c:pt idx="32">
                  <c:v>17</c:v>
                </c:pt>
                <c:pt idx="33">
                  <c:v>16</c:v>
                </c:pt>
                <c:pt idx="34">
                  <c:v>25</c:v>
                </c:pt>
                <c:pt idx="35">
                  <c:v>62</c:v>
                </c:pt>
                <c:pt idx="36">
                  <c:v>115</c:v>
                </c:pt>
                <c:pt idx="37">
                  <c:v>139</c:v>
                </c:pt>
                <c:pt idx="38">
                  <c:v>92</c:v>
                </c:pt>
                <c:pt idx="39">
                  <c:v>0</c:v>
                </c:pt>
              </c:numCache>
            </c:numRef>
          </c:val>
          <c:extLst>
            <c:ext xmlns:c16="http://schemas.microsoft.com/office/drawing/2014/chart" uri="{C3380CC4-5D6E-409C-BE32-E72D297353CC}">
              <c16:uniqueId val="{00000000-8854-4C10-99D7-A0DBDC9671C4}"/>
            </c:ext>
          </c:extLst>
        </c:ser>
        <c:dLbls>
          <c:showLegendKey val="0"/>
          <c:showVal val="0"/>
          <c:showCatName val="0"/>
          <c:showSerName val="0"/>
          <c:showPercent val="0"/>
          <c:showBubbleSize val="0"/>
        </c:dLbls>
        <c:gapWidth val="49"/>
        <c:axId val="685813880"/>
        <c:axId val="685813224"/>
      </c:barChart>
      <c:catAx>
        <c:axId val="685813880"/>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224"/>
        <c:crosses val="autoZero"/>
        <c:auto val="1"/>
        <c:lblAlgn val="ctr"/>
        <c:lblOffset val="100"/>
        <c:noMultiLvlLbl val="0"/>
      </c:catAx>
      <c:valAx>
        <c:axId val="685813224"/>
        <c:scaling>
          <c:orientation val="minMax"/>
        </c:scaling>
        <c:delete val="0"/>
        <c:axPos val="l"/>
        <c:majorGridlines>
          <c:spPr>
            <a:ln w="9525" cap="flat" cmpd="sng" algn="ctr">
              <a:solidFill>
                <a:schemeClr val="tx1">
                  <a:lumMod val="15000"/>
                  <a:lumOff val="85000"/>
                </a:schemeClr>
              </a:solidFill>
              <a:round/>
            </a:ln>
            <a:effectLst/>
          </c:spPr>
        </c:majorGridlines>
        <c:title>
          <c:tx>
            <c:strRef>
              <c:f>"Antal"</c:f>
              <c:strCache>
                <c:ptCount val="1"/>
                <c:pt idx="0">
                  <c:v>Antal</c:v>
                </c:pt>
              </c:strCache>
            </c:strRef>
          </c:tx>
          <c:layout>
            <c:manualLayout>
              <c:xMode val="edge"/>
              <c:yMode val="edge"/>
              <c:x val="1.7094017094017096E-2"/>
              <c:y val="0.13112002354845834"/>
            </c:manualLayout>
          </c:layout>
          <c:overlay val="0"/>
          <c:spPr>
            <a:noFill/>
            <a:ln>
              <a:noFill/>
            </a:ln>
            <a:effectLst/>
          </c:spPr>
          <c:txPr>
            <a:bodyPr rot="0" spcFirstLastPara="1" vertOverflow="ellipsis" wrap="square" anchor="t" anchorCtr="0"/>
            <a:lstStyle/>
            <a:p>
              <a:pPr>
                <a:defRPr sz="700" b="0" i="0" u="none" strike="noStrike" kern="1200" baseline="0">
                  <a:solidFill>
                    <a:schemeClr val="tx1"/>
                  </a:solidFill>
                  <a:latin typeface="+mn-lt"/>
                  <a:ea typeface="+mn-ea"/>
                  <a:cs typeface="+mn-cs"/>
                </a:defRPr>
              </a:pPr>
              <a:endParaRPr lang="sv-S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880"/>
        <c:crosses val="autoZero"/>
        <c:crossBetween val="between"/>
      </c:valAx>
      <c:spPr>
        <a:solidFill>
          <a:srgbClr val="FFFFFF"/>
        </a:solid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617590536225707E-2"/>
          <c:y val="0.1881575858294095"/>
          <c:w val="0.91443390089059362"/>
          <c:h val="0.61537394300213577"/>
        </c:manualLayout>
      </c:layout>
      <c:barChart>
        <c:barDir val="col"/>
        <c:grouping val="clustered"/>
        <c:varyColors val="0"/>
        <c:ser>
          <c:idx val="0"/>
          <c:order val="0"/>
          <c:tx>
            <c:v>Särskilt boende</c:v>
          </c:tx>
          <c:spPr>
            <a:solidFill>
              <a:schemeClr val="accent1"/>
            </a:solidFill>
            <a:ln>
              <a:noFill/>
            </a:ln>
            <a:effectLst/>
          </c:spPr>
          <c:invertIfNegative val="0"/>
          <c:cat>
            <c:strRef>
              <c:f>Vecka!$A$10:$A$49</c:f>
              <c:strCache>
                <c:ptCount val="40"/>
                <c:pt idx="0">
                  <c:v>Uppgift saknas</c:v>
                </c:pt>
                <c:pt idx="1">
                  <c:v>Vecka 10</c:v>
                </c:pt>
                <c:pt idx="2">
                  <c:v>Vecka 11</c:v>
                </c:pt>
                <c:pt idx="3">
                  <c:v>Vecka 12</c:v>
                </c:pt>
                <c:pt idx="4">
                  <c:v>Vecka 13</c:v>
                </c:pt>
                <c:pt idx="5">
                  <c:v>Vecka 14</c:v>
                </c:pt>
                <c:pt idx="6">
                  <c:v>Vecka 15</c:v>
                </c:pt>
                <c:pt idx="7">
                  <c:v>Vecka 16</c:v>
                </c:pt>
                <c:pt idx="8">
                  <c:v>Vecka 17</c:v>
                </c:pt>
                <c:pt idx="9">
                  <c:v>Vecka 18</c:v>
                </c:pt>
                <c:pt idx="10">
                  <c:v>Vecka 19</c:v>
                </c:pt>
                <c:pt idx="11">
                  <c:v>Vecka 20</c:v>
                </c:pt>
                <c:pt idx="12">
                  <c:v>Vecka 21</c:v>
                </c:pt>
                <c:pt idx="13">
                  <c:v>Vecka 22</c:v>
                </c:pt>
                <c:pt idx="14">
                  <c:v>Vecka 23</c:v>
                </c:pt>
                <c:pt idx="15">
                  <c:v>Vecka 24</c:v>
                </c:pt>
                <c:pt idx="16">
                  <c:v>Vecka 25</c:v>
                </c:pt>
                <c:pt idx="17">
                  <c:v>Vecka 26</c:v>
                </c:pt>
                <c:pt idx="18">
                  <c:v>Vecka 27</c:v>
                </c:pt>
                <c:pt idx="19">
                  <c:v>Vecka 28</c:v>
                </c:pt>
                <c:pt idx="20">
                  <c:v>Vecka 29</c:v>
                </c:pt>
                <c:pt idx="21">
                  <c:v>Vecka 30</c:v>
                </c:pt>
                <c:pt idx="22">
                  <c:v>Vecka 31</c:v>
                </c:pt>
                <c:pt idx="23">
                  <c:v>Vecka 32</c:v>
                </c:pt>
                <c:pt idx="24">
                  <c:v>Vecka 33</c:v>
                </c:pt>
                <c:pt idx="25">
                  <c:v>Vecka 34</c:v>
                </c:pt>
                <c:pt idx="26">
                  <c:v>Vecka 35</c:v>
                </c:pt>
                <c:pt idx="27">
                  <c:v>Vecka 36</c:v>
                </c:pt>
                <c:pt idx="28">
                  <c:v>Vecka 37</c:v>
                </c:pt>
                <c:pt idx="29">
                  <c:v>Vecka 38</c:v>
                </c:pt>
                <c:pt idx="30">
                  <c:v>Vecka 39</c:v>
                </c:pt>
                <c:pt idx="31">
                  <c:v>Vecka 40</c:v>
                </c:pt>
                <c:pt idx="32">
                  <c:v>Vecka 41</c:v>
                </c:pt>
                <c:pt idx="33">
                  <c:v>Vecka 42</c:v>
                </c:pt>
                <c:pt idx="34">
                  <c:v>Vecka 43</c:v>
                </c:pt>
                <c:pt idx="35">
                  <c:v>Vecka 44</c:v>
                </c:pt>
                <c:pt idx="36">
                  <c:v>Vecka 45</c:v>
                </c:pt>
                <c:pt idx="37">
                  <c:v>Vecka 46</c:v>
                </c:pt>
                <c:pt idx="38">
                  <c:v>Vecka 47</c:v>
                </c:pt>
                <c:pt idx="39">
                  <c:v>Vecka 48</c:v>
                </c:pt>
              </c:strCache>
            </c:strRef>
          </c:cat>
          <c:val>
            <c:numRef>
              <c:f>Vecka!$D$10:$D$49</c:f>
              <c:numCache>
                <c:formatCode>General</c:formatCode>
                <c:ptCount val="40"/>
                <c:pt idx="0">
                  <c:v>0</c:v>
                </c:pt>
                <c:pt idx="1">
                  <c:v>0</c:v>
                </c:pt>
                <c:pt idx="2">
                  <c:v>0</c:v>
                </c:pt>
                <c:pt idx="3">
                  <c:v>13</c:v>
                </c:pt>
                <c:pt idx="4">
                  <c:v>53</c:v>
                </c:pt>
                <c:pt idx="5">
                  <c:v>195</c:v>
                </c:pt>
                <c:pt idx="6">
                  <c:v>319</c:v>
                </c:pt>
                <c:pt idx="7">
                  <c:v>395</c:v>
                </c:pt>
                <c:pt idx="8">
                  <c:v>292</c:v>
                </c:pt>
                <c:pt idx="9">
                  <c:v>289</c:v>
                </c:pt>
                <c:pt idx="10">
                  <c:v>249</c:v>
                </c:pt>
                <c:pt idx="11">
                  <c:v>190</c:v>
                </c:pt>
                <c:pt idx="12">
                  <c:v>164</c:v>
                </c:pt>
                <c:pt idx="13">
                  <c:v>98</c:v>
                </c:pt>
                <c:pt idx="14">
                  <c:v>95</c:v>
                </c:pt>
                <c:pt idx="15">
                  <c:v>99</c:v>
                </c:pt>
                <c:pt idx="16">
                  <c:v>81</c:v>
                </c:pt>
                <c:pt idx="17">
                  <c:v>63</c:v>
                </c:pt>
                <c:pt idx="18">
                  <c:v>41</c:v>
                </c:pt>
                <c:pt idx="19">
                  <c:v>35</c:v>
                </c:pt>
                <c:pt idx="20">
                  <c:v>25</c:v>
                </c:pt>
                <c:pt idx="21">
                  <c:v>13</c:v>
                </c:pt>
                <c:pt idx="22">
                  <c:v>5</c:v>
                </c:pt>
                <c:pt idx="23">
                  <c:v>10</c:v>
                </c:pt>
                <c:pt idx="24">
                  <c:v>7</c:v>
                </c:pt>
                <c:pt idx="25">
                  <c:v>4</c:v>
                </c:pt>
                <c:pt idx="26">
                  <c:v>0</c:v>
                </c:pt>
                <c:pt idx="27">
                  <c:v>0</c:v>
                </c:pt>
                <c:pt idx="28">
                  <c:v>4</c:v>
                </c:pt>
                <c:pt idx="29">
                  <c:v>0</c:v>
                </c:pt>
                <c:pt idx="30">
                  <c:v>0</c:v>
                </c:pt>
                <c:pt idx="31">
                  <c:v>6</c:v>
                </c:pt>
                <c:pt idx="32">
                  <c:v>7</c:v>
                </c:pt>
                <c:pt idx="33">
                  <c:v>7</c:v>
                </c:pt>
                <c:pt idx="34">
                  <c:v>15</c:v>
                </c:pt>
                <c:pt idx="35">
                  <c:v>41</c:v>
                </c:pt>
                <c:pt idx="36">
                  <c:v>51</c:v>
                </c:pt>
                <c:pt idx="37">
                  <c:v>69</c:v>
                </c:pt>
                <c:pt idx="38">
                  <c:v>60</c:v>
                </c:pt>
                <c:pt idx="39">
                  <c:v>0</c:v>
                </c:pt>
              </c:numCache>
            </c:numRef>
          </c:val>
          <c:extLst>
            <c:ext xmlns:c16="http://schemas.microsoft.com/office/drawing/2014/chart" uri="{C3380CC4-5D6E-409C-BE32-E72D297353CC}">
              <c16:uniqueId val="{00000000-FB75-4C68-B588-772969E963F3}"/>
            </c:ext>
          </c:extLst>
        </c:ser>
        <c:dLbls>
          <c:showLegendKey val="0"/>
          <c:showVal val="0"/>
          <c:showCatName val="0"/>
          <c:showSerName val="0"/>
          <c:showPercent val="0"/>
          <c:showBubbleSize val="0"/>
        </c:dLbls>
        <c:gapWidth val="49"/>
        <c:axId val="685813880"/>
        <c:axId val="685813224"/>
      </c:barChart>
      <c:catAx>
        <c:axId val="685813880"/>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224"/>
        <c:crosses val="autoZero"/>
        <c:auto val="1"/>
        <c:lblAlgn val="ctr"/>
        <c:lblOffset val="100"/>
        <c:noMultiLvlLbl val="0"/>
      </c:catAx>
      <c:valAx>
        <c:axId val="685813224"/>
        <c:scaling>
          <c:orientation val="minMax"/>
        </c:scaling>
        <c:delete val="0"/>
        <c:axPos val="l"/>
        <c:majorGridlines>
          <c:spPr>
            <a:ln w="9525" cap="flat" cmpd="sng" algn="ctr">
              <a:solidFill>
                <a:schemeClr val="tx1">
                  <a:lumMod val="15000"/>
                  <a:lumOff val="85000"/>
                </a:schemeClr>
              </a:solidFill>
              <a:round/>
            </a:ln>
            <a:effectLst/>
          </c:spPr>
        </c:majorGridlines>
        <c:title>
          <c:tx>
            <c:strRef>
              <c:f>"Antal"</c:f>
              <c:strCache>
                <c:ptCount val="1"/>
                <c:pt idx="0">
                  <c:v>Antal</c:v>
                </c:pt>
              </c:strCache>
            </c:strRef>
          </c:tx>
          <c:layout>
            <c:manualLayout>
              <c:xMode val="edge"/>
              <c:yMode val="edge"/>
              <c:x val="1.7094017094017096E-2"/>
              <c:y val="0.13112002354845834"/>
            </c:manualLayout>
          </c:layout>
          <c:overlay val="0"/>
          <c:spPr>
            <a:noFill/>
            <a:ln>
              <a:noFill/>
            </a:ln>
            <a:effectLst/>
          </c:spPr>
          <c:txPr>
            <a:bodyPr rot="0" spcFirstLastPara="1" vertOverflow="ellipsis" wrap="square" anchor="t" anchorCtr="0"/>
            <a:lstStyle/>
            <a:p>
              <a:pPr>
                <a:defRPr sz="700" b="0" i="0" u="none" strike="noStrike" kern="1200" baseline="0">
                  <a:solidFill>
                    <a:schemeClr val="tx1"/>
                  </a:solidFill>
                  <a:latin typeface="+mn-lt"/>
                  <a:ea typeface="+mn-ea"/>
                  <a:cs typeface="+mn-cs"/>
                </a:defRPr>
              </a:pPr>
              <a:endParaRPr lang="sv-S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880"/>
        <c:crosses val="autoZero"/>
        <c:crossBetween val="between"/>
      </c:valAx>
      <c:spPr>
        <a:solidFill>
          <a:srgbClr val="FFFFFF"/>
        </a:solid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11.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12.xml.rels><?xml version="1.0" encoding="UTF-8" standalone="yes"?>
<Relationships xmlns="http://schemas.openxmlformats.org/package/2006/relationships"><Relationship Id="rId2" Type="http://schemas.openxmlformats.org/officeDocument/2006/relationships/hyperlink" Target="#'Om statistiken'!A1"/><Relationship Id="rId1" Type="http://schemas.openxmlformats.org/officeDocument/2006/relationships/chart" Target="../charts/chart5.xml"/></Relationships>
</file>

<file path=xl/drawings/_rels/drawing14.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15.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hyperlink" Target="#'Om statistiken'!A1"/></Relationships>
</file>

<file path=xl/drawings/_rels/drawing17.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hyperlink" Target="#'Om statistiken'!A1"/></Relationships>
</file>

<file path=xl/drawings/_rels/drawing2.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3.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hyperlink" Target="#'Om statistiken'!A1"/><Relationship Id="rId5" Type="http://schemas.openxmlformats.org/officeDocument/2006/relationships/chart" Target="../charts/chart4.xml"/><Relationship Id="rId4" Type="http://schemas.openxmlformats.org/officeDocument/2006/relationships/chart" Target="../charts/chart3.xml"/></Relationships>
</file>

<file path=xl/drawings/_rels/drawing8.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9.xml.rels><?xml version="1.0" encoding="UTF-8" standalone="yes"?>
<Relationships xmlns="http://schemas.openxmlformats.org/package/2006/relationships"><Relationship Id="rId1" Type="http://schemas.openxmlformats.org/officeDocument/2006/relationships/hyperlink" Target="#'Om statistiken'!A1"/></Relationships>
</file>

<file path=xl/drawings/drawing1.xml><?xml version="1.0" encoding="utf-8"?>
<xdr:wsDr xmlns:xdr="http://schemas.openxmlformats.org/drawingml/2006/spreadsheetDrawing" xmlns:a="http://schemas.openxmlformats.org/drawingml/2006/main">
  <xdr:twoCellAnchor>
    <xdr:from>
      <xdr:col>6</xdr:col>
      <xdr:colOff>47625</xdr:colOff>
      <xdr:row>2</xdr:row>
      <xdr:rowOff>13336</xdr:rowOff>
    </xdr:from>
    <xdr:to>
      <xdr:col>8</xdr:col>
      <xdr:colOff>219075</xdr:colOff>
      <xdr:row>5</xdr:row>
      <xdr:rowOff>9526</xdr:rowOff>
    </xdr:to>
    <xdr:sp macro="" textlink="">
      <xdr:nvSpPr>
        <xdr:cNvPr id="2" name="textruta 1"/>
        <xdr:cNvSpPr txBox="1"/>
      </xdr:nvSpPr>
      <xdr:spPr>
        <a:xfrm>
          <a:off x="10048875" y="956311"/>
          <a:ext cx="2400300" cy="100584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0" lang="sv-SE" sz="800" b="1" i="0" u="none" strike="noStrike" kern="0" cap="none" spc="0" normalizeH="0" baseline="0" noProof="0">
              <a:ln>
                <a:noFill/>
              </a:ln>
              <a:solidFill>
                <a:sysClr val="windowText" lastClr="000000"/>
              </a:solidFill>
              <a:effectLst/>
              <a:uLnTx/>
              <a:uFillTx/>
              <a:latin typeface="+mn-lt"/>
              <a:ea typeface="+mn-ea"/>
              <a:cs typeface="+mn-cs"/>
            </a:rPr>
            <a:t>Kontakt</a:t>
          </a:r>
        </a:p>
        <a:p>
          <a:endParaRPr kumimoji="0" lang="sv-SE" sz="800" b="0" i="0" u="none" strike="noStrike" kern="0" cap="none" spc="0" normalizeH="0" baseline="0" noProof="0">
            <a:ln>
              <a:noFill/>
            </a:ln>
            <a:solidFill>
              <a:sysClr val="windowText" lastClr="000000"/>
            </a:solidFill>
            <a:effectLst/>
            <a:uLnTx/>
            <a:uFillTx/>
            <a:latin typeface="+mn-lt"/>
            <a:ea typeface="+mn-ea"/>
            <a:cs typeface="+mn-cs"/>
          </a:endParaRP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Anastasia Nyman (epidemiolog)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Erik Wahlström (statistikfrågor)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Telefon: 075-247 30 00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E-post: anastasia.nyman@socialstyrelsen.se, erik.wahlstrom@socialstyrelsen.se </a:t>
          </a:r>
        </a:p>
        <a:p>
          <a:endParaRPr kumimoji="0" lang="sv-SE" sz="800" b="0" i="0" u="none" strike="noStrike" kern="0" cap="none" spc="0" normalizeH="0" baseline="0" noProof="0">
            <a:ln>
              <a:noFill/>
            </a:ln>
            <a:solidFill>
              <a:sysClr val="windowText" lastClr="000000"/>
            </a:solidFill>
            <a:effectLst/>
            <a:uLnTx/>
            <a:uFillTx/>
            <a:latin typeface="+mn-lt"/>
            <a:ea typeface="+mn-ea"/>
            <a:cs typeface="+mn-cs"/>
          </a:endParaRPr>
        </a:p>
      </xdr:txBody>
    </xdr:sp>
    <xdr:clientData/>
  </xdr:twoCellAnchor>
  <xdr:twoCellAnchor editAs="oneCell">
    <xdr:from>
      <xdr:col>1</xdr:col>
      <xdr:colOff>57150</xdr:colOff>
      <xdr:row>0</xdr:row>
      <xdr:rowOff>95250</xdr:rowOff>
    </xdr:from>
    <xdr:to>
      <xdr:col>2</xdr:col>
      <xdr:colOff>800100</xdr:colOff>
      <xdr:row>0</xdr:row>
      <xdr:rowOff>561975</xdr:rowOff>
    </xdr:to>
    <xdr:pic>
      <xdr:nvPicPr>
        <xdr:cNvPr id="3" name="Bildobjekt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 y="95250"/>
          <a:ext cx="2171700" cy="466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xdr:from>
      <xdr:col>11</xdr:col>
      <xdr:colOff>0</xdr:colOff>
      <xdr:row>1</xdr:row>
      <xdr:rowOff>0</xdr:rowOff>
    </xdr:from>
    <xdr:to>
      <xdr:col>13</xdr:col>
      <xdr:colOff>101600</xdr:colOff>
      <xdr:row>2</xdr:row>
      <xdr:rowOff>25400</xdr:rowOff>
    </xdr:to>
    <xdr:sp macro="" textlink="">
      <xdr:nvSpPr>
        <xdr:cNvPr id="3" name="Rektangel med rundade hörn 2">
          <a:hlinkClick xmlns:r="http://schemas.openxmlformats.org/officeDocument/2006/relationships" r:id="rId1"/>
        </xdr:cNvPr>
        <xdr:cNvSpPr/>
      </xdr:nvSpPr>
      <xdr:spPr>
        <a:xfrm>
          <a:off x="7277100" y="466725"/>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9</xdr:col>
      <xdr:colOff>0</xdr:colOff>
      <xdr:row>1</xdr:row>
      <xdr:rowOff>0</xdr:rowOff>
    </xdr:from>
    <xdr:to>
      <xdr:col>11</xdr:col>
      <xdr:colOff>349250</xdr:colOff>
      <xdr:row>3</xdr:row>
      <xdr:rowOff>25400</xdr:rowOff>
    </xdr:to>
    <xdr:sp macro="" textlink="">
      <xdr:nvSpPr>
        <xdr:cNvPr id="4" name="Rektangel med rundade hörn 3">
          <a:hlinkClick xmlns:r="http://schemas.openxmlformats.org/officeDocument/2006/relationships" r:id="rId1"/>
        </xdr:cNvPr>
        <xdr:cNvSpPr/>
      </xdr:nvSpPr>
      <xdr:spPr>
        <a:xfrm>
          <a:off x="4991100" y="247650"/>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10</xdr:col>
      <xdr:colOff>0</xdr:colOff>
      <xdr:row>5</xdr:row>
      <xdr:rowOff>9525</xdr:rowOff>
    </xdr:from>
    <xdr:to>
      <xdr:col>17</xdr:col>
      <xdr:colOff>15875</xdr:colOff>
      <xdr:row>27</xdr:row>
      <xdr:rowOff>9525</xdr:rowOff>
    </xdr:to>
    <xdr:graphicFrame macro="">
      <xdr:nvGraphicFramePr>
        <xdr:cNvPr id="2" name="Diagra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400050</xdr:colOff>
      <xdr:row>1</xdr:row>
      <xdr:rowOff>0</xdr:rowOff>
    </xdr:from>
    <xdr:to>
      <xdr:col>11</xdr:col>
      <xdr:colOff>92075</xdr:colOff>
      <xdr:row>3</xdr:row>
      <xdr:rowOff>25400</xdr:rowOff>
    </xdr:to>
    <xdr:sp macro="" textlink="">
      <xdr:nvSpPr>
        <xdr:cNvPr id="4" name="Rektangel med rundade hörn 3">
          <a:hlinkClick xmlns:r="http://schemas.openxmlformats.org/officeDocument/2006/relationships" r:id="rId2"/>
        </xdr:cNvPr>
        <xdr:cNvSpPr/>
      </xdr:nvSpPr>
      <xdr:spPr>
        <a:xfrm>
          <a:off x="4362450" y="247650"/>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13.xml><?xml version="1.0" encoding="utf-8"?>
<c:userShapes xmlns:c="http://schemas.openxmlformats.org/drawingml/2006/chart">
  <cdr:relSizeAnchor xmlns:cdr="http://schemas.openxmlformats.org/drawingml/2006/chartDrawing">
    <cdr:from>
      <cdr:x>0</cdr:x>
      <cdr:y>0.01137</cdr:y>
    </cdr:from>
    <cdr:to>
      <cdr:x>1</cdr:x>
      <cdr:y>0.08415</cdr:y>
    </cdr:to>
    <cdr:sp macro="" textlink="Folkbokföringslän!$A$1">
      <cdr:nvSpPr>
        <cdr:cNvPr id="2" name="textruta 1"/>
        <cdr:cNvSpPr txBox="1"/>
      </cdr:nvSpPr>
      <cdr:spPr>
        <a:xfrm xmlns:a="http://schemas.openxmlformats.org/drawingml/2006/main">
          <a:off x="50800" y="50800"/>
          <a:ext cx="6975910" cy="32512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4BD603A4-C8C1-4F8B-AE8E-C22B3EA4CE3E}" type="TxLink">
            <a:rPr lang="en-US" sz="1000" b="1" i="0" u="none" strike="noStrike">
              <a:solidFill>
                <a:srgbClr val="000000"/>
              </a:solidFill>
              <a:latin typeface="Century Gothic"/>
            </a:rPr>
            <a:pPr/>
            <a:t>Avlidna i covid-19 uppdelat på folkbokföringslän</a:t>
          </a:fld>
          <a:endParaRPr lang="sv-SE" sz="1000" b="1"/>
        </a:p>
      </cdr:txBody>
    </cdr:sp>
  </cdr:relSizeAnchor>
  <cdr:relSizeAnchor xmlns:cdr="http://schemas.openxmlformats.org/drawingml/2006/chartDrawing">
    <cdr:from>
      <cdr:x>0</cdr:x>
      <cdr:y>0.06681</cdr:y>
    </cdr:from>
    <cdr:to>
      <cdr:x>0.9858</cdr:x>
      <cdr:y>0.13959</cdr:y>
    </cdr:to>
    <cdr:sp macro="" textlink="Folkbokföringslän!$A$2">
      <cdr:nvSpPr>
        <cdr:cNvPr id="3" name="textruta 1"/>
        <cdr:cNvSpPr txBox="1"/>
      </cdr:nvSpPr>
      <cdr:spPr>
        <a:xfrm xmlns:a="http://schemas.openxmlformats.org/drawingml/2006/main">
          <a:off x="0" y="250001"/>
          <a:ext cx="3712861" cy="27234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7AAA8AF1-6B70-4A90-A554-D7087EC5C9AD}" type="TxLink">
            <a:rPr lang="en-US" sz="800" b="0" i="0" u="none" strike="noStrike">
              <a:solidFill>
                <a:srgbClr val="000000"/>
              </a:solidFill>
              <a:latin typeface="Century Gothic"/>
            </a:rPr>
            <a:pPr/>
            <a:t>Avlidna i covid-19 enligt dödsorsaksintyg inkomna fram till den 23 november
2020</a:t>
          </a:fld>
          <a:endParaRPr lang="sv-SE" sz="800" b="0"/>
        </a:p>
      </cdr:txBody>
    </cdr:sp>
  </cdr:relSizeAnchor>
  <cdr:relSizeAnchor xmlns:cdr="http://schemas.openxmlformats.org/drawingml/2006/chartDrawing">
    <cdr:from>
      <cdr:x>0</cdr:x>
      <cdr:y>0.94318</cdr:y>
    </cdr:from>
    <cdr:to>
      <cdr:x>1</cdr:x>
      <cdr:y>1</cdr:y>
    </cdr:to>
    <cdr:sp macro="" textlink="">
      <cdr:nvSpPr>
        <cdr:cNvPr id="4" name="textruta 1"/>
        <cdr:cNvSpPr txBox="1"/>
      </cdr:nvSpPr>
      <cdr:spPr>
        <a:xfrm xmlns:a="http://schemas.openxmlformats.org/drawingml/2006/main">
          <a:off x="0" y="3529353"/>
          <a:ext cx="3766343" cy="21261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700" b="0" baseline="0"/>
            <a:t>Källa: dödorsaksintyg, Socialstyrelsen </a:t>
          </a:r>
          <a:endParaRPr lang="sv-SE" sz="700" b="0"/>
        </a:p>
      </cdr:txBody>
    </cdr:sp>
  </cdr:relSizeAnchor>
</c:userShapes>
</file>

<file path=xl/drawings/drawing14.xml><?xml version="1.0" encoding="utf-8"?>
<xdr:wsDr xmlns:xdr="http://schemas.openxmlformats.org/drawingml/2006/spreadsheetDrawing" xmlns:a="http://schemas.openxmlformats.org/drawingml/2006/main">
  <xdr:twoCellAnchor>
    <xdr:from>
      <xdr:col>8</xdr:col>
      <xdr:colOff>0</xdr:colOff>
      <xdr:row>2</xdr:row>
      <xdr:rowOff>0</xdr:rowOff>
    </xdr:from>
    <xdr:to>
      <xdr:col>10</xdr:col>
      <xdr:colOff>232570</xdr:colOff>
      <xdr:row>3</xdr:row>
      <xdr:rowOff>156369</xdr:rowOff>
    </xdr:to>
    <xdr:sp macro="" textlink="">
      <xdr:nvSpPr>
        <xdr:cNvPr id="2" name="Rektangel med rundade hörn 1">
          <a:hlinkClick xmlns:r="http://schemas.openxmlformats.org/officeDocument/2006/relationships" r:id="rId1"/>
        </xdr:cNvPr>
        <xdr:cNvSpPr/>
      </xdr:nvSpPr>
      <xdr:spPr>
        <a:xfrm>
          <a:off x="4391025" y="419100"/>
          <a:ext cx="1175545" cy="327819"/>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7</xdr:col>
      <xdr:colOff>9525</xdr:colOff>
      <xdr:row>0</xdr:row>
      <xdr:rowOff>238125</xdr:rowOff>
    </xdr:from>
    <xdr:to>
      <xdr:col>9</xdr:col>
      <xdr:colOff>111125</xdr:colOff>
      <xdr:row>3</xdr:row>
      <xdr:rowOff>15875</xdr:rowOff>
    </xdr:to>
    <xdr:sp macro="" textlink="">
      <xdr:nvSpPr>
        <xdr:cNvPr id="4" name="Rektangel med rundade hörn 3">
          <a:hlinkClick xmlns:r="http://schemas.openxmlformats.org/officeDocument/2006/relationships" r:id="rId1"/>
        </xdr:cNvPr>
        <xdr:cNvSpPr/>
      </xdr:nvSpPr>
      <xdr:spPr>
        <a:xfrm>
          <a:off x="4438650" y="238125"/>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twoCellAnchor>
    <xdr:from>
      <xdr:col>4</xdr:col>
      <xdr:colOff>9525</xdr:colOff>
      <xdr:row>5</xdr:row>
      <xdr:rowOff>171449</xdr:rowOff>
    </xdr:from>
    <xdr:to>
      <xdr:col>16</xdr:col>
      <xdr:colOff>295275</xdr:colOff>
      <xdr:row>31</xdr:row>
      <xdr:rowOff>9524</xdr:rowOff>
    </xdr:to>
    <xdr:graphicFrame macro="">
      <xdr:nvGraphicFramePr>
        <xdr:cNvPr id="2" name="Diagra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6.xml><?xml version="1.0" encoding="utf-8"?>
<c:userShapes xmlns:c="http://schemas.openxmlformats.org/drawingml/2006/chart">
  <cdr:relSizeAnchor xmlns:cdr="http://schemas.openxmlformats.org/drawingml/2006/chartDrawing">
    <cdr:from>
      <cdr:x>0.00451</cdr:x>
      <cdr:y>0.06812</cdr:y>
    </cdr:from>
    <cdr:to>
      <cdr:x>0.97699</cdr:x>
      <cdr:y>0.13481</cdr:y>
    </cdr:to>
    <cdr:sp macro="" textlink="Dödsdag!$A$2">
      <cdr:nvSpPr>
        <cdr:cNvPr id="2" name="textruta 1"/>
        <cdr:cNvSpPr txBox="1"/>
      </cdr:nvSpPr>
      <cdr:spPr>
        <a:xfrm xmlns:a="http://schemas.openxmlformats.org/drawingml/2006/main">
          <a:off x="30177" y="277724"/>
          <a:ext cx="6502492" cy="27184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DB3DDABD-4108-495D-B1C2-117387D5C966}" type="TxLink">
            <a:rPr lang="en-US" sz="800" b="0" i="0" u="none" strike="noStrike">
              <a:solidFill>
                <a:srgbClr val="000000"/>
              </a:solidFill>
              <a:latin typeface="Century Gothic"/>
            </a:rPr>
            <a:pPr/>
            <a:t>Avlidna i covid-19 enligt dödsorsaksintyg inkomna fram till den 23 november
2020</a:t>
          </a:fld>
          <a:endParaRPr lang="sv-SE" sz="800" b="0"/>
        </a:p>
      </cdr:txBody>
    </cdr:sp>
  </cdr:relSizeAnchor>
  <cdr:relSizeAnchor xmlns:cdr="http://schemas.openxmlformats.org/drawingml/2006/chartDrawing">
    <cdr:from>
      <cdr:x>0.00485</cdr:x>
      <cdr:y>0.01246</cdr:y>
    </cdr:from>
    <cdr:to>
      <cdr:x>1</cdr:x>
      <cdr:y>0.07914</cdr:y>
    </cdr:to>
    <cdr:sp macro="" textlink="">
      <cdr:nvSpPr>
        <cdr:cNvPr id="3" name="textruta 1"/>
        <cdr:cNvSpPr txBox="1"/>
      </cdr:nvSpPr>
      <cdr:spPr>
        <a:xfrm xmlns:a="http://schemas.openxmlformats.org/drawingml/2006/main">
          <a:off x="50800" y="50800"/>
          <a:ext cx="6654091" cy="27184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 avlidna i covid-19 enligt inkommet dödsorsaksintyg</a:t>
          </a:r>
        </a:p>
      </cdr:txBody>
    </cdr:sp>
  </cdr:relSizeAnchor>
  <cdr:relSizeAnchor xmlns:cdr="http://schemas.openxmlformats.org/drawingml/2006/chartDrawing">
    <cdr:from>
      <cdr:x>0.00332</cdr:x>
      <cdr:y>0.88914</cdr:y>
    </cdr:from>
    <cdr:to>
      <cdr:x>0.48</cdr:x>
      <cdr:y>1</cdr:y>
    </cdr:to>
    <cdr:sp macro="" textlink="">
      <cdr:nvSpPr>
        <cdr:cNvPr id="4" name="textruta 1"/>
        <cdr:cNvSpPr txBox="1"/>
      </cdr:nvSpPr>
      <cdr:spPr>
        <a:xfrm xmlns:a="http://schemas.openxmlformats.org/drawingml/2006/main">
          <a:off x="22199" y="3819526"/>
          <a:ext cx="3187345" cy="476249"/>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endParaRPr lang="sv-SE" sz="700"/>
        </a:p>
      </cdr:txBody>
    </cdr:sp>
  </cdr:relSizeAnchor>
  <cdr:relSizeAnchor xmlns:cdr="http://schemas.openxmlformats.org/drawingml/2006/chartDrawing">
    <cdr:from>
      <cdr:x>0</cdr:x>
      <cdr:y>0.89579</cdr:y>
    </cdr:from>
    <cdr:to>
      <cdr:x>0.99858</cdr:x>
      <cdr:y>0.9954</cdr:y>
    </cdr:to>
    <cdr:sp macro="" textlink="Dödsdag!$A$262">
      <cdr:nvSpPr>
        <cdr:cNvPr id="5" name="textruta 4"/>
        <cdr:cNvSpPr txBox="1"/>
      </cdr:nvSpPr>
      <cdr:spPr>
        <a:xfrm xmlns:a="http://schemas.openxmlformats.org/drawingml/2006/main">
          <a:off x="0" y="3848101"/>
          <a:ext cx="6677024" cy="427934"/>
        </a:xfrm>
        <a:prstGeom xmlns:a="http://schemas.openxmlformats.org/drawingml/2006/main" prst="rect">
          <a:avLst/>
        </a:prstGeom>
        <a:noFill xmlns:a="http://schemas.openxmlformats.org/drawingml/2006/main"/>
      </cdr:spPr>
      <cdr:txBody>
        <a:bodyPr xmlns:a="http://schemas.openxmlformats.org/drawingml/2006/main" vertOverflow="clip" wrap="square" rtlCol="0">
          <a:noAutofit/>
        </a:bodyPr>
        <a:lstStyle xmlns:a="http://schemas.openxmlformats.org/drawingml/2006/main"/>
        <a:p xmlns:a="http://schemas.openxmlformats.org/drawingml/2006/main">
          <a:fld id="{BA95BBAD-F8A4-4CEE-8874-AC6485DD46FF}" type="TxLink">
            <a:rPr lang="en-US" sz="700" b="0" i="0" u="none" strike="noStrike" smtClean="0">
              <a:solidFill>
                <a:srgbClr val="000000"/>
              </a:solidFill>
              <a:latin typeface="Century Gothic"/>
            </a:rPr>
            <a:pPr/>
            <a:t> </a:t>
          </a:fld>
          <a:endParaRPr lang="sv-SE" sz="1900" smtClean="0"/>
        </a:p>
      </cdr:txBody>
    </cdr:sp>
  </cdr:relSizeAnchor>
</c:userShapes>
</file>

<file path=xl/drawings/drawing17.xml><?xml version="1.0" encoding="utf-8"?>
<xdr:wsDr xmlns:xdr="http://schemas.openxmlformats.org/drawingml/2006/spreadsheetDrawing" xmlns:a="http://schemas.openxmlformats.org/drawingml/2006/main">
  <xdr:twoCellAnchor>
    <xdr:from>
      <xdr:col>4</xdr:col>
      <xdr:colOff>152400</xdr:colOff>
      <xdr:row>2</xdr:row>
      <xdr:rowOff>38100</xdr:rowOff>
    </xdr:from>
    <xdr:to>
      <xdr:col>6</xdr:col>
      <xdr:colOff>254000</xdr:colOff>
      <xdr:row>4</xdr:row>
      <xdr:rowOff>92075</xdr:rowOff>
    </xdr:to>
    <xdr:sp macro="" textlink="">
      <xdr:nvSpPr>
        <xdr:cNvPr id="2" name="Rektangel med rundade hörn 1">
          <a:hlinkClick xmlns:r="http://schemas.openxmlformats.org/officeDocument/2006/relationships" r:id="rId1"/>
        </xdr:cNvPr>
        <xdr:cNvSpPr/>
      </xdr:nvSpPr>
      <xdr:spPr>
        <a:xfrm>
          <a:off x="3209925" y="733425"/>
          <a:ext cx="14732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twoCellAnchor>
    <xdr:from>
      <xdr:col>7</xdr:col>
      <xdr:colOff>523875</xdr:colOff>
      <xdr:row>1</xdr:row>
      <xdr:rowOff>66673</xdr:rowOff>
    </xdr:from>
    <xdr:to>
      <xdr:col>20</xdr:col>
      <xdr:colOff>276225</xdr:colOff>
      <xdr:row>20</xdr:row>
      <xdr:rowOff>171449</xdr:rowOff>
    </xdr:to>
    <xdr:graphicFrame macro="">
      <xdr:nvGraphicFramePr>
        <xdr:cNvPr id="3" name="Diagram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523875</xdr:colOff>
      <xdr:row>21</xdr:row>
      <xdr:rowOff>171450</xdr:rowOff>
    </xdr:from>
    <xdr:to>
      <xdr:col>20</xdr:col>
      <xdr:colOff>276225</xdr:colOff>
      <xdr:row>44</xdr:row>
      <xdr:rowOff>152400</xdr:rowOff>
    </xdr:to>
    <xdr:graphicFrame macro="">
      <xdr:nvGraphicFramePr>
        <xdr:cNvPr id="4" name="Diagram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8.xml><?xml version="1.0" encoding="utf-8"?>
<c:userShapes xmlns:c="http://schemas.openxmlformats.org/drawingml/2006/chart">
  <cdr:relSizeAnchor xmlns:cdr="http://schemas.openxmlformats.org/drawingml/2006/chartDrawing">
    <cdr:from>
      <cdr:x>0.00485</cdr:x>
      <cdr:y>0</cdr:y>
    </cdr:from>
    <cdr:to>
      <cdr:x>1</cdr:x>
      <cdr:y>0.06668</cdr:y>
    </cdr:to>
    <cdr:sp macro="" textlink="">
      <cdr:nvSpPr>
        <cdr:cNvPr id="3" name="textruta 1"/>
        <cdr:cNvSpPr txBox="1"/>
      </cdr:nvSpPr>
      <cdr:spPr>
        <a:xfrm xmlns:a="http://schemas.openxmlformats.org/drawingml/2006/main">
          <a:off x="32430" y="0"/>
          <a:ext cx="6654120" cy="30041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100" b="1">
              <a:effectLst/>
              <a:latin typeface="+mn-lt"/>
              <a:ea typeface="+mn-ea"/>
              <a:cs typeface="+mn-cs"/>
            </a:rPr>
            <a:t>Totalt</a:t>
          </a:r>
          <a:r>
            <a:rPr lang="sv-SE" sz="1100" b="1" baseline="0">
              <a:effectLst/>
              <a:latin typeface="+mn-lt"/>
              <a:ea typeface="+mn-ea"/>
              <a:cs typeface="+mn-cs"/>
            </a:rPr>
            <a:t> a</a:t>
          </a:r>
          <a:r>
            <a:rPr lang="sv-SE" sz="1100" b="1">
              <a:effectLst/>
              <a:latin typeface="+mn-lt"/>
              <a:ea typeface="+mn-ea"/>
              <a:cs typeface="+mn-cs"/>
            </a:rPr>
            <a:t>ntal avlidna i covid-19 enligt inkommet dödsorsaksintyg</a:t>
          </a:r>
          <a:endParaRPr lang="sv-SE" sz="1000">
            <a:effectLst/>
          </a:endParaRPr>
        </a:p>
      </cdr:txBody>
    </cdr:sp>
  </cdr:relSizeAnchor>
  <cdr:relSizeAnchor xmlns:cdr="http://schemas.openxmlformats.org/drawingml/2006/chartDrawing">
    <cdr:from>
      <cdr:x>0.00332</cdr:x>
      <cdr:y>0.87668</cdr:y>
    </cdr:from>
    <cdr:to>
      <cdr:x>0.48</cdr:x>
      <cdr:y>0.98754</cdr:y>
    </cdr:to>
    <cdr:sp macro="" textlink="">
      <cdr:nvSpPr>
        <cdr:cNvPr id="4" name="textruta 1"/>
        <cdr:cNvSpPr txBox="1"/>
      </cdr:nvSpPr>
      <cdr:spPr>
        <a:xfrm xmlns:a="http://schemas.openxmlformats.org/drawingml/2006/main">
          <a:off x="22199" y="3949729"/>
          <a:ext cx="3187345" cy="499460"/>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endParaRPr lang="sv-SE" sz="700"/>
        </a:p>
      </cdr:txBody>
    </cdr:sp>
  </cdr:relSizeAnchor>
  <cdr:relSizeAnchor xmlns:cdr="http://schemas.openxmlformats.org/drawingml/2006/chartDrawing">
    <cdr:from>
      <cdr:x>0.01425</cdr:x>
      <cdr:y>0.92573</cdr:y>
    </cdr:from>
    <cdr:to>
      <cdr:x>0.99858</cdr:x>
      <cdr:y>0.98543</cdr:y>
    </cdr:to>
    <cdr:sp macro="" textlink="">
      <cdr:nvSpPr>
        <cdr:cNvPr id="5" name="textruta 4"/>
        <cdr:cNvSpPr txBox="1"/>
      </cdr:nvSpPr>
      <cdr:spPr>
        <a:xfrm xmlns:a="http://schemas.openxmlformats.org/drawingml/2006/main">
          <a:off x="95250" y="4170696"/>
          <a:ext cx="6581805" cy="268968"/>
        </a:xfrm>
        <a:prstGeom xmlns:a="http://schemas.openxmlformats.org/drawingml/2006/main" prst="rect">
          <a:avLst/>
        </a:prstGeom>
        <a:noFill xmlns:a="http://schemas.openxmlformats.org/drawingml/2006/main"/>
      </cdr:spPr>
      <cdr:txBody>
        <a:bodyPr xmlns:a="http://schemas.openxmlformats.org/drawingml/2006/main" vertOverflow="clip" wrap="square" rtlCol="0">
          <a:noAutofit/>
        </a:bodyPr>
        <a:lstStyle xmlns:a="http://schemas.openxmlformats.org/drawingml/2006/main"/>
        <a:p xmlns:a="http://schemas.openxmlformats.org/drawingml/2006/main">
          <a:r>
            <a:rPr lang="en-US" sz="800">
              <a:effectLst/>
              <a:latin typeface="+mn-lt"/>
              <a:ea typeface="+mn-ea"/>
              <a:cs typeface="+mn-cs"/>
            </a:rPr>
            <a:t>Källa: dödsorsaksintyg, Socialstyrelsen</a:t>
          </a:r>
          <a:endParaRPr lang="sv-SE" sz="800">
            <a:effectLst/>
          </a:endParaRPr>
        </a:p>
      </cdr:txBody>
    </cdr:sp>
  </cdr:relSizeAnchor>
  <cdr:relSizeAnchor xmlns:cdr="http://schemas.openxmlformats.org/drawingml/2006/chartDrawing">
    <cdr:from>
      <cdr:x>0</cdr:x>
      <cdr:y>0.06224</cdr:y>
    </cdr:from>
    <cdr:to>
      <cdr:x>0.97248</cdr:x>
      <cdr:y>0.11681</cdr:y>
    </cdr:to>
    <cdr:sp macro="" textlink="Vecka!$A$2">
      <cdr:nvSpPr>
        <cdr:cNvPr id="6" name="textruta 1"/>
        <cdr:cNvSpPr txBox="1"/>
      </cdr:nvSpPr>
      <cdr:spPr>
        <a:xfrm xmlns:a="http://schemas.openxmlformats.org/drawingml/2006/main">
          <a:off x="0" y="280414"/>
          <a:ext cx="6502536" cy="24583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8958E5C4-BDAD-4A0D-9262-1B26C65DAE59}" type="TxLink">
            <a:rPr lang="en-US" sz="800" b="0" i="0" u="none" strike="noStrike">
              <a:solidFill>
                <a:srgbClr val="000000"/>
              </a:solidFill>
              <a:latin typeface="Century Gothic"/>
            </a:rPr>
            <a:pPr/>
            <a:t>Avlidna i covid-19 enligt dödsorsaksintyg inkomna fram till den 23 november
2020</a:t>
          </a:fld>
          <a:endParaRPr lang="sv-SE" sz="800" b="0"/>
        </a:p>
      </cdr:txBody>
    </cdr:sp>
  </cdr:relSizeAnchor>
</c:userShapes>
</file>

<file path=xl/drawings/drawing19.xml><?xml version="1.0" encoding="utf-8"?>
<c:userShapes xmlns:c="http://schemas.openxmlformats.org/drawingml/2006/chart">
  <cdr:relSizeAnchor xmlns:cdr="http://schemas.openxmlformats.org/drawingml/2006/chartDrawing">
    <cdr:from>
      <cdr:x>0.00485</cdr:x>
      <cdr:y>0.01246</cdr:y>
    </cdr:from>
    <cdr:to>
      <cdr:x>1</cdr:x>
      <cdr:y>0.07914</cdr:y>
    </cdr:to>
    <cdr:sp macro="" textlink="">
      <cdr:nvSpPr>
        <cdr:cNvPr id="3" name="textruta 1"/>
        <cdr:cNvSpPr txBox="1"/>
      </cdr:nvSpPr>
      <cdr:spPr>
        <a:xfrm xmlns:a="http://schemas.openxmlformats.org/drawingml/2006/main">
          <a:off x="50800" y="50800"/>
          <a:ext cx="6654091" cy="27184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100" b="1">
              <a:effectLst/>
              <a:latin typeface="+mn-lt"/>
              <a:ea typeface="+mn-ea"/>
              <a:cs typeface="+mn-cs"/>
            </a:rPr>
            <a:t>Antal avlidna, på särskilt boende, i covid-19 enligt inkommet dödsorsaksintyg</a:t>
          </a:r>
          <a:endParaRPr lang="sv-SE" sz="1000">
            <a:effectLst/>
          </a:endParaRPr>
        </a:p>
      </cdr:txBody>
    </cdr:sp>
  </cdr:relSizeAnchor>
  <cdr:relSizeAnchor xmlns:cdr="http://schemas.openxmlformats.org/drawingml/2006/chartDrawing">
    <cdr:from>
      <cdr:x>0.00332</cdr:x>
      <cdr:y>0.88914</cdr:y>
    </cdr:from>
    <cdr:to>
      <cdr:x>0.48</cdr:x>
      <cdr:y>1</cdr:y>
    </cdr:to>
    <cdr:sp macro="" textlink="">
      <cdr:nvSpPr>
        <cdr:cNvPr id="4" name="textruta 1"/>
        <cdr:cNvSpPr txBox="1"/>
      </cdr:nvSpPr>
      <cdr:spPr>
        <a:xfrm xmlns:a="http://schemas.openxmlformats.org/drawingml/2006/main">
          <a:off x="22199" y="3819526"/>
          <a:ext cx="3187345" cy="476249"/>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endParaRPr lang="sv-SE" sz="700"/>
        </a:p>
      </cdr:txBody>
    </cdr:sp>
  </cdr:relSizeAnchor>
  <cdr:relSizeAnchor xmlns:cdr="http://schemas.openxmlformats.org/drawingml/2006/chartDrawing">
    <cdr:from>
      <cdr:x>0</cdr:x>
      <cdr:y>0.9357</cdr:y>
    </cdr:from>
    <cdr:to>
      <cdr:x>0.99858</cdr:x>
      <cdr:y>0.9954</cdr:y>
    </cdr:to>
    <cdr:sp macro="" textlink="">
      <cdr:nvSpPr>
        <cdr:cNvPr id="5" name="textruta 4"/>
        <cdr:cNvSpPr txBox="1"/>
      </cdr:nvSpPr>
      <cdr:spPr>
        <a:xfrm xmlns:a="http://schemas.openxmlformats.org/drawingml/2006/main">
          <a:off x="0" y="4019550"/>
          <a:ext cx="8503258" cy="256463"/>
        </a:xfrm>
        <a:prstGeom xmlns:a="http://schemas.openxmlformats.org/drawingml/2006/main" prst="rect">
          <a:avLst/>
        </a:prstGeom>
        <a:noFill xmlns:a="http://schemas.openxmlformats.org/drawingml/2006/main"/>
      </cdr:spPr>
      <cdr:txBody>
        <a:bodyPr xmlns:a="http://schemas.openxmlformats.org/drawingml/2006/main" vertOverflow="clip" wrap="square" rtlCol="0">
          <a:noAutofit/>
        </a:bodyPr>
        <a:lstStyle xmlns:a="http://schemas.openxmlformats.org/drawingml/2006/main"/>
        <a:p xmlns:a="http://schemas.openxmlformats.org/drawingml/2006/main">
          <a:fld id="{5A2EA673-8583-43EF-AEED-72A77018A174}" type="TxLink">
            <a:rPr lang="en-US" sz="800" b="0" i="0" u="none" strike="noStrike" smtClean="0">
              <a:solidFill>
                <a:srgbClr val="000000"/>
              </a:solidFill>
              <a:latin typeface="Century Gothic"/>
            </a:rPr>
            <a:pPr/>
            <a:t>Källa: dödsorsaksintyg</a:t>
          </a:fld>
          <a:endParaRPr lang="sv-SE" sz="1900" smtClean="0"/>
        </a:p>
      </cdr:txBody>
    </cdr:sp>
  </cdr:relSizeAnchor>
  <cdr:relSizeAnchor xmlns:cdr="http://schemas.openxmlformats.org/drawingml/2006/chartDrawing">
    <cdr:from>
      <cdr:x>0.00617</cdr:x>
      <cdr:y>0.05747</cdr:y>
    </cdr:from>
    <cdr:to>
      <cdr:x>1</cdr:x>
      <cdr:y>0.14483</cdr:y>
    </cdr:to>
    <cdr:sp macro="" textlink="Vecka!$A$2">
      <cdr:nvSpPr>
        <cdr:cNvPr id="6" name="textruta 1"/>
        <cdr:cNvSpPr txBox="1"/>
      </cdr:nvSpPr>
      <cdr:spPr>
        <a:xfrm xmlns:a="http://schemas.openxmlformats.org/drawingml/2006/main">
          <a:off x="41275" y="238125"/>
          <a:ext cx="6645275" cy="361950"/>
        </a:xfrm>
        <a:prstGeom xmlns:a="http://schemas.openxmlformats.org/drawingml/2006/main" prst="rect">
          <a:avLst/>
        </a:prstGeom>
      </cdr:spPr>
      <cdr:txBody>
        <a:bodyPr xmlns:a="http://schemas.openxmlformats.org/drawingml/2006/main" wrap="square" rtlCol="0"/>
        <a:lstStyle xmlns:a="http://schemas.openxmlformats.org/drawingml/2006/main"/>
        <a:p xmlns:a="http://schemas.openxmlformats.org/drawingml/2006/main">
          <a:fld id="{4BE82706-4FFD-4D49-B1A4-7108BB4CCA2B}" type="TxLink">
            <a:rPr lang="en-US" sz="800" b="0" i="0" u="none" strike="noStrike">
              <a:solidFill>
                <a:srgbClr val="000000"/>
              </a:solidFill>
              <a:latin typeface="Century Gothic"/>
            </a:rPr>
            <a:pPr/>
            <a:t>Avlidna i covid-19 enligt dödsorsaksintyg inkomna fram till den 23 november
2020</a:t>
          </a:fld>
          <a:endParaRPr lang="en-US" sz="800" b="0"/>
        </a:p>
      </cdr:txBody>
    </cdr:sp>
  </cdr:relSizeAnchor>
</c:userShapes>
</file>

<file path=xl/drawings/drawing2.xml><?xml version="1.0" encoding="utf-8"?>
<xdr:wsDr xmlns:xdr="http://schemas.openxmlformats.org/drawingml/2006/spreadsheetDrawing" xmlns:a="http://schemas.openxmlformats.org/drawingml/2006/main">
  <xdr:twoCellAnchor>
    <xdr:from>
      <xdr:col>4</xdr:col>
      <xdr:colOff>0</xdr:colOff>
      <xdr:row>1</xdr:row>
      <xdr:rowOff>0</xdr:rowOff>
    </xdr:from>
    <xdr:to>
      <xdr:col>4</xdr:col>
      <xdr:colOff>1168400</xdr:colOff>
      <xdr:row>3</xdr:row>
      <xdr:rowOff>25400</xdr:rowOff>
    </xdr:to>
    <xdr:sp macro="" textlink="">
      <xdr:nvSpPr>
        <xdr:cNvPr id="4" name="Rektangel med rundade hörn 3">
          <a:hlinkClick xmlns:r="http://schemas.openxmlformats.org/officeDocument/2006/relationships" r:id="rId1"/>
        </xdr:cNvPr>
        <xdr:cNvSpPr/>
      </xdr:nvSpPr>
      <xdr:spPr>
        <a:xfrm>
          <a:off x="4476750" y="762000"/>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oneCellAnchor>
    <xdr:from>
      <xdr:col>5</xdr:col>
      <xdr:colOff>0</xdr:colOff>
      <xdr:row>2</xdr:row>
      <xdr:rowOff>0</xdr:rowOff>
    </xdr:from>
    <xdr:ext cx="3609975" cy="469616"/>
    <xdr:sp macro="" textlink="">
      <xdr:nvSpPr>
        <xdr:cNvPr id="3" name="textruta 2"/>
        <xdr:cNvSpPr txBox="1"/>
      </xdr:nvSpPr>
      <xdr:spPr>
        <a:xfrm>
          <a:off x="9963150" y="342900"/>
          <a:ext cx="3609975" cy="469616"/>
        </a:xfrm>
        <a:prstGeom prst="rect">
          <a:avLst/>
        </a:prstGeom>
      </xdr:spPr>
      <xdr:style>
        <a:lnRef idx="2">
          <a:schemeClr val="accent3"/>
        </a:lnRef>
        <a:fillRef idx="1">
          <a:schemeClr val="lt1"/>
        </a:fillRef>
        <a:effectRef idx="0">
          <a:schemeClr val="accent3"/>
        </a:effectRef>
        <a:fontRef idx="minor">
          <a:schemeClr val="dk1"/>
        </a:fontRef>
      </xdr:style>
      <xdr:txBody>
        <a:bodyPr vertOverflow="clip" horzOverflow="clip" wrap="square" rtlCol="0" anchor="t">
          <a:spAutoFit/>
        </a:bodyPr>
        <a:lstStyle/>
        <a:p>
          <a:r>
            <a:rPr lang="sv-SE" sz="800" b="1" smtClean="0"/>
            <a:t>Ändring</a:t>
          </a:r>
          <a:r>
            <a:rPr lang="sv-SE" sz="800" b="1" baseline="0" smtClean="0"/>
            <a:t> 2020-08-26</a:t>
          </a:r>
        </a:p>
        <a:p>
          <a:r>
            <a:rPr lang="sv-SE" sz="800" smtClean="0"/>
            <a:t>Beräkning av socialtjänstinsats/boendeform har uppdaterats.</a:t>
          </a:r>
          <a:r>
            <a:rPr lang="sv-SE" sz="800" baseline="0" smtClean="0"/>
            <a:t> Det påverkar antal avlidna med hemtjänst.</a:t>
          </a:r>
          <a:endParaRPr lang="sv-SE" sz="800" smtClean="0"/>
        </a:p>
      </xdr:txBody>
    </xdr:sp>
    <xdr:clientData/>
  </xdr:oneCellAnchor>
</xdr:wsDr>
</file>

<file path=xl/drawings/drawing3.xml><?xml version="1.0" encoding="utf-8"?>
<xdr:wsDr xmlns:xdr="http://schemas.openxmlformats.org/drawingml/2006/spreadsheetDrawing" xmlns:a="http://schemas.openxmlformats.org/drawingml/2006/main">
  <xdr:twoCellAnchor>
    <xdr:from>
      <xdr:col>8</xdr:col>
      <xdr:colOff>7143</xdr:colOff>
      <xdr:row>1</xdr:row>
      <xdr:rowOff>11906</xdr:rowOff>
    </xdr:from>
    <xdr:to>
      <xdr:col>9</xdr:col>
      <xdr:colOff>430213</xdr:colOff>
      <xdr:row>2</xdr:row>
      <xdr:rowOff>206375</xdr:rowOff>
    </xdr:to>
    <xdr:sp macro="" textlink="">
      <xdr:nvSpPr>
        <xdr:cNvPr id="4" name="Rektangel med rundade hörn 3">
          <a:hlinkClick xmlns:r="http://schemas.openxmlformats.org/officeDocument/2006/relationships" r:id="rId1"/>
        </xdr:cNvPr>
        <xdr:cNvSpPr/>
      </xdr:nvSpPr>
      <xdr:spPr>
        <a:xfrm>
          <a:off x="5317331" y="238125"/>
          <a:ext cx="1173163" cy="361156"/>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twoCellAnchor>
    <xdr:from>
      <xdr:col>8</xdr:col>
      <xdr:colOff>0</xdr:colOff>
      <xdr:row>5</xdr:row>
      <xdr:rowOff>0</xdr:rowOff>
    </xdr:from>
    <xdr:to>
      <xdr:col>18</xdr:col>
      <xdr:colOff>111866</xdr:colOff>
      <xdr:row>29</xdr:row>
      <xdr:rowOff>103188</xdr:rowOff>
    </xdr:to>
    <xdr:graphicFrame macro="">
      <xdr:nvGraphicFramePr>
        <xdr:cNvPr id="3" name="Diagram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751416</xdr:colOff>
      <xdr:row>31</xdr:row>
      <xdr:rowOff>0</xdr:rowOff>
    </xdr:from>
    <xdr:to>
      <xdr:col>18</xdr:col>
      <xdr:colOff>108690</xdr:colOff>
      <xdr:row>54</xdr:row>
      <xdr:rowOff>143141</xdr:rowOff>
    </xdr:to>
    <xdr:graphicFrame macro="">
      <xdr:nvGraphicFramePr>
        <xdr:cNvPr id="6" name="Diagram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0</xdr:colOff>
      <xdr:row>5</xdr:row>
      <xdr:rowOff>0</xdr:rowOff>
    </xdr:from>
    <xdr:to>
      <xdr:col>30</xdr:col>
      <xdr:colOff>249449</xdr:colOff>
      <xdr:row>29</xdr:row>
      <xdr:rowOff>103188</xdr:rowOff>
    </xdr:to>
    <xdr:graphicFrame macro="">
      <xdr:nvGraphicFramePr>
        <xdr:cNvPr id="7" name="Diagram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19</xdr:col>
      <xdr:colOff>0</xdr:colOff>
      <xdr:row>31</xdr:row>
      <xdr:rowOff>0</xdr:rowOff>
    </xdr:from>
    <xdr:to>
      <xdr:col>30</xdr:col>
      <xdr:colOff>249449</xdr:colOff>
      <xdr:row>54</xdr:row>
      <xdr:rowOff>166688</xdr:rowOff>
    </xdr:to>
    <xdr:graphicFrame macro="">
      <xdr:nvGraphicFramePr>
        <xdr:cNvPr id="8" name="Diagram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oneCellAnchor>
    <xdr:from>
      <xdr:col>10</xdr:col>
      <xdr:colOff>0</xdr:colOff>
      <xdr:row>1</xdr:row>
      <xdr:rowOff>0</xdr:rowOff>
    </xdr:from>
    <xdr:ext cx="3609975" cy="469616"/>
    <xdr:sp macro="" textlink="">
      <xdr:nvSpPr>
        <xdr:cNvPr id="9" name="textruta 8"/>
        <xdr:cNvSpPr txBox="1"/>
      </xdr:nvSpPr>
      <xdr:spPr>
        <a:xfrm>
          <a:off x="7210425" y="247650"/>
          <a:ext cx="3609975" cy="469616"/>
        </a:xfrm>
        <a:prstGeom prst="rect">
          <a:avLst/>
        </a:prstGeom>
      </xdr:spPr>
      <xdr:style>
        <a:lnRef idx="2">
          <a:schemeClr val="accent3"/>
        </a:lnRef>
        <a:fillRef idx="1">
          <a:schemeClr val="lt1"/>
        </a:fillRef>
        <a:effectRef idx="0">
          <a:schemeClr val="accent3"/>
        </a:effectRef>
        <a:fontRef idx="minor">
          <a:schemeClr val="dk1"/>
        </a:fontRef>
      </xdr:style>
      <xdr:txBody>
        <a:bodyPr vertOverflow="clip" horzOverflow="clip" wrap="square" rtlCol="0" anchor="t">
          <a:spAutoFit/>
        </a:bodyPr>
        <a:lstStyle/>
        <a:p>
          <a:r>
            <a:rPr lang="sv-SE" sz="800" b="1" smtClean="0"/>
            <a:t>Ändring</a:t>
          </a:r>
          <a:r>
            <a:rPr lang="sv-SE" sz="800" b="1" baseline="0" smtClean="0"/>
            <a:t> 2020-08-26</a:t>
          </a:r>
        </a:p>
        <a:p>
          <a:r>
            <a:rPr lang="sv-SE" sz="800" smtClean="0"/>
            <a:t>Beräkning av socialtjänstinsats/boendeform har uppdaterats.</a:t>
          </a:r>
          <a:r>
            <a:rPr lang="sv-SE" sz="800" baseline="0" smtClean="0"/>
            <a:t> Det påverkar antal avlidna på särskilt boende och med hemtjänst.</a:t>
          </a:r>
          <a:endParaRPr lang="sv-SE" sz="800" smtClean="0"/>
        </a:p>
      </xdr:txBody>
    </xdr:sp>
    <xdr:clientData/>
  </xdr:oneCellAnchor>
</xdr:wsDr>
</file>

<file path=xl/drawings/drawing4.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 avlidna i covid-19 uppdelat på</a:t>
          </a:r>
          <a:r>
            <a:rPr lang="sv-SE" sz="1000" b="1" baseline="0"/>
            <a:t> ålder och kön</a:t>
          </a:r>
          <a:endParaRPr lang="sv-SE" sz="1000" b="1"/>
        </a:p>
      </cdr:txBody>
    </cdr:sp>
  </cdr:relSizeAnchor>
  <cdr:relSizeAnchor xmlns:cdr="http://schemas.openxmlformats.org/drawingml/2006/chartDrawing">
    <cdr:from>
      <cdr:x>0</cdr:x>
      <cdr:y>0.07807</cdr:y>
    </cdr:from>
    <cdr:to>
      <cdr:x>1</cdr:x>
      <cdr:y>0.1834</cdr:y>
    </cdr:to>
    <cdr:sp macro="" textlink="'Övergripande statistik'!$A$2:$G$2">
      <cdr:nvSpPr>
        <cdr:cNvPr id="3" name="textruta 1"/>
        <cdr:cNvSpPr txBox="1"/>
      </cdr:nvSpPr>
      <cdr:spPr>
        <a:xfrm xmlns:a="http://schemas.openxmlformats.org/drawingml/2006/main">
          <a:off x="0" y="316241"/>
          <a:ext cx="6079808"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A8D7BB12-F94C-485A-B366-2E88B40A1B3B}" type="TxLink">
            <a:rPr lang="en-US" sz="800" b="0" i="0" u="none" strike="noStrike">
              <a:solidFill>
                <a:srgbClr val="000000"/>
              </a:solidFill>
              <a:latin typeface="Century Gothic"/>
            </a:rPr>
            <a:pPr/>
            <a:t>Avlidna i covid-19 enligt dödsorsaksintyg inkomna fram till den 23 november
2020</a:t>
          </a:fld>
          <a:endParaRPr lang="sv-SE" sz="800" b="0"/>
        </a:p>
      </cdr:txBody>
    </cdr:sp>
  </cdr:relSizeAnchor>
  <cdr:relSizeAnchor xmlns:cdr="http://schemas.openxmlformats.org/drawingml/2006/chartDrawing">
    <cdr:from>
      <cdr:x>0.01046</cdr:x>
      <cdr:y>0.14346</cdr:y>
    </cdr:from>
    <cdr:to>
      <cdr:x>0.08717</cdr:x>
      <cdr:y>0.19579</cdr:y>
    </cdr:to>
    <cdr:sp macro="" textlink="">
      <cdr:nvSpPr>
        <cdr:cNvPr id="4" name="textruta 3"/>
        <cdr:cNvSpPr txBox="1"/>
      </cdr:nvSpPr>
      <cdr:spPr>
        <a:xfrm xmlns:a="http://schemas.openxmlformats.org/drawingml/2006/main">
          <a:off x="63500" y="597823"/>
          <a:ext cx="465667" cy="218073"/>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Antal </a:t>
          </a:r>
        </a:p>
      </cdr:txBody>
    </cdr:sp>
  </cdr:relSizeAnchor>
  <cdr:relSizeAnchor xmlns:cdr="http://schemas.openxmlformats.org/drawingml/2006/chartDrawing">
    <cdr:from>
      <cdr:x>0</cdr:x>
      <cdr:y>0.93968</cdr:y>
    </cdr:from>
    <cdr:to>
      <cdr:x>1</cdr:x>
      <cdr:y>0.99716</cdr:y>
    </cdr:to>
    <cdr:sp macro="" textlink="">
      <cdr:nvSpPr>
        <cdr:cNvPr id="5" name="textruta 1"/>
        <cdr:cNvSpPr txBox="1"/>
      </cdr:nvSpPr>
      <cdr:spPr>
        <a:xfrm xmlns:a="http://schemas.openxmlformats.org/drawingml/2006/main">
          <a:off x="0" y="3915833"/>
          <a:ext cx="6070283" cy="23952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800" b="0" baseline="0"/>
            <a:t>Källa: dödsorsaksintyg, Socialstyrelsen </a:t>
          </a:r>
          <a:endParaRPr lang="sv-SE" sz="800" b="0"/>
        </a:p>
      </cdr:txBody>
    </cdr:sp>
  </cdr:relSizeAnchor>
</c:userShapes>
</file>

<file path=xl/drawings/drawing5.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Andel avlidna i covid-19 uppdelat på</a:t>
          </a:r>
          <a:r>
            <a:rPr lang="sv-SE" sz="1000" b="1" baseline="0"/>
            <a:t> sjukdomsgrupper</a:t>
          </a:r>
          <a:endParaRPr lang="sv-SE" sz="1000" b="1"/>
        </a:p>
      </cdr:txBody>
    </cdr:sp>
  </cdr:relSizeAnchor>
  <cdr:relSizeAnchor xmlns:cdr="http://schemas.openxmlformats.org/drawingml/2006/chartDrawing">
    <cdr:from>
      <cdr:x>0</cdr:x>
      <cdr:y>0.07807</cdr:y>
    </cdr:from>
    <cdr:to>
      <cdr:x>1</cdr:x>
      <cdr:y>0.1834</cdr:y>
    </cdr:to>
    <cdr:sp macro="" textlink="'Övergripande statistik'!$A$2:$G$2">
      <cdr:nvSpPr>
        <cdr:cNvPr id="3" name="textruta 1"/>
        <cdr:cNvSpPr txBox="1"/>
      </cdr:nvSpPr>
      <cdr:spPr>
        <a:xfrm xmlns:a="http://schemas.openxmlformats.org/drawingml/2006/main">
          <a:off x="0" y="316241"/>
          <a:ext cx="6079808"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88D4FDF3-EC8E-483F-A156-663DE945F53A}" type="TxLink">
            <a:rPr lang="en-US" sz="800" b="0" i="0" u="none" strike="noStrike">
              <a:solidFill>
                <a:srgbClr val="000000"/>
              </a:solidFill>
              <a:latin typeface="Century Gothic"/>
            </a:rPr>
            <a:pPr/>
            <a:t>Avlidna i covid-19 enligt dödsorsaksintyg inkomna fram till den 23 november
2020</a:t>
          </a:fld>
          <a:endParaRPr lang="sv-SE" sz="800" b="0"/>
        </a:p>
      </cdr:txBody>
    </cdr:sp>
  </cdr:relSizeAnchor>
  <cdr:relSizeAnchor xmlns:cdr="http://schemas.openxmlformats.org/drawingml/2006/chartDrawing">
    <cdr:from>
      <cdr:x>0</cdr:x>
      <cdr:y>0.13319</cdr:y>
    </cdr:from>
    <cdr:to>
      <cdr:x>0.10207</cdr:x>
      <cdr:y>0.18703</cdr:y>
    </cdr:to>
    <cdr:sp macro="" textlink="">
      <cdr:nvSpPr>
        <cdr:cNvPr id="4" name="textruta 3"/>
        <cdr:cNvSpPr txBox="1"/>
      </cdr:nvSpPr>
      <cdr:spPr>
        <a:xfrm xmlns:a="http://schemas.openxmlformats.org/drawingml/2006/main">
          <a:off x="0" y="566598"/>
          <a:ext cx="622354" cy="229043"/>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Procent*</a:t>
          </a:r>
        </a:p>
      </cdr:txBody>
    </cdr:sp>
  </cdr:relSizeAnchor>
  <cdr:relSizeAnchor xmlns:cdr="http://schemas.openxmlformats.org/drawingml/2006/chartDrawing">
    <cdr:from>
      <cdr:x>0</cdr:x>
      <cdr:y>0.90369</cdr:y>
    </cdr:from>
    <cdr:to>
      <cdr:x>1</cdr:x>
      <cdr:y>0.9853</cdr:y>
    </cdr:to>
    <cdr:sp macro="" textlink="">
      <cdr:nvSpPr>
        <cdr:cNvPr id="6" name="textruta 1"/>
        <cdr:cNvSpPr txBox="1"/>
      </cdr:nvSpPr>
      <cdr:spPr>
        <a:xfrm xmlns:a="http://schemas.openxmlformats.org/drawingml/2006/main">
          <a:off x="0" y="3660399"/>
          <a:ext cx="6071870" cy="33057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spcAft>
              <a:spcPts val="600"/>
            </a:spcAft>
          </a:pPr>
          <a:r>
            <a:rPr lang="sv-SE" sz="700" b="0"/>
            <a:t>*</a:t>
          </a:r>
          <a:r>
            <a:rPr lang="sv-SE" sz="700" b="0" baseline="0"/>
            <a:t> andel av totalt antal, män respektive kvinnor, avlidna i covid-19</a:t>
          </a:r>
        </a:p>
        <a:p xmlns:a="http://schemas.openxmlformats.org/drawingml/2006/main">
          <a:r>
            <a:rPr lang="sv-SE" sz="700" b="0" baseline="0"/>
            <a:t>Källa: dödorsaksintyg, patientregistret och läkemedelsregistret, Socialstyrelsen </a:t>
          </a:r>
          <a:endParaRPr lang="sv-SE" sz="700" b="0"/>
        </a:p>
      </cdr:txBody>
    </cdr:sp>
  </cdr:relSizeAnchor>
  <cdr:relSizeAnchor xmlns:cdr="http://schemas.openxmlformats.org/drawingml/2006/chartDrawing">
    <cdr:from>
      <cdr:x>0.08546</cdr:x>
      <cdr:y>0.81965</cdr:y>
    </cdr:from>
    <cdr:to>
      <cdr:x>0.23796</cdr:x>
      <cdr:y>0.91086</cdr:y>
    </cdr:to>
    <cdr:sp macro="" textlink="">
      <cdr:nvSpPr>
        <cdr:cNvPr id="7" name="textruta 6"/>
        <cdr:cNvSpPr txBox="1"/>
      </cdr:nvSpPr>
      <cdr:spPr>
        <a:xfrm xmlns:a="http://schemas.openxmlformats.org/drawingml/2006/main">
          <a:off x="518495" y="3413684"/>
          <a:ext cx="925234" cy="379872"/>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pPr algn="ctr"/>
          <a:r>
            <a:rPr lang="sv-SE" sz="900" smtClean="0"/>
            <a:t>Hjärt- och kärlsjukdom</a:t>
          </a:r>
        </a:p>
      </cdr:txBody>
    </cdr:sp>
  </cdr:relSizeAnchor>
  <cdr:relSizeAnchor xmlns:cdr="http://schemas.openxmlformats.org/drawingml/2006/chartDrawing">
    <cdr:from>
      <cdr:x>0.24318</cdr:x>
      <cdr:y>0.81997</cdr:y>
    </cdr:from>
    <cdr:to>
      <cdr:x>0.4109</cdr:x>
      <cdr:y>0.8768</cdr:y>
    </cdr:to>
    <cdr:sp macro="" textlink="">
      <cdr:nvSpPr>
        <cdr:cNvPr id="8" name="textruta 1"/>
        <cdr:cNvSpPr txBox="1"/>
      </cdr:nvSpPr>
      <cdr:spPr>
        <a:xfrm xmlns:a="http://schemas.openxmlformats.org/drawingml/2006/main">
          <a:off x="1475399" y="3415017"/>
          <a:ext cx="1017576" cy="236686"/>
        </a:xfrm>
        <a:prstGeom xmlns:a="http://schemas.openxmlformats.org/drawingml/2006/main" prst="rect">
          <a:avLst/>
        </a:prstGeom>
        <a:noFill xmlns:a="http://schemas.openxmlformats.org/drawingml/2006/main"/>
      </cdr:spPr>
      <cdr:txBody>
        <a:bodyPr xmlns:a="http://schemas.openxmlformats.org/drawingml/2006/main" wrap="non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900" smtClean="0"/>
            <a:t>Högt blodtryck</a:t>
          </a:r>
        </a:p>
      </cdr:txBody>
    </cdr:sp>
  </cdr:relSizeAnchor>
  <cdr:relSizeAnchor xmlns:cdr="http://schemas.openxmlformats.org/drawingml/2006/chartDrawing">
    <cdr:from>
      <cdr:x>0.41946</cdr:x>
      <cdr:y>0.81872</cdr:y>
    </cdr:from>
    <cdr:to>
      <cdr:x>0.53295</cdr:x>
      <cdr:y>0.87555</cdr:y>
    </cdr:to>
    <cdr:sp macro="" textlink="">
      <cdr:nvSpPr>
        <cdr:cNvPr id="9" name="textruta 1"/>
        <cdr:cNvSpPr txBox="1"/>
      </cdr:nvSpPr>
      <cdr:spPr>
        <a:xfrm xmlns:a="http://schemas.openxmlformats.org/drawingml/2006/main">
          <a:off x="2544909" y="3409811"/>
          <a:ext cx="688556" cy="236686"/>
        </a:xfrm>
        <a:prstGeom xmlns:a="http://schemas.openxmlformats.org/drawingml/2006/main" prst="rect">
          <a:avLst/>
        </a:prstGeom>
        <a:noFill xmlns:a="http://schemas.openxmlformats.org/drawingml/2006/main"/>
      </cdr:spPr>
      <cdr:txBody>
        <a:bodyPr xmlns:a="http://schemas.openxmlformats.org/drawingml/2006/main" wrap="non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900" smtClean="0"/>
            <a:t>Diabetes</a:t>
          </a:r>
        </a:p>
      </cdr:txBody>
    </cdr:sp>
  </cdr:relSizeAnchor>
  <cdr:relSizeAnchor xmlns:cdr="http://schemas.openxmlformats.org/drawingml/2006/chartDrawing">
    <cdr:from>
      <cdr:x>0.56596</cdr:x>
      <cdr:y>0.82019</cdr:y>
    </cdr:from>
    <cdr:to>
      <cdr:x>0.71759</cdr:x>
      <cdr:y>0.87701</cdr:y>
    </cdr:to>
    <cdr:sp macro="" textlink="">
      <cdr:nvSpPr>
        <cdr:cNvPr id="10" name="textruta 1"/>
        <cdr:cNvSpPr txBox="1"/>
      </cdr:nvSpPr>
      <cdr:spPr>
        <a:xfrm xmlns:a="http://schemas.openxmlformats.org/drawingml/2006/main">
          <a:off x="3433740" y="3415933"/>
          <a:ext cx="919956" cy="236644"/>
        </a:xfrm>
        <a:prstGeom xmlns:a="http://schemas.openxmlformats.org/drawingml/2006/main" prst="rect">
          <a:avLst/>
        </a:prstGeom>
        <a:noFill xmlns:a="http://schemas.openxmlformats.org/drawingml/2006/main"/>
      </cdr:spPr>
      <cdr:txBody>
        <a:bodyPr xmlns:a="http://schemas.openxmlformats.org/drawingml/2006/main" wrap="non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900" smtClean="0"/>
            <a:t>Lungsjukdom</a:t>
          </a:r>
        </a:p>
      </cdr:txBody>
    </cdr:sp>
  </cdr:relSizeAnchor>
  <cdr:relSizeAnchor xmlns:cdr="http://schemas.openxmlformats.org/drawingml/2006/chartDrawing">
    <cdr:from>
      <cdr:x>0.68908</cdr:x>
      <cdr:y>0.8177</cdr:y>
    </cdr:from>
    <cdr:to>
      <cdr:x>0.91159</cdr:x>
      <cdr:y>0.90891</cdr:y>
    </cdr:to>
    <cdr:sp macro="" textlink="">
      <cdr:nvSpPr>
        <cdr:cNvPr id="11" name="textruta 1"/>
        <cdr:cNvSpPr txBox="1"/>
      </cdr:nvSpPr>
      <cdr:spPr>
        <a:xfrm xmlns:a="http://schemas.openxmlformats.org/drawingml/2006/main">
          <a:off x="4180723" y="3405563"/>
          <a:ext cx="1349992" cy="379872"/>
        </a:xfrm>
        <a:prstGeom xmlns:a="http://schemas.openxmlformats.org/drawingml/2006/main" prst="rect">
          <a:avLst/>
        </a:prstGeom>
        <a:noFill xmlns:a="http://schemas.openxmlformats.org/drawingml/2006/main"/>
      </cdr:spPr>
      <cdr:txBody>
        <a:bodyPr xmlns:a="http://schemas.openxmlformats.org/drawingml/2006/main" wrap="squar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sv-SE" sz="900" smtClean="0"/>
            <a:t>Ingen av sjukdomsgrupperna</a:t>
          </a:r>
        </a:p>
      </cdr:txBody>
    </cdr:sp>
  </cdr:relSizeAnchor>
</c:userShapes>
</file>

<file path=xl/drawings/drawing6.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 avlidna i covid-19 uppdelat boendeform</a:t>
          </a:r>
        </a:p>
      </cdr:txBody>
    </cdr:sp>
  </cdr:relSizeAnchor>
  <cdr:relSizeAnchor xmlns:cdr="http://schemas.openxmlformats.org/drawingml/2006/chartDrawing">
    <cdr:from>
      <cdr:x>0</cdr:x>
      <cdr:y>0.07807</cdr:y>
    </cdr:from>
    <cdr:to>
      <cdr:x>1</cdr:x>
      <cdr:y>0.1834</cdr:y>
    </cdr:to>
    <cdr:sp macro="" textlink="'Övergripande statistik'!$A$2:$G$2">
      <cdr:nvSpPr>
        <cdr:cNvPr id="3" name="textruta 1"/>
        <cdr:cNvSpPr txBox="1"/>
      </cdr:nvSpPr>
      <cdr:spPr>
        <a:xfrm xmlns:a="http://schemas.openxmlformats.org/drawingml/2006/main">
          <a:off x="0" y="316241"/>
          <a:ext cx="6079808"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8FCA92DD-62F0-4348-A008-3E0013115221}" type="TxLink">
            <a:rPr lang="en-US" sz="800" b="0" i="0" u="none" strike="noStrike">
              <a:solidFill>
                <a:srgbClr val="000000"/>
              </a:solidFill>
              <a:latin typeface="Century Gothic"/>
            </a:rPr>
            <a:pPr/>
            <a:t>Avlidna i covid-19 enligt dödsorsaksintyg inkomna fram till den 23 november
2020</a:t>
          </a:fld>
          <a:endParaRPr lang="sv-SE" sz="800" b="0"/>
        </a:p>
      </cdr:txBody>
    </cdr:sp>
  </cdr:relSizeAnchor>
  <cdr:relSizeAnchor xmlns:cdr="http://schemas.openxmlformats.org/drawingml/2006/chartDrawing">
    <cdr:from>
      <cdr:x>0.01046</cdr:x>
      <cdr:y>0.14346</cdr:y>
    </cdr:from>
    <cdr:to>
      <cdr:x>0.13773</cdr:x>
      <cdr:y>0.19579</cdr:y>
    </cdr:to>
    <cdr:sp macro="" textlink="">
      <cdr:nvSpPr>
        <cdr:cNvPr id="4" name="textruta 3"/>
        <cdr:cNvSpPr txBox="1"/>
      </cdr:nvSpPr>
      <cdr:spPr>
        <a:xfrm xmlns:a="http://schemas.openxmlformats.org/drawingml/2006/main">
          <a:off x="63494" y="597825"/>
          <a:ext cx="772589" cy="218073"/>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Antal</a:t>
          </a:r>
        </a:p>
      </cdr:txBody>
    </cdr:sp>
  </cdr:relSizeAnchor>
  <cdr:relSizeAnchor xmlns:cdr="http://schemas.openxmlformats.org/drawingml/2006/chartDrawing">
    <cdr:from>
      <cdr:x>0</cdr:x>
      <cdr:y>0.89424</cdr:y>
    </cdr:from>
    <cdr:to>
      <cdr:x>1</cdr:x>
      <cdr:y>0.99716</cdr:y>
    </cdr:to>
    <cdr:sp macro="" textlink="">
      <cdr:nvSpPr>
        <cdr:cNvPr id="5" name="textruta 1"/>
        <cdr:cNvSpPr txBox="1"/>
      </cdr:nvSpPr>
      <cdr:spPr>
        <a:xfrm xmlns:a="http://schemas.openxmlformats.org/drawingml/2006/main">
          <a:off x="0" y="3771900"/>
          <a:ext cx="6116849" cy="43410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700" b="0" baseline="0"/>
            <a:t>*** Hemtjänst i ordinärt boende (mer än trygghetslarm</a:t>
          </a:r>
        </a:p>
        <a:p xmlns:a="http://schemas.openxmlformats.org/drawingml/2006/main">
          <a:endParaRPr lang="sv-SE" sz="700" b="0" baseline="0"/>
        </a:p>
        <a:p xmlns:a="http://schemas.openxmlformats.org/drawingml/2006/main">
          <a:r>
            <a:rPr lang="sv-SE" sz="700" b="0" baseline="0"/>
            <a:t>Källa: dödsorsaksintyg samt registret över insatser enligt socialtjänstlagen till äldre och personer med funktionsnedsättning, Socialstyrelsen </a:t>
          </a:r>
          <a:endParaRPr lang="sv-SE" sz="700" b="0"/>
        </a:p>
      </cdr:txBody>
    </cdr:sp>
  </cdr:relSizeAnchor>
</c:userShapes>
</file>

<file path=xl/drawings/drawing7.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a:t>
          </a:r>
          <a:r>
            <a:rPr lang="sv-SE" sz="1000" b="1" baseline="0"/>
            <a:t> avlidna</a:t>
          </a:r>
          <a:r>
            <a:rPr lang="sv-SE" sz="1000" b="1"/>
            <a:t> i covid-19 uppdelat dödsplats</a:t>
          </a:r>
        </a:p>
      </cdr:txBody>
    </cdr:sp>
  </cdr:relSizeAnchor>
  <cdr:relSizeAnchor xmlns:cdr="http://schemas.openxmlformats.org/drawingml/2006/chartDrawing">
    <cdr:from>
      <cdr:x>0</cdr:x>
      <cdr:y>0.07807</cdr:y>
    </cdr:from>
    <cdr:to>
      <cdr:x>1</cdr:x>
      <cdr:y>0.1834</cdr:y>
    </cdr:to>
    <cdr:sp macro="" textlink="'Övergripande statistik'!$A$2:$G$2">
      <cdr:nvSpPr>
        <cdr:cNvPr id="3" name="textruta 1"/>
        <cdr:cNvSpPr txBox="1"/>
      </cdr:nvSpPr>
      <cdr:spPr>
        <a:xfrm xmlns:a="http://schemas.openxmlformats.org/drawingml/2006/main">
          <a:off x="0" y="316241"/>
          <a:ext cx="6079808"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8FCA92DD-62F0-4348-A008-3E0013115221}" type="TxLink">
            <a:rPr lang="en-US" sz="800" b="0" i="0" u="none" strike="noStrike">
              <a:solidFill>
                <a:srgbClr val="000000"/>
              </a:solidFill>
              <a:latin typeface="Century Gothic"/>
            </a:rPr>
            <a:pPr/>
            <a:t>Avlidna i covid-19 enligt dödsorsaksintyg inkomna fram till den 23 november
2020</a:t>
          </a:fld>
          <a:endParaRPr lang="sv-SE" sz="800" b="0"/>
        </a:p>
      </cdr:txBody>
    </cdr:sp>
  </cdr:relSizeAnchor>
  <cdr:relSizeAnchor xmlns:cdr="http://schemas.openxmlformats.org/drawingml/2006/chartDrawing">
    <cdr:from>
      <cdr:x>0.01046</cdr:x>
      <cdr:y>0.14346</cdr:y>
    </cdr:from>
    <cdr:to>
      <cdr:x>0.13773</cdr:x>
      <cdr:y>0.19579</cdr:y>
    </cdr:to>
    <cdr:sp macro="" textlink="">
      <cdr:nvSpPr>
        <cdr:cNvPr id="4" name="textruta 3"/>
        <cdr:cNvSpPr txBox="1"/>
      </cdr:nvSpPr>
      <cdr:spPr>
        <a:xfrm xmlns:a="http://schemas.openxmlformats.org/drawingml/2006/main">
          <a:off x="63494" y="597825"/>
          <a:ext cx="772589" cy="218073"/>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Antal</a:t>
          </a:r>
        </a:p>
      </cdr:txBody>
    </cdr:sp>
  </cdr:relSizeAnchor>
  <cdr:relSizeAnchor xmlns:cdr="http://schemas.openxmlformats.org/drawingml/2006/chartDrawing">
    <cdr:from>
      <cdr:x>0</cdr:x>
      <cdr:y>0.93559</cdr:y>
    </cdr:from>
    <cdr:to>
      <cdr:x>1</cdr:x>
      <cdr:y>0.99716</cdr:y>
    </cdr:to>
    <cdr:sp macro="" textlink="">
      <cdr:nvSpPr>
        <cdr:cNvPr id="5" name="textruta 1"/>
        <cdr:cNvSpPr txBox="1"/>
      </cdr:nvSpPr>
      <cdr:spPr>
        <a:xfrm xmlns:a="http://schemas.openxmlformats.org/drawingml/2006/main">
          <a:off x="0" y="3943350"/>
          <a:ext cx="6116849" cy="25949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800" b="0" baseline="0"/>
            <a:t>Källa: dödsorsaksintyg, Socialstyrelsen</a:t>
          </a:r>
          <a:endParaRPr lang="sv-SE" sz="800" b="0"/>
        </a:p>
      </cdr:txBody>
    </cdr:sp>
  </cdr:relSizeAnchor>
</c:userShapes>
</file>

<file path=xl/drawings/drawing8.xml><?xml version="1.0" encoding="utf-8"?>
<xdr:wsDr xmlns:xdr="http://schemas.openxmlformats.org/drawingml/2006/spreadsheetDrawing" xmlns:a="http://schemas.openxmlformats.org/drawingml/2006/main">
  <xdr:twoCellAnchor>
    <xdr:from>
      <xdr:col>16</xdr:col>
      <xdr:colOff>9525</xdr:colOff>
      <xdr:row>1</xdr:row>
      <xdr:rowOff>0</xdr:rowOff>
    </xdr:from>
    <xdr:to>
      <xdr:col>18</xdr:col>
      <xdr:colOff>149225</xdr:colOff>
      <xdr:row>2</xdr:row>
      <xdr:rowOff>196850</xdr:rowOff>
    </xdr:to>
    <xdr:sp macro="" textlink="">
      <xdr:nvSpPr>
        <xdr:cNvPr id="3" name="Rektangel med rundade hörn 2">
          <a:hlinkClick xmlns:r="http://schemas.openxmlformats.org/officeDocument/2006/relationships" r:id="rId1"/>
        </xdr:cNvPr>
        <xdr:cNvSpPr/>
      </xdr:nvSpPr>
      <xdr:spPr>
        <a:xfrm>
          <a:off x="8534400" y="247650"/>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9</xdr:col>
      <xdr:colOff>0</xdr:colOff>
      <xdr:row>1</xdr:row>
      <xdr:rowOff>19050</xdr:rowOff>
    </xdr:from>
    <xdr:to>
      <xdr:col>11</xdr:col>
      <xdr:colOff>349250</xdr:colOff>
      <xdr:row>3</xdr:row>
      <xdr:rowOff>44450</xdr:rowOff>
    </xdr:to>
    <xdr:sp macro="" textlink="">
      <xdr:nvSpPr>
        <xdr:cNvPr id="2" name="Rektangel med rundade hörn 1">
          <a:hlinkClick xmlns:r="http://schemas.openxmlformats.org/officeDocument/2006/relationships" r:id="rId1"/>
        </xdr:cNvPr>
        <xdr:cNvSpPr/>
      </xdr:nvSpPr>
      <xdr:spPr>
        <a:xfrm>
          <a:off x="5610225" y="200025"/>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oneCellAnchor>
    <xdr:from>
      <xdr:col>17</xdr:col>
      <xdr:colOff>0</xdr:colOff>
      <xdr:row>1</xdr:row>
      <xdr:rowOff>0</xdr:rowOff>
    </xdr:from>
    <xdr:ext cx="3609975" cy="469616"/>
    <xdr:sp macro="" textlink="">
      <xdr:nvSpPr>
        <xdr:cNvPr id="3" name="textruta 2"/>
        <xdr:cNvSpPr txBox="1"/>
      </xdr:nvSpPr>
      <xdr:spPr>
        <a:xfrm>
          <a:off x="8991600" y="247650"/>
          <a:ext cx="3609975" cy="469616"/>
        </a:xfrm>
        <a:prstGeom prst="rect">
          <a:avLst/>
        </a:prstGeom>
      </xdr:spPr>
      <xdr:style>
        <a:lnRef idx="2">
          <a:schemeClr val="accent3"/>
        </a:lnRef>
        <a:fillRef idx="1">
          <a:schemeClr val="lt1"/>
        </a:fillRef>
        <a:effectRef idx="0">
          <a:schemeClr val="accent3"/>
        </a:effectRef>
        <a:fontRef idx="minor">
          <a:schemeClr val="dk1"/>
        </a:fontRef>
      </xdr:style>
      <xdr:txBody>
        <a:bodyPr vertOverflow="clip" horzOverflow="clip" wrap="square" rtlCol="0" anchor="t">
          <a:spAutoFit/>
        </a:bodyPr>
        <a:lstStyle/>
        <a:p>
          <a:r>
            <a:rPr lang="sv-SE" sz="800" b="1" smtClean="0"/>
            <a:t>Ändring</a:t>
          </a:r>
          <a:r>
            <a:rPr lang="sv-SE" sz="800" b="1" baseline="0" smtClean="0"/>
            <a:t> 2020-08-26</a:t>
          </a:r>
        </a:p>
        <a:p>
          <a:r>
            <a:rPr lang="sv-SE" sz="800" smtClean="0"/>
            <a:t>Beräkning av socialtjänstinsats/boendeform har uppdaterats. Det påverkar antal avlidna på särskilt boende eller med hemtjänst.</a:t>
          </a:r>
        </a:p>
      </xdr:txBody>
    </xdr:sp>
    <xdr:clientData/>
  </xdr:oneCellAnchor>
</xdr:wsDr>
</file>

<file path=xl/theme/theme1.xml><?xml version="1.0" encoding="utf-8"?>
<a:theme xmlns:a="http://schemas.openxmlformats.org/drawingml/2006/main" name="Socialstyrelsen">
  <a:themeElements>
    <a:clrScheme name="Socialstyrelsen">
      <a:dk1>
        <a:srgbClr val="000000"/>
      </a:dk1>
      <a:lt1>
        <a:srgbClr val="DAD7CB"/>
      </a:lt1>
      <a:dk2>
        <a:srgbClr val="8D6E97"/>
      </a:dk2>
      <a:lt2>
        <a:srgbClr val="4A7729"/>
      </a:lt2>
      <a:accent1>
        <a:srgbClr val="A6BCC6"/>
      </a:accent1>
      <a:accent2>
        <a:srgbClr val="7D9AAA"/>
      </a:accent2>
      <a:accent3>
        <a:srgbClr val="D3BF96"/>
      </a:accent3>
      <a:accent4>
        <a:srgbClr val="002B45"/>
      </a:accent4>
      <a:accent5>
        <a:srgbClr val="857363"/>
      </a:accent5>
      <a:accent6>
        <a:srgbClr val="452325"/>
      </a:accent6>
      <a:hlink>
        <a:srgbClr val="000000"/>
      </a:hlink>
      <a:folHlink>
        <a:srgbClr val="000000"/>
      </a:folHlink>
    </a:clrScheme>
    <a:fontScheme name="Anpassat 28">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DAD7CB"/>
        </a:solidFill>
        <a:ln>
          <a:noFill/>
        </a:ln>
      </a:spPr>
      <a:bodyPr rtlCol="0" anchor="ctr"/>
      <a:lstStyle>
        <a:defPPr algn="ctr">
          <a:defRPr sz="1900" smtClean="0">
            <a:solidFill>
              <a:schemeClr val="tx1"/>
            </a:solidFill>
          </a:defRPr>
        </a:defPPr>
      </a:lstStyle>
      <a:style>
        <a:lnRef idx="2">
          <a:schemeClr val="accent1">
            <a:shade val="50000"/>
          </a:schemeClr>
        </a:lnRef>
        <a:fillRef idx="1">
          <a:schemeClr val="accent1"/>
        </a:fillRef>
        <a:effectRef idx="0">
          <a:schemeClr val="accent1"/>
        </a:effectRef>
        <a:fontRef idx="minor">
          <a:schemeClr val="lt1"/>
        </a:fontRef>
      </a:style>
    </a:spDef>
    <a:txDef>
      <a:spPr>
        <a:noFill/>
      </a:spPr>
      <a:bodyPr wrap="square" rtlCol="0">
        <a:spAutoFit/>
      </a:bodyPr>
      <a:lstStyle>
        <a:defPPr>
          <a:defRPr sz="1900" smtClean="0"/>
        </a:defPPr>
      </a:lstStyle>
    </a:txDef>
  </a:objectDefaults>
  <a:extraClrSchemeLst/>
  <a:custClrLst>
    <a:custClr name="Beige Diagrambakgrund">
      <a:srgbClr val="DAD7CB"/>
    </a:custClr>
    <a:custClr name="Mörkbeige">
      <a:srgbClr val="D3BF96"/>
    </a:custClr>
    <a:custClr name="Ljusbrun">
      <a:srgbClr val="AAA38E"/>
    </a:custClr>
    <a:custClr name="Brun">
      <a:srgbClr val="857363"/>
    </a:custClr>
    <a:custClr name="Mellanbrun">
      <a:srgbClr val="6D5047"/>
    </a:custClr>
    <a:custClr name="Mörkbrun">
      <a:srgbClr val="452325"/>
    </a:custClr>
    <a:custClr name="Vit">
      <a:srgbClr val="FFFFFF"/>
    </a:custClr>
    <a:custClr name="Vit">
      <a:srgbClr val="FFFFFF"/>
    </a:custClr>
    <a:custClr name="Svart">
      <a:srgbClr val="000000"/>
    </a:custClr>
    <a:custClr name="Vit">
      <a:srgbClr val="FFFFFF"/>
    </a:custClr>
    <a:custClr name="Ljusblå">
      <a:srgbClr val="E0E6E6"/>
    </a:custClr>
    <a:custClr name="Isblå">
      <a:srgbClr val="A6BCC6"/>
    </a:custClr>
    <a:custClr name="Ljus blågrå">
      <a:srgbClr val="A5ACAF"/>
    </a:custClr>
    <a:custClr name="Blågrå">
      <a:srgbClr val="7D9AAA"/>
    </a:custClr>
    <a:custClr name="Mörk blågrå">
      <a:srgbClr val="51626F"/>
    </a:custClr>
    <a:custClr name="Mörkblå">
      <a:srgbClr val="002B45"/>
    </a:custClr>
    <a:custClr name="Vit">
      <a:srgbClr val="FFFFFF"/>
    </a:custClr>
    <a:custClr name="Diagramfärg Riket Huvudfärg">
      <a:srgbClr val="ED8B00"/>
    </a:custClr>
    <a:custClr name="Blå">
      <a:srgbClr val="3DB7E4"/>
    </a:custClr>
    <a:custClr name="Grön">
      <a:srgbClr val="3F9C35"/>
    </a:custClr>
    <a:custClr name="Diagramfärg Riket 251/230/204">
      <a:srgbClr val="FBE6CC"/>
    </a:custClr>
    <a:custClr name="Diagramfärg Riket 246/205/153">
      <a:srgbClr val="F6CD99"/>
    </a:custClr>
    <a:custClr name="Diagramfärg Riket 242/181/102">
      <a:srgbClr val="F2B566"/>
    </a:custClr>
    <a:custClr name="Diagramfärg Riket Huvudfärg">
      <a:srgbClr val="ED8B00"/>
    </a:custClr>
    <a:custClr name="Diagramfärg Riket 175/98/10">
      <a:srgbClr val="AF620A"/>
    </a:custClr>
    <a:custClr name="Diagramfärg Riket 117/66/0">
      <a:srgbClr val="754200"/>
    </a:custClr>
    <a:custClr name="Vit">
      <a:srgbClr val="FFFFFF"/>
    </a:custClr>
    <a:custClr name="Diagramfärg Riket Huvudfärg">
      <a:srgbClr val="ED8B00"/>
    </a:custClr>
    <a:custClr name="Röd">
      <a:srgbClr val="BA0C2F"/>
    </a:custClr>
    <a:custClr name="Beige Diagrambakgrund">
      <a:srgbClr val="DAD7CB"/>
    </a:custClr>
    <a:custClr name="Diagramfärg män 218/237/203">
      <a:srgbClr val="DAEDCB"/>
    </a:custClr>
    <a:custClr name="Diagramfärg män 180/219/151">
      <a:srgbClr val="B4DB97"/>
    </a:custClr>
    <a:custClr name="Diagramfärg män 142/201/99">
      <a:srgbClr val="8EC963"/>
    </a:custClr>
    <a:custClr name="Diagramfärg män Huvudfärg">
      <a:srgbClr val="4A7729"/>
    </a:custClr>
    <a:custClr name="Diagramfärg män 55/88/31">
      <a:srgbClr val="3B581F"/>
    </a:custClr>
    <a:custClr name="Diagramfärg män 36/58/20">
      <a:srgbClr val="243A14"/>
    </a:custClr>
    <a:custClr name="Vit">
      <a:srgbClr val="FFFFFF"/>
    </a:custClr>
    <a:custClr name="Diagramfärg män Huvudfärg">
      <a:srgbClr val="4A7729"/>
    </a:custClr>
    <a:custClr name="Vit">
      <a:srgbClr val="FFFFFF"/>
    </a:custClr>
    <a:custClr name="Vit">
      <a:srgbClr val="FFFFFF"/>
    </a:custClr>
    <a:custClr name="Diagramfärg kvinnor 232/225/234">
      <a:srgbClr val="E8E1EA"/>
    </a:custClr>
    <a:custClr name="Diagramfärg kvinnor 209/197/214">
      <a:srgbClr val="D1C5D6"/>
    </a:custClr>
    <a:custClr name="Diagramfärg kvinnor 186/167/192">
      <a:srgbClr val="BAA7C0"/>
    </a:custClr>
    <a:custClr name="Diagramfärg kvinnor Huvudfärg">
      <a:srgbClr val="8D6E97"/>
    </a:custClr>
    <a:custClr name="Diagramfärg kvinnor 106/82/114">
      <a:srgbClr val="6A5272"/>
    </a:custClr>
    <a:custClr name="Diagramfärg kvinnor 70/54/75">
      <a:srgbClr val="46364B"/>
    </a:custClr>
    <a:custClr name="Vit">
      <a:srgbClr val="FFFFFF"/>
    </a:custClr>
    <a:custClr name="Diagramfärg kvinnor">
      <a:srgbClr val="8D6E97"/>
    </a:custClr>
    <a:custClr name="Vit">
      <a:srgbClr val="FFFFFF"/>
    </a:custClr>
    <a:custClr name="Vit">
      <a:srgbClr val="FFFFFF"/>
    </a:custClr>
  </a:custClrLst>
  <a:extLst>
    <a:ext uri="{05A4C25C-085E-4340-85A3-A5531E510DB2}">
      <thm15:themeFamily xmlns:thm15="http://schemas.microsoft.com/office/thememl/2012/main" name="Socialstyrelsen" id="{C80C8BA0-E32E-495D-A8C8-9421ED1EF1B9}" vid="{63015B29-6068-4E6D-BDC4-B4B58B86DE64}"/>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F28"/>
  <sheetViews>
    <sheetView zoomScaleNormal="100" workbookViewId="0"/>
  </sheetViews>
  <sheetFormatPr defaultRowHeight="13.5"/>
  <cols>
    <col min="1" max="1" width="3.5" customWidth="1"/>
    <col min="2" max="2" width="25" customWidth="1"/>
    <col min="3" max="3" width="40.5" customWidth="1"/>
    <col min="4" max="4" width="9.33203125" customWidth="1"/>
    <col min="5" max="5" width="46.1640625" customWidth="1"/>
    <col min="6" max="6" width="50.5" customWidth="1"/>
    <col min="7" max="7" width="29.6640625" customWidth="1"/>
    <col min="258" max="258" width="23.5" customWidth="1"/>
    <col min="259" max="259" width="40.5" customWidth="1"/>
    <col min="260" max="260" width="9.33203125" customWidth="1"/>
    <col min="261" max="261" width="46.1640625" customWidth="1"/>
    <col min="262" max="262" width="55.5" customWidth="1"/>
    <col min="263" max="263" width="29.6640625" customWidth="1"/>
    <col min="514" max="514" width="23.5" customWidth="1"/>
    <col min="515" max="515" width="40.5" customWidth="1"/>
    <col min="516" max="516" width="9.33203125" customWidth="1"/>
    <col min="517" max="517" width="46.1640625" customWidth="1"/>
    <col min="518" max="518" width="55.5" customWidth="1"/>
    <col min="519" max="519" width="29.6640625" customWidth="1"/>
    <col min="770" max="770" width="23.5" customWidth="1"/>
    <col min="771" max="771" width="40.5" customWidth="1"/>
    <col min="772" max="772" width="9.33203125" customWidth="1"/>
    <col min="773" max="773" width="46.1640625" customWidth="1"/>
    <col min="774" max="774" width="55.5" customWidth="1"/>
    <col min="775" max="775" width="29.6640625" customWidth="1"/>
    <col min="1026" max="1026" width="23.5" customWidth="1"/>
    <col min="1027" max="1027" width="40.5" customWidth="1"/>
    <col min="1028" max="1028" width="9.33203125" customWidth="1"/>
    <col min="1029" max="1029" width="46.1640625" customWidth="1"/>
    <col min="1030" max="1030" width="55.5" customWidth="1"/>
    <col min="1031" max="1031" width="29.6640625" customWidth="1"/>
    <col min="1282" max="1282" width="23.5" customWidth="1"/>
    <col min="1283" max="1283" width="40.5" customWidth="1"/>
    <col min="1284" max="1284" width="9.33203125" customWidth="1"/>
    <col min="1285" max="1285" width="46.1640625" customWidth="1"/>
    <col min="1286" max="1286" width="55.5" customWidth="1"/>
    <col min="1287" max="1287" width="29.6640625" customWidth="1"/>
    <col min="1538" max="1538" width="23.5" customWidth="1"/>
    <col min="1539" max="1539" width="40.5" customWidth="1"/>
    <col min="1540" max="1540" width="9.33203125" customWidth="1"/>
    <col min="1541" max="1541" width="46.1640625" customWidth="1"/>
    <col min="1542" max="1542" width="55.5" customWidth="1"/>
    <col min="1543" max="1543" width="29.6640625" customWidth="1"/>
    <col min="1794" max="1794" width="23.5" customWidth="1"/>
    <col min="1795" max="1795" width="40.5" customWidth="1"/>
    <col min="1796" max="1796" width="9.33203125" customWidth="1"/>
    <col min="1797" max="1797" width="46.1640625" customWidth="1"/>
    <col min="1798" max="1798" width="55.5" customWidth="1"/>
    <col min="1799" max="1799" width="29.6640625" customWidth="1"/>
    <col min="2050" max="2050" width="23.5" customWidth="1"/>
    <col min="2051" max="2051" width="40.5" customWidth="1"/>
    <col min="2052" max="2052" width="9.33203125" customWidth="1"/>
    <col min="2053" max="2053" width="46.1640625" customWidth="1"/>
    <col min="2054" max="2054" width="55.5" customWidth="1"/>
    <col min="2055" max="2055" width="29.6640625" customWidth="1"/>
    <col min="2306" max="2306" width="23.5" customWidth="1"/>
    <col min="2307" max="2307" width="40.5" customWidth="1"/>
    <col min="2308" max="2308" width="9.33203125" customWidth="1"/>
    <col min="2309" max="2309" width="46.1640625" customWidth="1"/>
    <col min="2310" max="2310" width="55.5" customWidth="1"/>
    <col min="2311" max="2311" width="29.6640625" customWidth="1"/>
    <col min="2562" max="2562" width="23.5" customWidth="1"/>
    <col min="2563" max="2563" width="40.5" customWidth="1"/>
    <col min="2564" max="2564" width="9.33203125" customWidth="1"/>
    <col min="2565" max="2565" width="46.1640625" customWidth="1"/>
    <col min="2566" max="2566" width="55.5" customWidth="1"/>
    <col min="2567" max="2567" width="29.6640625" customWidth="1"/>
    <col min="2818" max="2818" width="23.5" customWidth="1"/>
    <col min="2819" max="2819" width="40.5" customWidth="1"/>
    <col min="2820" max="2820" width="9.33203125" customWidth="1"/>
    <col min="2821" max="2821" width="46.1640625" customWidth="1"/>
    <col min="2822" max="2822" width="55.5" customWidth="1"/>
    <col min="2823" max="2823" width="29.6640625" customWidth="1"/>
    <col min="3074" max="3074" width="23.5" customWidth="1"/>
    <col min="3075" max="3075" width="40.5" customWidth="1"/>
    <col min="3076" max="3076" width="9.33203125" customWidth="1"/>
    <col min="3077" max="3077" width="46.1640625" customWidth="1"/>
    <col min="3078" max="3078" width="55.5" customWidth="1"/>
    <col min="3079" max="3079" width="29.6640625" customWidth="1"/>
    <col min="3330" max="3330" width="23.5" customWidth="1"/>
    <col min="3331" max="3331" width="40.5" customWidth="1"/>
    <col min="3332" max="3332" width="9.33203125" customWidth="1"/>
    <col min="3333" max="3333" width="46.1640625" customWidth="1"/>
    <col min="3334" max="3334" width="55.5" customWidth="1"/>
    <col min="3335" max="3335" width="29.6640625" customWidth="1"/>
    <col min="3586" max="3586" width="23.5" customWidth="1"/>
    <col min="3587" max="3587" width="40.5" customWidth="1"/>
    <col min="3588" max="3588" width="9.33203125" customWidth="1"/>
    <col min="3589" max="3589" width="46.1640625" customWidth="1"/>
    <col min="3590" max="3590" width="55.5" customWidth="1"/>
    <col min="3591" max="3591" width="29.6640625" customWidth="1"/>
    <col min="3842" max="3842" width="23.5" customWidth="1"/>
    <col min="3843" max="3843" width="40.5" customWidth="1"/>
    <col min="3844" max="3844" width="9.33203125" customWidth="1"/>
    <col min="3845" max="3845" width="46.1640625" customWidth="1"/>
    <col min="3846" max="3846" width="55.5" customWidth="1"/>
    <col min="3847" max="3847" width="29.6640625" customWidth="1"/>
    <col min="4098" max="4098" width="23.5" customWidth="1"/>
    <col min="4099" max="4099" width="40.5" customWidth="1"/>
    <col min="4100" max="4100" width="9.33203125" customWidth="1"/>
    <col min="4101" max="4101" width="46.1640625" customWidth="1"/>
    <col min="4102" max="4102" width="55.5" customWidth="1"/>
    <col min="4103" max="4103" width="29.6640625" customWidth="1"/>
    <col min="4354" max="4354" width="23.5" customWidth="1"/>
    <col min="4355" max="4355" width="40.5" customWidth="1"/>
    <col min="4356" max="4356" width="9.33203125" customWidth="1"/>
    <col min="4357" max="4357" width="46.1640625" customWidth="1"/>
    <col min="4358" max="4358" width="55.5" customWidth="1"/>
    <col min="4359" max="4359" width="29.6640625" customWidth="1"/>
    <col min="4610" max="4610" width="23.5" customWidth="1"/>
    <col min="4611" max="4611" width="40.5" customWidth="1"/>
    <col min="4612" max="4612" width="9.33203125" customWidth="1"/>
    <col min="4613" max="4613" width="46.1640625" customWidth="1"/>
    <col min="4614" max="4614" width="55.5" customWidth="1"/>
    <col min="4615" max="4615" width="29.6640625" customWidth="1"/>
    <col min="4866" max="4866" width="23.5" customWidth="1"/>
    <col min="4867" max="4867" width="40.5" customWidth="1"/>
    <col min="4868" max="4868" width="9.33203125" customWidth="1"/>
    <col min="4869" max="4869" width="46.1640625" customWidth="1"/>
    <col min="4870" max="4870" width="55.5" customWidth="1"/>
    <col min="4871" max="4871" width="29.6640625" customWidth="1"/>
    <col min="5122" max="5122" width="23.5" customWidth="1"/>
    <col min="5123" max="5123" width="40.5" customWidth="1"/>
    <col min="5124" max="5124" width="9.33203125" customWidth="1"/>
    <col min="5125" max="5125" width="46.1640625" customWidth="1"/>
    <col min="5126" max="5126" width="55.5" customWidth="1"/>
    <col min="5127" max="5127" width="29.6640625" customWidth="1"/>
    <col min="5378" max="5378" width="23.5" customWidth="1"/>
    <col min="5379" max="5379" width="40.5" customWidth="1"/>
    <col min="5380" max="5380" width="9.33203125" customWidth="1"/>
    <col min="5381" max="5381" width="46.1640625" customWidth="1"/>
    <col min="5382" max="5382" width="55.5" customWidth="1"/>
    <col min="5383" max="5383" width="29.6640625" customWidth="1"/>
    <col min="5634" max="5634" width="23.5" customWidth="1"/>
    <col min="5635" max="5635" width="40.5" customWidth="1"/>
    <col min="5636" max="5636" width="9.33203125" customWidth="1"/>
    <col min="5637" max="5637" width="46.1640625" customWidth="1"/>
    <col min="5638" max="5638" width="55.5" customWidth="1"/>
    <col min="5639" max="5639" width="29.6640625" customWidth="1"/>
    <col min="5890" max="5890" width="23.5" customWidth="1"/>
    <col min="5891" max="5891" width="40.5" customWidth="1"/>
    <col min="5892" max="5892" width="9.33203125" customWidth="1"/>
    <col min="5893" max="5893" width="46.1640625" customWidth="1"/>
    <col min="5894" max="5894" width="55.5" customWidth="1"/>
    <col min="5895" max="5895" width="29.6640625" customWidth="1"/>
    <col min="6146" max="6146" width="23.5" customWidth="1"/>
    <col min="6147" max="6147" width="40.5" customWidth="1"/>
    <col min="6148" max="6148" width="9.33203125" customWidth="1"/>
    <col min="6149" max="6149" width="46.1640625" customWidth="1"/>
    <col min="6150" max="6150" width="55.5" customWidth="1"/>
    <col min="6151" max="6151" width="29.6640625" customWidth="1"/>
    <col min="6402" max="6402" width="23.5" customWidth="1"/>
    <col min="6403" max="6403" width="40.5" customWidth="1"/>
    <col min="6404" max="6404" width="9.33203125" customWidth="1"/>
    <col min="6405" max="6405" width="46.1640625" customWidth="1"/>
    <col min="6406" max="6406" width="55.5" customWidth="1"/>
    <col min="6407" max="6407" width="29.6640625" customWidth="1"/>
    <col min="6658" max="6658" width="23.5" customWidth="1"/>
    <col min="6659" max="6659" width="40.5" customWidth="1"/>
    <col min="6660" max="6660" width="9.33203125" customWidth="1"/>
    <col min="6661" max="6661" width="46.1640625" customWidth="1"/>
    <col min="6662" max="6662" width="55.5" customWidth="1"/>
    <col min="6663" max="6663" width="29.6640625" customWidth="1"/>
    <col min="6914" max="6914" width="23.5" customWidth="1"/>
    <col min="6915" max="6915" width="40.5" customWidth="1"/>
    <col min="6916" max="6916" width="9.33203125" customWidth="1"/>
    <col min="6917" max="6917" width="46.1640625" customWidth="1"/>
    <col min="6918" max="6918" width="55.5" customWidth="1"/>
    <col min="6919" max="6919" width="29.6640625" customWidth="1"/>
    <col min="7170" max="7170" width="23.5" customWidth="1"/>
    <col min="7171" max="7171" width="40.5" customWidth="1"/>
    <col min="7172" max="7172" width="9.33203125" customWidth="1"/>
    <col min="7173" max="7173" width="46.1640625" customWidth="1"/>
    <col min="7174" max="7174" width="55.5" customWidth="1"/>
    <col min="7175" max="7175" width="29.6640625" customWidth="1"/>
    <col min="7426" max="7426" width="23.5" customWidth="1"/>
    <col min="7427" max="7427" width="40.5" customWidth="1"/>
    <col min="7428" max="7428" width="9.33203125" customWidth="1"/>
    <col min="7429" max="7429" width="46.1640625" customWidth="1"/>
    <col min="7430" max="7430" width="55.5" customWidth="1"/>
    <col min="7431" max="7431" width="29.6640625" customWidth="1"/>
    <col min="7682" max="7682" width="23.5" customWidth="1"/>
    <col min="7683" max="7683" width="40.5" customWidth="1"/>
    <col min="7684" max="7684" width="9.33203125" customWidth="1"/>
    <col min="7685" max="7685" width="46.1640625" customWidth="1"/>
    <col min="7686" max="7686" width="55.5" customWidth="1"/>
    <col min="7687" max="7687" width="29.6640625" customWidth="1"/>
    <col min="7938" max="7938" width="23.5" customWidth="1"/>
    <col min="7939" max="7939" width="40.5" customWidth="1"/>
    <col min="7940" max="7940" width="9.33203125" customWidth="1"/>
    <col min="7941" max="7941" width="46.1640625" customWidth="1"/>
    <col min="7942" max="7942" width="55.5" customWidth="1"/>
    <col min="7943" max="7943" width="29.6640625" customWidth="1"/>
    <col min="8194" max="8194" width="23.5" customWidth="1"/>
    <col min="8195" max="8195" width="40.5" customWidth="1"/>
    <col min="8196" max="8196" width="9.33203125" customWidth="1"/>
    <col min="8197" max="8197" width="46.1640625" customWidth="1"/>
    <col min="8198" max="8198" width="55.5" customWidth="1"/>
    <col min="8199" max="8199" width="29.6640625" customWidth="1"/>
    <col min="8450" max="8450" width="23.5" customWidth="1"/>
    <col min="8451" max="8451" width="40.5" customWidth="1"/>
    <col min="8452" max="8452" width="9.33203125" customWidth="1"/>
    <col min="8453" max="8453" width="46.1640625" customWidth="1"/>
    <col min="8454" max="8454" width="55.5" customWidth="1"/>
    <col min="8455" max="8455" width="29.6640625" customWidth="1"/>
    <col min="8706" max="8706" width="23.5" customWidth="1"/>
    <col min="8707" max="8707" width="40.5" customWidth="1"/>
    <col min="8708" max="8708" width="9.33203125" customWidth="1"/>
    <col min="8709" max="8709" width="46.1640625" customWidth="1"/>
    <col min="8710" max="8710" width="55.5" customWidth="1"/>
    <col min="8711" max="8711" width="29.6640625" customWidth="1"/>
    <col min="8962" max="8962" width="23.5" customWidth="1"/>
    <col min="8963" max="8963" width="40.5" customWidth="1"/>
    <col min="8964" max="8964" width="9.33203125" customWidth="1"/>
    <col min="8965" max="8965" width="46.1640625" customWidth="1"/>
    <col min="8966" max="8966" width="55.5" customWidth="1"/>
    <col min="8967" max="8967" width="29.6640625" customWidth="1"/>
    <col min="9218" max="9218" width="23.5" customWidth="1"/>
    <col min="9219" max="9219" width="40.5" customWidth="1"/>
    <col min="9220" max="9220" width="9.33203125" customWidth="1"/>
    <col min="9221" max="9221" width="46.1640625" customWidth="1"/>
    <col min="9222" max="9222" width="55.5" customWidth="1"/>
    <col min="9223" max="9223" width="29.6640625" customWidth="1"/>
    <col min="9474" max="9474" width="23.5" customWidth="1"/>
    <col min="9475" max="9475" width="40.5" customWidth="1"/>
    <col min="9476" max="9476" width="9.33203125" customWidth="1"/>
    <col min="9477" max="9477" width="46.1640625" customWidth="1"/>
    <col min="9478" max="9478" width="55.5" customWidth="1"/>
    <col min="9479" max="9479" width="29.6640625" customWidth="1"/>
    <col min="9730" max="9730" width="23.5" customWidth="1"/>
    <col min="9731" max="9731" width="40.5" customWidth="1"/>
    <col min="9732" max="9732" width="9.33203125" customWidth="1"/>
    <col min="9733" max="9733" width="46.1640625" customWidth="1"/>
    <col min="9734" max="9734" width="55.5" customWidth="1"/>
    <col min="9735" max="9735" width="29.6640625" customWidth="1"/>
    <col min="9986" max="9986" width="23.5" customWidth="1"/>
    <col min="9987" max="9987" width="40.5" customWidth="1"/>
    <col min="9988" max="9988" width="9.33203125" customWidth="1"/>
    <col min="9989" max="9989" width="46.1640625" customWidth="1"/>
    <col min="9990" max="9990" width="55.5" customWidth="1"/>
    <col min="9991" max="9991" width="29.6640625" customWidth="1"/>
    <col min="10242" max="10242" width="23.5" customWidth="1"/>
    <col min="10243" max="10243" width="40.5" customWidth="1"/>
    <col min="10244" max="10244" width="9.33203125" customWidth="1"/>
    <col min="10245" max="10245" width="46.1640625" customWidth="1"/>
    <col min="10246" max="10246" width="55.5" customWidth="1"/>
    <col min="10247" max="10247" width="29.6640625" customWidth="1"/>
    <col min="10498" max="10498" width="23.5" customWidth="1"/>
    <col min="10499" max="10499" width="40.5" customWidth="1"/>
    <col min="10500" max="10500" width="9.33203125" customWidth="1"/>
    <col min="10501" max="10501" width="46.1640625" customWidth="1"/>
    <col min="10502" max="10502" width="55.5" customWidth="1"/>
    <col min="10503" max="10503" width="29.6640625" customWidth="1"/>
    <col min="10754" max="10754" width="23.5" customWidth="1"/>
    <col min="10755" max="10755" width="40.5" customWidth="1"/>
    <col min="10756" max="10756" width="9.33203125" customWidth="1"/>
    <col min="10757" max="10757" width="46.1640625" customWidth="1"/>
    <col min="10758" max="10758" width="55.5" customWidth="1"/>
    <col min="10759" max="10759" width="29.6640625" customWidth="1"/>
    <col min="11010" max="11010" width="23.5" customWidth="1"/>
    <col min="11011" max="11011" width="40.5" customWidth="1"/>
    <col min="11012" max="11012" width="9.33203125" customWidth="1"/>
    <col min="11013" max="11013" width="46.1640625" customWidth="1"/>
    <col min="11014" max="11014" width="55.5" customWidth="1"/>
    <col min="11015" max="11015" width="29.6640625" customWidth="1"/>
    <col min="11266" max="11266" width="23.5" customWidth="1"/>
    <col min="11267" max="11267" width="40.5" customWidth="1"/>
    <col min="11268" max="11268" width="9.33203125" customWidth="1"/>
    <col min="11269" max="11269" width="46.1640625" customWidth="1"/>
    <col min="11270" max="11270" width="55.5" customWidth="1"/>
    <col min="11271" max="11271" width="29.6640625" customWidth="1"/>
    <col min="11522" max="11522" width="23.5" customWidth="1"/>
    <col min="11523" max="11523" width="40.5" customWidth="1"/>
    <col min="11524" max="11524" width="9.33203125" customWidth="1"/>
    <col min="11525" max="11525" width="46.1640625" customWidth="1"/>
    <col min="11526" max="11526" width="55.5" customWidth="1"/>
    <col min="11527" max="11527" width="29.6640625" customWidth="1"/>
    <col min="11778" max="11778" width="23.5" customWidth="1"/>
    <col min="11779" max="11779" width="40.5" customWidth="1"/>
    <col min="11780" max="11780" width="9.33203125" customWidth="1"/>
    <col min="11781" max="11781" width="46.1640625" customWidth="1"/>
    <col min="11782" max="11782" width="55.5" customWidth="1"/>
    <col min="11783" max="11783" width="29.6640625" customWidth="1"/>
    <col min="12034" max="12034" width="23.5" customWidth="1"/>
    <col min="12035" max="12035" width="40.5" customWidth="1"/>
    <col min="12036" max="12036" width="9.33203125" customWidth="1"/>
    <col min="12037" max="12037" width="46.1640625" customWidth="1"/>
    <col min="12038" max="12038" width="55.5" customWidth="1"/>
    <col min="12039" max="12039" width="29.6640625" customWidth="1"/>
    <col min="12290" max="12290" width="23.5" customWidth="1"/>
    <col min="12291" max="12291" width="40.5" customWidth="1"/>
    <col min="12292" max="12292" width="9.33203125" customWidth="1"/>
    <col min="12293" max="12293" width="46.1640625" customWidth="1"/>
    <col min="12294" max="12294" width="55.5" customWidth="1"/>
    <col min="12295" max="12295" width="29.6640625" customWidth="1"/>
    <col min="12546" max="12546" width="23.5" customWidth="1"/>
    <col min="12547" max="12547" width="40.5" customWidth="1"/>
    <col min="12548" max="12548" width="9.33203125" customWidth="1"/>
    <col min="12549" max="12549" width="46.1640625" customWidth="1"/>
    <col min="12550" max="12550" width="55.5" customWidth="1"/>
    <col min="12551" max="12551" width="29.6640625" customWidth="1"/>
    <col min="12802" max="12802" width="23.5" customWidth="1"/>
    <col min="12803" max="12803" width="40.5" customWidth="1"/>
    <col min="12804" max="12804" width="9.33203125" customWidth="1"/>
    <col min="12805" max="12805" width="46.1640625" customWidth="1"/>
    <col min="12806" max="12806" width="55.5" customWidth="1"/>
    <col min="12807" max="12807" width="29.6640625" customWidth="1"/>
    <col min="13058" max="13058" width="23.5" customWidth="1"/>
    <col min="13059" max="13059" width="40.5" customWidth="1"/>
    <col min="13060" max="13060" width="9.33203125" customWidth="1"/>
    <col min="13061" max="13061" width="46.1640625" customWidth="1"/>
    <col min="13062" max="13062" width="55.5" customWidth="1"/>
    <col min="13063" max="13063" width="29.6640625" customWidth="1"/>
    <col min="13314" max="13314" width="23.5" customWidth="1"/>
    <col min="13315" max="13315" width="40.5" customWidth="1"/>
    <col min="13316" max="13316" width="9.33203125" customWidth="1"/>
    <col min="13317" max="13317" width="46.1640625" customWidth="1"/>
    <col min="13318" max="13318" width="55.5" customWidth="1"/>
    <col min="13319" max="13319" width="29.6640625" customWidth="1"/>
    <col min="13570" max="13570" width="23.5" customWidth="1"/>
    <col min="13571" max="13571" width="40.5" customWidth="1"/>
    <col min="13572" max="13572" width="9.33203125" customWidth="1"/>
    <col min="13573" max="13573" width="46.1640625" customWidth="1"/>
    <col min="13574" max="13574" width="55.5" customWidth="1"/>
    <col min="13575" max="13575" width="29.6640625" customWidth="1"/>
    <col min="13826" max="13826" width="23.5" customWidth="1"/>
    <col min="13827" max="13827" width="40.5" customWidth="1"/>
    <col min="13828" max="13828" width="9.33203125" customWidth="1"/>
    <col min="13829" max="13829" width="46.1640625" customWidth="1"/>
    <col min="13830" max="13830" width="55.5" customWidth="1"/>
    <col min="13831" max="13831" width="29.6640625" customWidth="1"/>
    <col min="14082" max="14082" width="23.5" customWidth="1"/>
    <col min="14083" max="14083" width="40.5" customWidth="1"/>
    <col min="14084" max="14084" width="9.33203125" customWidth="1"/>
    <col min="14085" max="14085" width="46.1640625" customWidth="1"/>
    <col min="14086" max="14086" width="55.5" customWidth="1"/>
    <col min="14087" max="14087" width="29.6640625" customWidth="1"/>
    <col min="14338" max="14338" width="23.5" customWidth="1"/>
    <col min="14339" max="14339" width="40.5" customWidth="1"/>
    <col min="14340" max="14340" width="9.33203125" customWidth="1"/>
    <col min="14341" max="14341" width="46.1640625" customWidth="1"/>
    <col min="14342" max="14342" width="55.5" customWidth="1"/>
    <col min="14343" max="14343" width="29.6640625" customWidth="1"/>
    <col min="14594" max="14594" width="23.5" customWidth="1"/>
    <col min="14595" max="14595" width="40.5" customWidth="1"/>
    <col min="14596" max="14596" width="9.33203125" customWidth="1"/>
    <col min="14597" max="14597" width="46.1640625" customWidth="1"/>
    <col min="14598" max="14598" width="55.5" customWidth="1"/>
    <col min="14599" max="14599" width="29.6640625" customWidth="1"/>
    <col min="14850" max="14850" width="23.5" customWidth="1"/>
    <col min="14851" max="14851" width="40.5" customWidth="1"/>
    <col min="14852" max="14852" width="9.33203125" customWidth="1"/>
    <col min="14853" max="14853" width="46.1640625" customWidth="1"/>
    <col min="14854" max="14854" width="55.5" customWidth="1"/>
    <col min="14855" max="14855" width="29.6640625" customWidth="1"/>
    <col min="15106" max="15106" width="23.5" customWidth="1"/>
    <col min="15107" max="15107" width="40.5" customWidth="1"/>
    <col min="15108" max="15108" width="9.33203125" customWidth="1"/>
    <col min="15109" max="15109" width="46.1640625" customWidth="1"/>
    <col min="15110" max="15110" width="55.5" customWidth="1"/>
    <col min="15111" max="15111" width="29.6640625" customWidth="1"/>
    <col min="15362" max="15362" width="23.5" customWidth="1"/>
    <col min="15363" max="15363" width="40.5" customWidth="1"/>
    <col min="15364" max="15364" width="9.33203125" customWidth="1"/>
    <col min="15365" max="15365" width="46.1640625" customWidth="1"/>
    <col min="15366" max="15366" width="55.5" customWidth="1"/>
    <col min="15367" max="15367" width="29.6640625" customWidth="1"/>
    <col min="15618" max="15618" width="23.5" customWidth="1"/>
    <col min="15619" max="15619" width="40.5" customWidth="1"/>
    <col min="15620" max="15620" width="9.33203125" customWidth="1"/>
    <col min="15621" max="15621" width="46.1640625" customWidth="1"/>
    <col min="15622" max="15622" width="55.5" customWidth="1"/>
    <col min="15623" max="15623" width="29.6640625" customWidth="1"/>
    <col min="15874" max="15874" width="23.5" customWidth="1"/>
    <col min="15875" max="15875" width="40.5" customWidth="1"/>
    <col min="15876" max="15876" width="9.33203125" customWidth="1"/>
    <col min="15877" max="15877" width="46.1640625" customWidth="1"/>
    <col min="15878" max="15878" width="55.5" customWidth="1"/>
    <col min="15879" max="15879" width="29.6640625" customWidth="1"/>
    <col min="16130" max="16130" width="23.5" customWidth="1"/>
    <col min="16131" max="16131" width="40.5" customWidth="1"/>
    <col min="16132" max="16132" width="9.33203125" customWidth="1"/>
    <col min="16133" max="16133" width="46.1640625" customWidth="1"/>
    <col min="16134" max="16134" width="55.5" customWidth="1"/>
    <col min="16135" max="16135" width="29.6640625" customWidth="1"/>
  </cols>
  <sheetData>
    <row r="1" spans="2:6" ht="60" customHeight="1"/>
    <row r="2" spans="2:6" ht="14.25" thickBot="1"/>
    <row r="3" spans="2:6" ht="15.6" customHeight="1">
      <c r="B3" s="241" t="s">
        <v>259</v>
      </c>
      <c r="C3" s="242"/>
      <c r="D3" s="242"/>
      <c r="E3" s="242"/>
      <c r="F3" s="243"/>
    </row>
    <row r="4" spans="2:6" s="97" customFormat="1" ht="30.95" customHeight="1">
      <c r="B4" s="244" t="s">
        <v>285</v>
      </c>
      <c r="C4" s="245"/>
      <c r="D4" s="245"/>
      <c r="E4" s="245"/>
      <c r="F4" s="246"/>
    </row>
    <row r="5" spans="2:6" ht="33" customHeight="1">
      <c r="B5" s="244" t="s">
        <v>248</v>
      </c>
      <c r="C5" s="245"/>
      <c r="D5" s="245"/>
      <c r="E5" s="245"/>
      <c r="F5" s="246"/>
    </row>
    <row r="6" spans="2:6" ht="33" customHeight="1">
      <c r="B6" s="244" t="s">
        <v>191</v>
      </c>
      <c r="C6" s="245"/>
      <c r="D6" s="245"/>
      <c r="E6" s="245"/>
      <c r="F6" s="246"/>
    </row>
    <row r="7" spans="2:6" ht="60.75" customHeight="1">
      <c r="B7" s="247" t="s">
        <v>198</v>
      </c>
      <c r="C7" s="248"/>
      <c r="D7" s="248"/>
      <c r="E7" s="248"/>
      <c r="F7" s="249"/>
    </row>
    <row r="8" spans="2:6" ht="83.25" customHeight="1">
      <c r="B8" s="247" t="s">
        <v>251</v>
      </c>
      <c r="C8" s="248"/>
      <c r="D8" s="248"/>
      <c r="E8" s="248"/>
      <c r="F8" s="249"/>
    </row>
    <row r="9" spans="2:6" s="97" customFormat="1" ht="15.6" customHeight="1">
      <c r="B9" s="225" t="s">
        <v>260</v>
      </c>
      <c r="C9" s="223"/>
      <c r="D9" s="223"/>
      <c r="E9" s="223"/>
      <c r="F9" s="224"/>
    </row>
    <row r="10" spans="2:6" s="97" customFormat="1" ht="13.5" customHeight="1">
      <c r="B10" s="247" t="s">
        <v>286</v>
      </c>
      <c r="C10" s="248"/>
      <c r="D10" s="248"/>
      <c r="E10" s="248"/>
      <c r="F10" s="249"/>
    </row>
    <row r="11" spans="2:6" s="97" customFormat="1" ht="13.5" customHeight="1">
      <c r="B11" s="247" t="s">
        <v>261</v>
      </c>
      <c r="C11" s="248"/>
      <c r="D11" s="248"/>
      <c r="E11" s="248"/>
      <c r="F11" s="249"/>
    </row>
    <row r="12" spans="2:6" ht="15.6" customHeight="1" thickBot="1">
      <c r="B12" s="238" t="s">
        <v>287</v>
      </c>
      <c r="C12" s="239"/>
      <c r="D12" s="239"/>
      <c r="E12" s="239"/>
      <c r="F12" s="240"/>
    </row>
    <row r="13" spans="2:6">
      <c r="B13" s="39"/>
      <c r="C13" s="19"/>
      <c r="D13" s="19"/>
      <c r="E13" s="19"/>
      <c r="F13" s="19"/>
    </row>
    <row r="14" spans="2:6">
      <c r="B14" s="39"/>
      <c r="C14" s="40"/>
      <c r="D14" s="40"/>
      <c r="E14" s="40"/>
      <c r="F14" s="40"/>
    </row>
    <row r="15" spans="2:6" s="27" customFormat="1" ht="21" customHeight="1">
      <c r="B15" s="25" t="s">
        <v>123</v>
      </c>
      <c r="C15" s="26"/>
      <c r="D15" s="26"/>
      <c r="E15" s="26"/>
      <c r="F15" s="26"/>
    </row>
    <row r="16" spans="2:6">
      <c r="B16" s="198" t="s">
        <v>168</v>
      </c>
      <c r="C16" s="199" t="s">
        <v>170</v>
      </c>
      <c r="D16" s="199"/>
      <c r="E16" s="199"/>
      <c r="F16" s="19"/>
    </row>
    <row r="17" spans="2:6">
      <c r="B17" s="198" t="s">
        <v>169</v>
      </c>
      <c r="C17" s="199" t="s">
        <v>171</v>
      </c>
      <c r="D17" s="199"/>
      <c r="E17" s="199"/>
      <c r="F17" s="19"/>
    </row>
    <row r="18" spans="2:6" ht="26.25" customHeight="1">
      <c r="B18" s="200" t="s">
        <v>156</v>
      </c>
      <c r="C18" s="237" t="s">
        <v>194</v>
      </c>
      <c r="D18" s="237"/>
      <c r="E18" s="237"/>
      <c r="F18" s="19"/>
    </row>
    <row r="19" spans="2:6" s="97" customFormat="1" ht="26.25" customHeight="1">
      <c r="B19" s="198" t="s">
        <v>247</v>
      </c>
      <c r="C19" s="237" t="s">
        <v>250</v>
      </c>
      <c r="D19" s="237"/>
      <c r="E19" s="237"/>
      <c r="F19" s="190"/>
    </row>
    <row r="20" spans="2:6">
      <c r="B20" s="198" t="s">
        <v>158</v>
      </c>
      <c r="C20" s="199" t="s">
        <v>206</v>
      </c>
      <c r="D20" s="199"/>
      <c r="E20" s="199"/>
      <c r="F20" s="44"/>
    </row>
    <row r="21" spans="2:6">
      <c r="B21" s="198" t="s">
        <v>208</v>
      </c>
      <c r="C21" s="199" t="s">
        <v>207</v>
      </c>
      <c r="D21" s="199"/>
      <c r="E21" s="199"/>
      <c r="F21" s="44"/>
    </row>
    <row r="22" spans="2:6" s="97" customFormat="1">
      <c r="B22" s="198" t="s">
        <v>215</v>
      </c>
      <c r="C22" s="199" t="s">
        <v>214</v>
      </c>
      <c r="D22" s="199"/>
      <c r="E22" s="199"/>
      <c r="F22" s="159"/>
    </row>
    <row r="23" spans="2:6">
      <c r="B23" s="198" t="s">
        <v>124</v>
      </c>
      <c r="C23" s="199" t="s">
        <v>172</v>
      </c>
      <c r="D23" s="199"/>
      <c r="E23" s="199"/>
      <c r="F23" s="44"/>
    </row>
    <row r="24" spans="2:6" s="97" customFormat="1">
      <c r="B24" s="198" t="s">
        <v>256</v>
      </c>
      <c r="C24" s="199" t="s">
        <v>257</v>
      </c>
      <c r="D24" s="199"/>
      <c r="E24" s="199"/>
      <c r="F24" s="190"/>
    </row>
    <row r="25" spans="2:6">
      <c r="B25" s="198"/>
      <c r="C25" s="199"/>
      <c r="D25" s="199"/>
      <c r="E25" s="199"/>
      <c r="F25" s="44"/>
    </row>
    <row r="26" spans="2:6" ht="27.75" customHeight="1">
      <c r="B26" s="201" t="s">
        <v>184</v>
      </c>
      <c r="C26" s="237" t="s">
        <v>199</v>
      </c>
      <c r="D26" s="237"/>
      <c r="E26" s="237"/>
    </row>
    <row r="27" spans="2:6">
      <c r="B27" s="201" t="s">
        <v>224</v>
      </c>
      <c r="C27" s="199" t="s">
        <v>223</v>
      </c>
      <c r="D27" s="202"/>
      <c r="E27" s="202"/>
    </row>
    <row r="28" spans="2:6">
      <c r="C28" s="159"/>
    </row>
  </sheetData>
  <mergeCells count="12">
    <mergeCell ref="C18:E18"/>
    <mergeCell ref="C26:E26"/>
    <mergeCell ref="B12:F12"/>
    <mergeCell ref="B3:F3"/>
    <mergeCell ref="B5:F5"/>
    <mergeCell ref="B6:F6"/>
    <mergeCell ref="B7:F7"/>
    <mergeCell ref="B8:F8"/>
    <mergeCell ref="C19:E19"/>
    <mergeCell ref="B4:F4"/>
    <mergeCell ref="B10:F10"/>
    <mergeCell ref="B11:F11"/>
  </mergeCells>
  <hyperlinks>
    <hyperlink ref="B16" location="'Övergripande statistik'!A1" display="Övergripande statistik"/>
    <hyperlink ref="B17" location="'Samjuklighet'!A1" display="Samjuklighet"/>
    <hyperlink ref="B18" location="'Boendeform'!A1" display="Boendeform"/>
    <hyperlink ref="B20" location="'Dödsplats'!A1" display="Dödsplats"/>
    <hyperlink ref="B21" location="Folkbokföringslän!A1" display="Folkbokföringslän"/>
    <hyperlink ref="B23" location="'Dödsdag'!A1" display="Dödsdag"/>
    <hyperlink ref="B26" location="Definitioner!A1" display="Definitioner"/>
    <hyperlink ref="B22" location="Kommun!A1" display="Kommun"/>
    <hyperlink ref="B27" location="Ändringshistorik!A1" display="Ändringshistorik"/>
    <hyperlink ref="B19" location="'Boendeform - Slutenvård'!A1" display="Boendeform - Slutenvård"/>
    <hyperlink ref="B24" location="Vecka!A1" display="Vecka"/>
  </hyperlinks>
  <pageMargins left="0.7" right="0.7" top="0.75" bottom="0.75" header="0.3" footer="0.3"/>
  <pageSetup paperSize="9" scale="50"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325"/>
  <sheetViews>
    <sheetView zoomScaleNormal="100" workbookViewId="0">
      <selection activeCell="H210" sqref="H210"/>
    </sheetView>
  </sheetViews>
  <sheetFormatPr defaultRowHeight="13.5"/>
  <cols>
    <col min="1" max="1" width="22" style="97" customWidth="1"/>
    <col min="2" max="2" width="16.1640625" style="2" bestFit="1" customWidth="1"/>
    <col min="3" max="3" width="7.1640625" style="97" customWidth="1"/>
    <col min="4" max="4" width="8.33203125" style="2" customWidth="1"/>
    <col min="5" max="5" width="8.33203125" style="97" customWidth="1"/>
    <col min="6" max="6" width="8.33203125" style="2" customWidth="1"/>
    <col min="7" max="7" width="8.33203125" style="97" customWidth="1"/>
    <col min="8" max="9" width="7.1640625" style="97" customWidth="1"/>
    <col min="10" max="16384" width="9.33203125" style="97"/>
  </cols>
  <sheetData>
    <row r="1" spans="1:11" ht="20.100000000000001" customHeight="1">
      <c r="A1" s="18" t="s">
        <v>219</v>
      </c>
      <c r="B1" s="97"/>
      <c r="D1" s="97"/>
      <c r="F1" s="97"/>
    </row>
    <row r="2" spans="1:11">
      <c r="A2" s="273" t="str">
        <f>'Övergripande statistik'!A2</f>
        <v>Avlidna i covid-19 enligt dödsorsaksintyg inkomna fram till den 23 november
2020</v>
      </c>
      <c r="B2" s="274"/>
      <c r="C2" s="274"/>
      <c r="D2" s="274"/>
      <c r="E2" s="274"/>
      <c r="F2" s="274"/>
      <c r="G2" s="274"/>
    </row>
    <row r="3" spans="1:11">
      <c r="A3" s="160"/>
      <c r="B3" s="161"/>
      <c r="C3" s="160"/>
      <c r="D3" s="161"/>
      <c r="E3" s="160"/>
      <c r="F3" s="161"/>
      <c r="G3" s="160"/>
    </row>
    <row r="5" spans="1:11" ht="14.25" thickBot="1"/>
    <row r="6" spans="1:11" ht="27" customHeight="1">
      <c r="A6" s="5" t="s">
        <v>216</v>
      </c>
      <c r="B6" s="169"/>
      <c r="C6" s="306" t="s">
        <v>7</v>
      </c>
      <c r="D6" s="306"/>
      <c r="E6" s="307" t="s">
        <v>176</v>
      </c>
      <c r="F6" s="308"/>
      <c r="G6" s="307" t="s">
        <v>196</v>
      </c>
      <c r="H6" s="308"/>
    </row>
    <row r="7" spans="1:11" ht="51">
      <c r="A7" s="170" t="s">
        <v>217</v>
      </c>
      <c r="B7" s="171" t="s">
        <v>215</v>
      </c>
      <c r="C7" s="8" t="s">
        <v>10</v>
      </c>
      <c r="D7" s="172" t="s">
        <v>218</v>
      </c>
      <c r="E7" s="8" t="s">
        <v>10</v>
      </c>
      <c r="F7" s="8" t="s">
        <v>151</v>
      </c>
      <c r="G7" s="8" t="s">
        <v>10</v>
      </c>
      <c r="H7" s="8" t="s">
        <v>151</v>
      </c>
    </row>
    <row r="8" spans="1:11" ht="14.25" thickBot="1">
      <c r="A8" s="173" t="s">
        <v>262</v>
      </c>
      <c r="B8" s="174" t="s">
        <v>127</v>
      </c>
      <c r="C8" s="179">
        <v>6447</v>
      </c>
      <c r="D8" s="180"/>
      <c r="E8" s="110">
        <v>3002</v>
      </c>
      <c r="F8" s="181">
        <v>46.564293469830901</v>
      </c>
      <c r="G8" s="110">
        <v>1694</v>
      </c>
      <c r="H8" s="181">
        <v>26.275787187839299</v>
      </c>
    </row>
    <row r="9" spans="1:11">
      <c r="A9" s="5" t="s">
        <v>263</v>
      </c>
      <c r="B9" s="175" t="s">
        <v>292</v>
      </c>
      <c r="C9" s="182">
        <v>2574</v>
      </c>
      <c r="D9" s="183">
        <v>39.925546765937703</v>
      </c>
      <c r="E9" s="182">
        <v>1202</v>
      </c>
      <c r="F9" s="183">
        <v>46.697746697746702</v>
      </c>
      <c r="G9" s="182">
        <v>655</v>
      </c>
      <c r="H9" s="183">
        <v>25.446775446775501</v>
      </c>
      <c r="J9" s="143"/>
      <c r="K9" s="143"/>
    </row>
    <row r="10" spans="1:11">
      <c r="A10" s="176"/>
      <c r="B10" s="166" t="s">
        <v>129</v>
      </c>
      <c r="C10" s="2">
        <v>1112</v>
      </c>
      <c r="D10" s="73">
        <v>43.201243201243201</v>
      </c>
      <c r="E10" s="2">
        <v>502</v>
      </c>
      <c r="F10" s="73">
        <v>45.143884892086298</v>
      </c>
      <c r="G10" s="2">
        <v>301</v>
      </c>
      <c r="H10" s="73">
        <v>27.068345323740999</v>
      </c>
      <c r="J10" s="143"/>
      <c r="K10" s="143"/>
    </row>
    <row r="11" spans="1:11">
      <c r="A11" s="176"/>
      <c r="B11" s="166" t="s">
        <v>293</v>
      </c>
      <c r="C11" s="2">
        <v>135</v>
      </c>
      <c r="D11" s="73">
        <v>5.2447552447552503</v>
      </c>
      <c r="E11" s="2">
        <v>37</v>
      </c>
      <c r="F11" s="73">
        <v>27.407407407407401</v>
      </c>
      <c r="G11" s="2">
        <v>54</v>
      </c>
      <c r="H11" s="73">
        <v>40</v>
      </c>
      <c r="J11" s="143"/>
      <c r="K11" s="143"/>
    </row>
    <row r="12" spans="1:11">
      <c r="A12" s="176"/>
      <c r="B12" s="166" t="s">
        <v>294</v>
      </c>
      <c r="C12" s="2">
        <v>113</v>
      </c>
      <c r="D12" s="73">
        <v>4.3900543900543898</v>
      </c>
      <c r="E12" s="2">
        <v>55</v>
      </c>
      <c r="F12" s="73">
        <v>48.672566371681398</v>
      </c>
      <c r="G12" s="2">
        <v>26</v>
      </c>
      <c r="H12" s="73">
        <v>23.008849557522101</v>
      </c>
      <c r="J12" s="143"/>
      <c r="K12" s="143"/>
    </row>
    <row r="13" spans="1:11">
      <c r="A13" s="176"/>
      <c r="B13" s="166" t="s">
        <v>295</v>
      </c>
      <c r="C13" s="2">
        <v>106</v>
      </c>
      <c r="D13" s="73">
        <v>4.11810411810412</v>
      </c>
      <c r="E13" s="2">
        <v>64</v>
      </c>
      <c r="F13" s="73">
        <v>60.377358490566102</v>
      </c>
      <c r="G13" s="2">
        <v>19</v>
      </c>
      <c r="H13" s="73">
        <v>17.924528301886799</v>
      </c>
      <c r="J13" s="143"/>
      <c r="K13" s="143"/>
    </row>
    <row r="14" spans="1:11">
      <c r="A14" s="176"/>
      <c r="B14" s="166" t="s">
        <v>296</v>
      </c>
      <c r="C14" s="2">
        <v>100</v>
      </c>
      <c r="D14" s="73">
        <v>3.8850038850038899</v>
      </c>
      <c r="E14" s="2">
        <v>59</v>
      </c>
      <c r="F14" s="73">
        <v>59</v>
      </c>
      <c r="G14" s="2">
        <v>20</v>
      </c>
      <c r="H14" s="73">
        <v>20</v>
      </c>
      <c r="J14" s="143"/>
      <c r="K14" s="143"/>
    </row>
    <row r="15" spans="1:11">
      <c r="A15" s="176"/>
      <c r="B15" s="166" t="s">
        <v>297</v>
      </c>
      <c r="C15" s="2">
        <v>99</v>
      </c>
      <c r="D15" s="73">
        <v>3.8461538461538498</v>
      </c>
      <c r="E15" s="2">
        <v>39</v>
      </c>
      <c r="F15" s="73">
        <v>39.393939393939398</v>
      </c>
      <c r="G15" s="2">
        <v>26</v>
      </c>
      <c r="H15" s="73">
        <v>26.262626262626299</v>
      </c>
      <c r="J15" s="143"/>
      <c r="K15" s="143"/>
    </row>
    <row r="16" spans="1:11">
      <c r="A16" s="176"/>
      <c r="B16" s="166" t="s">
        <v>298</v>
      </c>
      <c r="C16" s="2">
        <v>92</v>
      </c>
      <c r="D16" s="73">
        <v>3.57420357420358</v>
      </c>
      <c r="E16" s="2">
        <v>40</v>
      </c>
      <c r="F16" s="73">
        <v>43.478260869565197</v>
      </c>
      <c r="G16" s="2">
        <v>26</v>
      </c>
      <c r="H16" s="73">
        <v>28.260869565217401</v>
      </c>
      <c r="J16" s="143"/>
      <c r="K16" s="143"/>
    </row>
    <row r="17" spans="1:11">
      <c r="A17" s="176"/>
      <c r="B17" s="166" t="s">
        <v>299</v>
      </c>
      <c r="C17" s="2">
        <v>90</v>
      </c>
      <c r="D17" s="73">
        <v>3.4965034965034998</v>
      </c>
      <c r="E17" s="2">
        <v>48</v>
      </c>
      <c r="F17" s="73">
        <v>53.3333333333333</v>
      </c>
      <c r="G17" s="2">
        <v>20</v>
      </c>
      <c r="H17" s="73">
        <v>22.2222222222222</v>
      </c>
      <c r="J17" s="143"/>
      <c r="K17" s="143"/>
    </row>
    <row r="18" spans="1:11">
      <c r="A18" s="176"/>
      <c r="B18" s="166" t="s">
        <v>300</v>
      </c>
      <c r="C18" s="2">
        <v>84</v>
      </c>
      <c r="D18" s="73">
        <v>3.2634032634032599</v>
      </c>
      <c r="E18" s="2">
        <v>37</v>
      </c>
      <c r="F18" s="73">
        <v>44.047619047619101</v>
      </c>
      <c r="G18" s="2">
        <v>16</v>
      </c>
      <c r="H18" s="73">
        <v>19.047619047619101</v>
      </c>
      <c r="J18" s="143"/>
      <c r="K18" s="143"/>
    </row>
    <row r="19" spans="1:11">
      <c r="A19" s="176"/>
      <c r="B19" s="166" t="s">
        <v>301</v>
      </c>
      <c r="C19" s="2">
        <v>78</v>
      </c>
      <c r="D19" s="73">
        <v>3.0303030303030298</v>
      </c>
      <c r="E19" s="2">
        <v>44</v>
      </c>
      <c r="F19" s="73">
        <v>56.410256410256402</v>
      </c>
      <c r="G19" s="2">
        <v>13</v>
      </c>
      <c r="H19" s="73">
        <v>16.6666666666667</v>
      </c>
      <c r="J19" s="143"/>
      <c r="K19" s="143"/>
    </row>
    <row r="20" spans="1:11">
      <c r="A20" s="176"/>
      <c r="B20" s="166" t="s">
        <v>302</v>
      </c>
      <c r="C20" s="2">
        <v>73</v>
      </c>
      <c r="D20" s="73">
        <v>2.8360528360528399</v>
      </c>
      <c r="E20" s="2">
        <v>43</v>
      </c>
      <c r="F20" s="73">
        <v>58.904109589041099</v>
      </c>
      <c r="G20" s="2">
        <v>11</v>
      </c>
      <c r="H20" s="73">
        <v>15.068493150684899</v>
      </c>
      <c r="J20" s="143"/>
      <c r="K20" s="143"/>
    </row>
    <row r="21" spans="1:11">
      <c r="A21" s="176"/>
      <c r="B21" s="166" t="s">
        <v>303</v>
      </c>
      <c r="C21" s="2">
        <v>64</v>
      </c>
      <c r="D21" s="73">
        <v>2.4864024864024898</v>
      </c>
      <c r="E21" s="2">
        <v>35</v>
      </c>
      <c r="F21" s="73">
        <v>54.6875</v>
      </c>
      <c r="G21" s="2">
        <v>9</v>
      </c>
      <c r="H21" s="73">
        <v>14.0625</v>
      </c>
      <c r="J21" s="143"/>
      <c r="K21" s="143"/>
    </row>
    <row r="22" spans="1:11">
      <c r="A22" s="176"/>
      <c r="B22" s="166" t="s">
        <v>304</v>
      </c>
      <c r="C22" s="2">
        <v>62</v>
      </c>
      <c r="D22" s="73">
        <v>2.40870240870241</v>
      </c>
      <c r="E22" s="2">
        <v>38</v>
      </c>
      <c r="F22" s="73">
        <v>61.290322580645203</v>
      </c>
      <c r="G22" s="2">
        <v>13</v>
      </c>
      <c r="H22" s="73">
        <v>20.9677419354839</v>
      </c>
      <c r="J22" s="143"/>
      <c r="K22" s="143"/>
    </row>
    <row r="23" spans="1:11">
      <c r="A23" s="176"/>
      <c r="B23" s="166" t="s">
        <v>305</v>
      </c>
      <c r="C23" s="2">
        <v>60</v>
      </c>
      <c r="D23" s="73">
        <v>2.3310023310023298</v>
      </c>
      <c r="E23" s="2">
        <v>23</v>
      </c>
      <c r="F23" s="73">
        <v>38.3333333333333</v>
      </c>
      <c r="G23" s="2">
        <v>19</v>
      </c>
      <c r="H23" s="73">
        <v>31.6666666666667</v>
      </c>
      <c r="J23" s="143"/>
      <c r="K23" s="143"/>
    </row>
    <row r="24" spans="1:11">
      <c r="A24" s="176"/>
      <c r="B24" s="166" t="s">
        <v>306</v>
      </c>
      <c r="C24" s="2">
        <v>54</v>
      </c>
      <c r="D24" s="73">
        <v>2.0979020979021001</v>
      </c>
      <c r="E24" s="2">
        <v>26</v>
      </c>
      <c r="F24" s="73">
        <v>48.148148148148202</v>
      </c>
      <c r="G24" s="2">
        <v>16</v>
      </c>
      <c r="H24" s="73">
        <v>29.629629629629601</v>
      </c>
      <c r="J24" s="143"/>
      <c r="K24" s="143"/>
    </row>
    <row r="25" spans="1:11">
      <c r="A25" s="176"/>
      <c r="B25" s="166" t="s">
        <v>307</v>
      </c>
      <c r="C25" s="2">
        <v>53</v>
      </c>
      <c r="D25" s="73">
        <v>2.05905205905206</v>
      </c>
      <c r="E25" s="2">
        <v>28</v>
      </c>
      <c r="F25" s="73">
        <v>52.830188679245303</v>
      </c>
      <c r="G25" s="2">
        <v>14</v>
      </c>
      <c r="H25" s="73">
        <v>26.415094339622598</v>
      </c>
      <c r="J25" s="143"/>
      <c r="K25" s="143"/>
    </row>
    <row r="26" spans="1:11">
      <c r="A26" s="176"/>
      <c r="B26" s="166" t="s">
        <v>308</v>
      </c>
      <c r="C26" s="2">
        <v>41</v>
      </c>
      <c r="D26" s="73">
        <v>1.5928515928515901</v>
      </c>
      <c r="E26" s="2">
        <v>17</v>
      </c>
      <c r="F26" s="73">
        <v>41.463414634146297</v>
      </c>
      <c r="G26" s="2">
        <v>7</v>
      </c>
      <c r="H26" s="73">
        <v>17.0731707317073</v>
      </c>
      <c r="J26" s="143"/>
      <c r="K26" s="143"/>
    </row>
    <row r="27" spans="1:11">
      <c r="A27" s="176"/>
      <c r="B27" s="166" t="s">
        <v>309</v>
      </c>
      <c r="C27" s="2">
        <v>34</v>
      </c>
      <c r="D27" s="73">
        <v>1.3209013209013201</v>
      </c>
      <c r="E27" s="2">
        <v>15</v>
      </c>
      <c r="F27" s="73">
        <v>44.117647058823501</v>
      </c>
      <c r="G27" s="2">
        <v>10</v>
      </c>
      <c r="H27" s="73">
        <v>29.411764705882401</v>
      </c>
      <c r="J27" s="143"/>
      <c r="K27" s="143"/>
    </row>
    <row r="28" spans="1:11">
      <c r="A28" s="176"/>
      <c r="B28" s="166" t="s">
        <v>310</v>
      </c>
      <c r="C28" s="2">
        <v>28</v>
      </c>
      <c r="D28" s="73">
        <v>1.08780108780109</v>
      </c>
      <c r="E28" s="2">
        <v>18</v>
      </c>
      <c r="F28" s="73">
        <v>64.285714285714306</v>
      </c>
      <c r="G28" s="2">
        <v>5</v>
      </c>
      <c r="H28" s="73">
        <v>17.8571428571429</v>
      </c>
      <c r="J28" s="143"/>
      <c r="K28" s="143"/>
    </row>
    <row r="29" spans="1:11">
      <c r="A29" s="176"/>
      <c r="B29" s="166" t="s">
        <v>311</v>
      </c>
      <c r="C29" s="2">
        <v>19</v>
      </c>
      <c r="D29" s="73">
        <v>0.73815073815073995</v>
      </c>
      <c r="E29" s="2">
        <v>10</v>
      </c>
      <c r="F29" s="73">
        <v>52.631578947368403</v>
      </c>
      <c r="G29" s="2" t="s">
        <v>291</v>
      </c>
      <c r="H29" s="73" t="s">
        <v>127</v>
      </c>
      <c r="J29" s="143"/>
      <c r="K29" s="143"/>
    </row>
    <row r="30" spans="1:11">
      <c r="A30" s="176"/>
      <c r="B30" s="166" t="s">
        <v>312</v>
      </c>
      <c r="C30" s="2">
        <v>18</v>
      </c>
      <c r="D30" s="73">
        <v>0.69930069930070005</v>
      </c>
      <c r="E30" s="2">
        <v>5</v>
      </c>
      <c r="F30" s="73">
        <v>27.7777777777778</v>
      </c>
      <c r="G30" s="2">
        <v>6</v>
      </c>
      <c r="H30" s="73">
        <v>33.3333333333333</v>
      </c>
      <c r="J30" s="143"/>
      <c r="K30" s="143"/>
    </row>
    <row r="31" spans="1:11">
      <c r="A31" s="176"/>
      <c r="B31" s="166" t="s">
        <v>313</v>
      </c>
      <c r="C31" s="2">
        <v>16</v>
      </c>
      <c r="D31" s="73">
        <v>0.62160062160062002</v>
      </c>
      <c r="E31" s="2">
        <v>5</v>
      </c>
      <c r="F31" s="73">
        <v>31.25</v>
      </c>
      <c r="G31" s="2">
        <v>6</v>
      </c>
      <c r="H31" s="73">
        <v>37.5</v>
      </c>
      <c r="J31" s="143"/>
      <c r="K31" s="143"/>
    </row>
    <row r="32" spans="1:11">
      <c r="A32" s="176"/>
      <c r="B32" s="166" t="s">
        <v>314</v>
      </c>
      <c r="C32" s="2">
        <v>15</v>
      </c>
      <c r="D32" s="73">
        <v>0.58275058275058</v>
      </c>
      <c r="E32" s="2">
        <v>4</v>
      </c>
      <c r="F32" s="73">
        <v>26.6666666666667</v>
      </c>
      <c r="G32" s="2" t="s">
        <v>291</v>
      </c>
      <c r="H32" s="73" t="s">
        <v>127</v>
      </c>
      <c r="J32" s="143"/>
      <c r="K32" s="143"/>
    </row>
    <row r="33" spans="1:11">
      <c r="A33" s="176"/>
      <c r="B33" s="166" t="s">
        <v>315</v>
      </c>
      <c r="C33" s="2">
        <v>14</v>
      </c>
      <c r="D33" s="73">
        <v>0.54390054390053999</v>
      </c>
      <c r="E33" s="186">
        <v>6</v>
      </c>
      <c r="F33" s="187">
        <v>42.857142857142897</v>
      </c>
      <c r="G33" s="2">
        <v>5</v>
      </c>
      <c r="H33" s="73">
        <v>35.714285714285701</v>
      </c>
      <c r="J33" s="143"/>
      <c r="K33" s="143"/>
    </row>
    <row r="34" spans="1:11">
      <c r="A34" s="176"/>
      <c r="B34" s="166" t="s">
        <v>316</v>
      </c>
      <c r="C34" s="2" t="s">
        <v>291</v>
      </c>
      <c r="D34" s="73" t="s">
        <v>127</v>
      </c>
      <c r="E34" s="2" t="s">
        <v>291</v>
      </c>
      <c r="F34" s="73" t="s">
        <v>127</v>
      </c>
      <c r="G34" s="2" t="s">
        <v>291</v>
      </c>
      <c r="H34" s="73" t="s">
        <v>127</v>
      </c>
      <c r="J34" s="143"/>
      <c r="K34" s="143"/>
    </row>
    <row r="35" spans="1:11" ht="14.25" thickBot="1">
      <c r="A35" s="176"/>
      <c r="B35" s="166" t="s">
        <v>317</v>
      </c>
      <c r="C35" s="2" t="s">
        <v>291</v>
      </c>
      <c r="D35" s="73" t="s">
        <v>127</v>
      </c>
      <c r="E35" s="2" t="s">
        <v>291</v>
      </c>
      <c r="F35" s="73" t="s">
        <v>127</v>
      </c>
      <c r="G35" s="2">
        <v>0</v>
      </c>
      <c r="H35" s="73">
        <v>0</v>
      </c>
      <c r="J35" s="143"/>
      <c r="K35" s="143"/>
    </row>
    <row r="36" spans="1:11">
      <c r="A36" s="5" t="s">
        <v>264</v>
      </c>
      <c r="B36" s="175" t="s">
        <v>292</v>
      </c>
      <c r="C36" s="182">
        <v>260</v>
      </c>
      <c r="D36" s="183">
        <v>4.0328835117108701</v>
      </c>
      <c r="E36" s="182">
        <v>119</v>
      </c>
      <c r="F36" s="183">
        <v>45.769230769230802</v>
      </c>
      <c r="G36" s="182">
        <v>73</v>
      </c>
      <c r="H36" s="183">
        <v>28.076923076923102</v>
      </c>
      <c r="J36" s="143"/>
      <c r="K36" s="143"/>
    </row>
    <row r="37" spans="1:11">
      <c r="A37" s="176"/>
      <c r="B37" s="166" t="s">
        <v>130</v>
      </c>
      <c r="C37" s="2">
        <v>167</v>
      </c>
      <c r="D37" s="73">
        <v>64.230769230769297</v>
      </c>
      <c r="E37" s="2">
        <v>78</v>
      </c>
      <c r="F37" s="73">
        <v>46.706586826347298</v>
      </c>
      <c r="G37" s="2">
        <v>48</v>
      </c>
      <c r="H37" s="73">
        <v>28.742514970059901</v>
      </c>
      <c r="J37" s="143"/>
      <c r="K37" s="143"/>
    </row>
    <row r="38" spans="1:11">
      <c r="A38" s="176"/>
      <c r="B38" s="166" t="s">
        <v>318</v>
      </c>
      <c r="C38" s="2">
        <v>27</v>
      </c>
      <c r="D38" s="73">
        <v>10.384615384615399</v>
      </c>
      <c r="E38" s="2">
        <v>14</v>
      </c>
      <c r="F38" s="73">
        <v>51.851851851851897</v>
      </c>
      <c r="G38" s="2">
        <v>5</v>
      </c>
      <c r="H38" s="73">
        <v>18.518518518518501</v>
      </c>
      <c r="J38" s="143"/>
      <c r="K38" s="143"/>
    </row>
    <row r="39" spans="1:11">
      <c r="A39" s="176"/>
      <c r="B39" s="166" t="s">
        <v>319</v>
      </c>
      <c r="C39" s="2">
        <v>22</v>
      </c>
      <c r="D39" s="73">
        <v>8.4615384615384599</v>
      </c>
      <c r="E39" s="2">
        <v>13</v>
      </c>
      <c r="F39" s="73">
        <v>59.090909090909101</v>
      </c>
      <c r="G39" s="2">
        <v>5</v>
      </c>
      <c r="H39" s="73">
        <v>22.727272727272702</v>
      </c>
      <c r="J39" s="143"/>
      <c r="K39" s="143"/>
    </row>
    <row r="40" spans="1:11">
      <c r="A40" s="176"/>
      <c r="B40" s="166" t="s">
        <v>320</v>
      </c>
      <c r="C40" s="2">
        <v>22</v>
      </c>
      <c r="D40" s="73">
        <v>8.4615384615384599</v>
      </c>
      <c r="E40" s="2">
        <v>4</v>
      </c>
      <c r="F40" s="73">
        <v>18.181818181818201</v>
      </c>
      <c r="G40" s="2">
        <v>8</v>
      </c>
      <c r="H40" s="73">
        <v>36.363636363636402</v>
      </c>
      <c r="J40" s="143"/>
      <c r="K40" s="143"/>
    </row>
    <row r="41" spans="1:11">
      <c r="A41" s="176"/>
      <c r="B41" s="166" t="s">
        <v>321</v>
      </c>
      <c r="C41" s="2">
        <v>10</v>
      </c>
      <c r="D41" s="73">
        <v>3.8461538461538498</v>
      </c>
      <c r="E41" s="2">
        <v>4</v>
      </c>
      <c r="F41" s="73">
        <v>40</v>
      </c>
      <c r="G41" s="2" t="s">
        <v>291</v>
      </c>
      <c r="H41" s="73" t="s">
        <v>127</v>
      </c>
      <c r="J41" s="143"/>
      <c r="K41" s="143"/>
    </row>
    <row r="42" spans="1:11">
      <c r="A42" s="176"/>
      <c r="B42" s="166" t="s">
        <v>322</v>
      </c>
      <c r="C42" s="2">
        <v>6</v>
      </c>
      <c r="D42" s="73">
        <v>2.3076923076923102</v>
      </c>
      <c r="E42" s="2" t="s">
        <v>291</v>
      </c>
      <c r="F42" s="73" t="s">
        <v>127</v>
      </c>
      <c r="G42" s="2" t="s">
        <v>291</v>
      </c>
      <c r="H42" s="73" t="s">
        <v>127</v>
      </c>
      <c r="J42" s="143"/>
      <c r="K42" s="143"/>
    </row>
    <row r="43" spans="1:11">
      <c r="A43" s="176"/>
      <c r="B43" s="166" t="s">
        <v>323</v>
      </c>
      <c r="C43" s="2" t="s">
        <v>291</v>
      </c>
      <c r="D43" s="73" t="s">
        <v>127</v>
      </c>
      <c r="E43" s="2" t="s">
        <v>291</v>
      </c>
      <c r="F43" s="73" t="s">
        <v>127</v>
      </c>
      <c r="G43" s="2" t="s">
        <v>291</v>
      </c>
      <c r="H43" s="73" t="s">
        <v>127</v>
      </c>
      <c r="J43" s="143"/>
      <c r="K43" s="143"/>
    </row>
    <row r="44" spans="1:11" ht="14.25" thickBot="1">
      <c r="A44" s="176"/>
      <c r="B44" s="166" t="s">
        <v>324</v>
      </c>
      <c r="C44" s="2" t="s">
        <v>291</v>
      </c>
      <c r="D44" s="73" t="s">
        <v>127</v>
      </c>
      <c r="E44" s="2">
        <v>0</v>
      </c>
      <c r="F44" s="73">
        <v>0</v>
      </c>
      <c r="G44" s="2" t="s">
        <v>291</v>
      </c>
      <c r="H44" s="73" t="s">
        <v>127</v>
      </c>
      <c r="J44" s="143"/>
      <c r="K44" s="143"/>
    </row>
    <row r="45" spans="1:11">
      <c r="A45" s="5" t="s">
        <v>265</v>
      </c>
      <c r="B45" s="175" t="s">
        <v>292</v>
      </c>
      <c r="C45" s="182">
        <v>285</v>
      </c>
      <c r="D45" s="183">
        <v>4.4206607724523002</v>
      </c>
      <c r="E45" s="182">
        <v>94</v>
      </c>
      <c r="F45" s="183">
        <v>32.982456140350898</v>
      </c>
      <c r="G45" s="182">
        <v>77</v>
      </c>
      <c r="H45" s="183">
        <v>27.017543859649098</v>
      </c>
      <c r="J45" s="143"/>
      <c r="K45" s="143"/>
    </row>
    <row r="46" spans="1:11">
      <c r="A46" s="176"/>
      <c r="B46" s="166" t="s">
        <v>325</v>
      </c>
      <c r="C46" s="2">
        <v>99</v>
      </c>
      <c r="D46" s="73">
        <v>34.7368421052632</v>
      </c>
      <c r="E46" s="2">
        <v>35</v>
      </c>
      <c r="F46" s="73">
        <v>35.353535353535399</v>
      </c>
      <c r="G46" s="2">
        <v>15</v>
      </c>
      <c r="H46" s="73">
        <v>15.1515151515152</v>
      </c>
      <c r="J46" s="143"/>
      <c r="K46" s="143"/>
    </row>
    <row r="47" spans="1:11">
      <c r="A47" s="176"/>
      <c r="B47" s="166" t="s">
        <v>326</v>
      </c>
      <c r="C47" s="2">
        <v>54</v>
      </c>
      <c r="D47" s="73">
        <v>18.947368421052602</v>
      </c>
      <c r="E47" s="2">
        <v>18</v>
      </c>
      <c r="F47" s="73">
        <v>33.3333333333333</v>
      </c>
      <c r="G47" s="2">
        <v>21</v>
      </c>
      <c r="H47" s="73">
        <v>38.8888888888889</v>
      </c>
      <c r="J47" s="143"/>
      <c r="K47" s="143"/>
    </row>
    <row r="48" spans="1:11">
      <c r="A48" s="176"/>
      <c r="B48" s="166" t="s">
        <v>327</v>
      </c>
      <c r="C48" s="2">
        <v>53</v>
      </c>
      <c r="D48" s="73">
        <v>18.596491228070199</v>
      </c>
      <c r="E48" s="2">
        <v>20</v>
      </c>
      <c r="F48" s="73">
        <v>37.735849056603797</v>
      </c>
      <c r="G48" s="2">
        <v>19</v>
      </c>
      <c r="H48" s="73">
        <v>35.849056603773597</v>
      </c>
      <c r="J48" s="143"/>
      <c r="K48" s="143"/>
    </row>
    <row r="49" spans="1:11">
      <c r="A49" s="176"/>
      <c r="B49" s="166" t="s">
        <v>328</v>
      </c>
      <c r="C49" s="2">
        <v>18</v>
      </c>
      <c r="D49" s="73">
        <v>6.3157894736842097</v>
      </c>
      <c r="E49" s="2" t="s">
        <v>291</v>
      </c>
      <c r="F49" s="73" t="s">
        <v>127</v>
      </c>
      <c r="G49" s="2">
        <v>4</v>
      </c>
      <c r="H49" s="73">
        <v>22.2222222222222</v>
      </c>
      <c r="J49" s="143"/>
      <c r="K49" s="143"/>
    </row>
    <row r="50" spans="1:11">
      <c r="A50" s="176"/>
      <c r="B50" s="166" t="s">
        <v>329</v>
      </c>
      <c r="C50" s="2">
        <v>16</v>
      </c>
      <c r="D50" s="73">
        <v>5.6140350877192997</v>
      </c>
      <c r="E50" s="186">
        <v>6</v>
      </c>
      <c r="F50" s="187">
        <v>37.5</v>
      </c>
      <c r="G50" s="2">
        <v>7</v>
      </c>
      <c r="H50" s="73">
        <v>43.75</v>
      </c>
      <c r="J50" s="143"/>
      <c r="K50" s="143"/>
    </row>
    <row r="51" spans="1:11">
      <c r="A51" s="176"/>
      <c r="B51" s="166" t="s">
        <v>330</v>
      </c>
      <c r="C51" s="2">
        <v>15</v>
      </c>
      <c r="D51" s="73">
        <v>5.2631578947368398</v>
      </c>
      <c r="E51" s="2">
        <v>6</v>
      </c>
      <c r="F51" s="73">
        <v>40</v>
      </c>
      <c r="G51" s="2" t="s">
        <v>291</v>
      </c>
      <c r="H51" s="73" t="s">
        <v>127</v>
      </c>
      <c r="J51" s="143"/>
      <c r="K51" s="143"/>
    </row>
    <row r="52" spans="1:11">
      <c r="A52" s="176"/>
      <c r="B52" s="166" t="s">
        <v>331</v>
      </c>
      <c r="C52" s="2">
        <v>13</v>
      </c>
      <c r="D52" s="73">
        <v>4.5614035087719298</v>
      </c>
      <c r="E52" s="2" t="s">
        <v>291</v>
      </c>
      <c r="F52" s="73" t="s">
        <v>127</v>
      </c>
      <c r="G52" s="2">
        <v>5</v>
      </c>
      <c r="H52" s="73">
        <v>38.461538461538503</v>
      </c>
      <c r="J52" s="143"/>
      <c r="K52" s="143"/>
    </row>
    <row r="53" spans="1:11">
      <c r="A53" s="176"/>
      <c r="B53" s="166" t="s">
        <v>332</v>
      </c>
      <c r="C53" s="186">
        <v>12</v>
      </c>
      <c r="D53" s="187">
        <v>4.2105263157894699</v>
      </c>
      <c r="E53" s="2" t="s">
        <v>291</v>
      </c>
      <c r="F53" s="73" t="s">
        <v>127</v>
      </c>
      <c r="G53" s="2" t="s">
        <v>291</v>
      </c>
      <c r="H53" s="73" t="s">
        <v>127</v>
      </c>
      <c r="J53" s="143"/>
      <c r="K53" s="143"/>
    </row>
    <row r="54" spans="1:11" ht="14.25" thickBot="1">
      <c r="A54" s="176"/>
      <c r="B54" s="166" t="s">
        <v>333</v>
      </c>
      <c r="C54" s="186">
        <v>5</v>
      </c>
      <c r="D54" s="187">
        <v>1.7543859649122799</v>
      </c>
      <c r="E54" s="2" t="s">
        <v>291</v>
      </c>
      <c r="F54" s="73" t="s">
        <v>127</v>
      </c>
      <c r="G54" s="2" t="s">
        <v>291</v>
      </c>
      <c r="H54" s="73" t="s">
        <v>127</v>
      </c>
      <c r="J54" s="143"/>
      <c r="K54" s="143"/>
    </row>
    <row r="55" spans="1:11">
      <c r="A55" s="5" t="s">
        <v>266</v>
      </c>
      <c r="B55" s="175" t="s">
        <v>292</v>
      </c>
      <c r="C55" s="182">
        <v>303</v>
      </c>
      <c r="D55" s="183">
        <v>4.6998604001861297</v>
      </c>
      <c r="E55" s="182">
        <v>163</v>
      </c>
      <c r="F55" s="183">
        <v>53.795379537953799</v>
      </c>
      <c r="G55" s="182">
        <v>58</v>
      </c>
      <c r="H55" s="183">
        <v>19.141914191419101</v>
      </c>
      <c r="J55" s="143"/>
      <c r="K55" s="143"/>
    </row>
    <row r="56" spans="1:11">
      <c r="A56" s="176"/>
      <c r="B56" s="166" t="s">
        <v>334</v>
      </c>
      <c r="C56" s="2">
        <v>103</v>
      </c>
      <c r="D56" s="73">
        <v>33.993399339934001</v>
      </c>
      <c r="E56" s="2">
        <v>66</v>
      </c>
      <c r="F56" s="73">
        <v>64.077669902912703</v>
      </c>
      <c r="G56" s="2">
        <v>12</v>
      </c>
      <c r="H56" s="73">
        <v>11.6504854368932</v>
      </c>
      <c r="J56" s="143"/>
      <c r="K56" s="143"/>
    </row>
    <row r="57" spans="1:11">
      <c r="A57" s="176"/>
      <c r="B57" s="166" t="s">
        <v>335</v>
      </c>
      <c r="C57" s="2">
        <v>103</v>
      </c>
      <c r="D57" s="73">
        <v>33.993399339934001</v>
      </c>
      <c r="E57" s="2">
        <v>44</v>
      </c>
      <c r="F57" s="73">
        <v>42.7184466019417</v>
      </c>
      <c r="G57" s="2">
        <v>23</v>
      </c>
      <c r="H57" s="73">
        <v>22.330097087378601</v>
      </c>
      <c r="J57" s="143"/>
      <c r="K57" s="143"/>
    </row>
    <row r="58" spans="1:11">
      <c r="A58" s="176"/>
      <c r="B58" s="166" t="s">
        <v>336</v>
      </c>
      <c r="C58" s="2">
        <v>25</v>
      </c>
      <c r="D58" s="73">
        <v>8.2508250825082499</v>
      </c>
      <c r="E58" s="2">
        <v>14</v>
      </c>
      <c r="F58" s="73">
        <v>56</v>
      </c>
      <c r="G58" s="2" t="s">
        <v>291</v>
      </c>
      <c r="H58" s="73" t="s">
        <v>127</v>
      </c>
      <c r="J58" s="143"/>
      <c r="K58" s="143"/>
    </row>
    <row r="59" spans="1:11">
      <c r="A59" s="176"/>
      <c r="B59" s="166" t="s">
        <v>337</v>
      </c>
      <c r="C59" s="2">
        <v>18</v>
      </c>
      <c r="D59" s="73">
        <v>5.9405940594059397</v>
      </c>
      <c r="E59" s="2">
        <v>10</v>
      </c>
      <c r="F59" s="73">
        <v>55.5555555555556</v>
      </c>
      <c r="G59" s="2" t="s">
        <v>291</v>
      </c>
      <c r="H59" s="73" t="s">
        <v>127</v>
      </c>
      <c r="J59" s="143"/>
      <c r="K59" s="143"/>
    </row>
    <row r="60" spans="1:11">
      <c r="A60" s="176"/>
      <c r="B60" s="166" t="s">
        <v>338</v>
      </c>
      <c r="C60" s="2">
        <v>16</v>
      </c>
      <c r="D60" s="73">
        <v>5.2805280528052796</v>
      </c>
      <c r="E60" s="186">
        <v>9</v>
      </c>
      <c r="F60" s="187">
        <v>56.25</v>
      </c>
      <c r="G60" s="2">
        <v>4</v>
      </c>
      <c r="H60" s="73">
        <v>25</v>
      </c>
      <c r="J60" s="143"/>
      <c r="K60" s="143"/>
    </row>
    <row r="61" spans="1:11">
      <c r="A61" s="176"/>
      <c r="B61" s="166" t="s">
        <v>339</v>
      </c>
      <c r="C61" s="2">
        <v>10</v>
      </c>
      <c r="D61" s="73">
        <v>3.3003300330032999</v>
      </c>
      <c r="E61" s="2" t="s">
        <v>291</v>
      </c>
      <c r="F61" s="73" t="s">
        <v>127</v>
      </c>
      <c r="G61" s="2">
        <v>6</v>
      </c>
      <c r="H61" s="73">
        <v>60</v>
      </c>
      <c r="J61" s="143"/>
      <c r="K61" s="143"/>
    </row>
    <row r="62" spans="1:11">
      <c r="A62" s="176"/>
      <c r="B62" s="166" t="s">
        <v>340</v>
      </c>
      <c r="C62" s="2">
        <v>8</v>
      </c>
      <c r="D62" s="73">
        <v>2.6402640264026398</v>
      </c>
      <c r="E62" s="2" t="s">
        <v>291</v>
      </c>
      <c r="F62" s="73"/>
      <c r="G62" s="2" t="s">
        <v>291</v>
      </c>
      <c r="H62" s="73" t="s">
        <v>127</v>
      </c>
      <c r="J62" s="143"/>
      <c r="K62" s="143"/>
    </row>
    <row r="63" spans="1:11">
      <c r="A63" s="176"/>
      <c r="B63" s="166" t="s">
        <v>341</v>
      </c>
      <c r="C63" s="2">
        <v>6</v>
      </c>
      <c r="D63" s="73">
        <v>1.98019801980198</v>
      </c>
      <c r="E63" s="2">
        <v>0</v>
      </c>
      <c r="F63" s="73">
        <v>0</v>
      </c>
      <c r="G63" s="2">
        <v>4</v>
      </c>
      <c r="H63" s="73">
        <v>66.6666666666667</v>
      </c>
      <c r="J63" s="143"/>
      <c r="K63" s="143"/>
    </row>
    <row r="64" spans="1:11">
      <c r="A64" s="176"/>
      <c r="B64" s="166" t="s">
        <v>342</v>
      </c>
      <c r="C64" s="2">
        <v>6</v>
      </c>
      <c r="D64" s="73">
        <v>1.98019801980198</v>
      </c>
      <c r="E64" s="2" t="s">
        <v>291</v>
      </c>
      <c r="F64" s="73"/>
      <c r="G64" s="2" t="s">
        <v>291</v>
      </c>
      <c r="H64" s="73" t="s">
        <v>127</v>
      </c>
      <c r="J64" s="143"/>
      <c r="K64" s="143"/>
    </row>
    <row r="65" spans="1:11">
      <c r="A65" s="176"/>
      <c r="B65" s="166" t="s">
        <v>343</v>
      </c>
      <c r="C65" s="2" t="s">
        <v>291</v>
      </c>
      <c r="D65" s="73" t="s">
        <v>127</v>
      </c>
      <c r="E65" s="2">
        <v>0</v>
      </c>
      <c r="F65" s="73">
        <v>0</v>
      </c>
      <c r="G65" s="2">
        <v>0</v>
      </c>
      <c r="H65" s="73">
        <v>0</v>
      </c>
      <c r="J65" s="143"/>
      <c r="K65" s="143"/>
    </row>
    <row r="66" spans="1:11">
      <c r="A66" s="176"/>
      <c r="B66" s="166" t="s">
        <v>344</v>
      </c>
      <c r="C66" s="2" t="s">
        <v>291</v>
      </c>
      <c r="D66" s="73" t="s">
        <v>127</v>
      </c>
      <c r="E66" s="2" t="s">
        <v>291</v>
      </c>
      <c r="F66" s="73" t="s">
        <v>127</v>
      </c>
      <c r="G66" s="2" t="s">
        <v>291</v>
      </c>
      <c r="H66" s="73" t="s">
        <v>127</v>
      </c>
      <c r="J66" s="143"/>
      <c r="K66" s="143"/>
    </row>
    <row r="67" spans="1:11">
      <c r="A67" s="176"/>
      <c r="B67" s="166" t="s">
        <v>345</v>
      </c>
      <c r="C67" s="2" t="s">
        <v>291</v>
      </c>
      <c r="D67" s="73" t="s">
        <v>127</v>
      </c>
      <c r="E67" s="2" t="s">
        <v>291</v>
      </c>
      <c r="F67" s="73" t="s">
        <v>127</v>
      </c>
      <c r="G67" s="2">
        <v>0</v>
      </c>
      <c r="H67" s="73">
        <v>0</v>
      </c>
      <c r="J67" s="143"/>
      <c r="K67" s="143"/>
    </row>
    <row r="68" spans="1:11" ht="14.25" thickBot="1">
      <c r="A68" s="176"/>
      <c r="B68" s="166" t="s">
        <v>346</v>
      </c>
      <c r="C68" s="2">
        <v>0</v>
      </c>
      <c r="D68" s="73">
        <v>0</v>
      </c>
      <c r="E68" s="2">
        <v>0</v>
      </c>
      <c r="F68" s="73">
        <v>0</v>
      </c>
      <c r="G68" s="2">
        <v>0</v>
      </c>
      <c r="H68" s="73">
        <v>0</v>
      </c>
      <c r="J68" s="143"/>
      <c r="K68" s="143"/>
    </row>
    <row r="69" spans="1:11">
      <c r="A69" s="5" t="s">
        <v>267</v>
      </c>
      <c r="B69" s="175" t="s">
        <v>292</v>
      </c>
      <c r="C69" s="182">
        <v>204</v>
      </c>
      <c r="D69" s="183">
        <v>3.1642624476500698</v>
      </c>
      <c r="E69" s="182">
        <v>97</v>
      </c>
      <c r="F69" s="183">
        <v>47.5490196078431</v>
      </c>
      <c r="G69" s="182">
        <v>56</v>
      </c>
      <c r="H69" s="183">
        <v>27.4509803921569</v>
      </c>
      <c r="J69" s="143"/>
      <c r="K69" s="143"/>
    </row>
    <row r="70" spans="1:11">
      <c r="A70" s="176"/>
      <c r="B70" s="166" t="s">
        <v>133</v>
      </c>
      <c r="C70" s="2">
        <v>87</v>
      </c>
      <c r="D70" s="73">
        <v>42.647058823529399</v>
      </c>
      <c r="E70" s="2">
        <v>50</v>
      </c>
      <c r="F70" s="73">
        <v>57.471264367816097</v>
      </c>
      <c r="G70" s="2">
        <v>21</v>
      </c>
      <c r="H70" s="73">
        <v>24.137931034482801</v>
      </c>
      <c r="J70" s="143"/>
      <c r="K70" s="143"/>
    </row>
    <row r="71" spans="1:11">
      <c r="A71" s="176"/>
      <c r="B71" s="166" t="s">
        <v>347</v>
      </c>
      <c r="C71" s="2">
        <v>28</v>
      </c>
      <c r="D71" s="73">
        <v>13.7254901960784</v>
      </c>
      <c r="E71" s="2" t="s">
        <v>291</v>
      </c>
      <c r="F71" s="73" t="s">
        <v>127</v>
      </c>
      <c r="G71" s="2">
        <v>14</v>
      </c>
      <c r="H71" s="73">
        <v>50</v>
      </c>
      <c r="J71" s="143"/>
      <c r="K71" s="143"/>
    </row>
    <row r="72" spans="1:11">
      <c r="A72" s="176"/>
      <c r="B72" s="166" t="s">
        <v>348</v>
      </c>
      <c r="C72" s="2">
        <v>25</v>
      </c>
      <c r="D72" s="73">
        <v>12.2549019607843</v>
      </c>
      <c r="E72" s="2">
        <v>15</v>
      </c>
      <c r="F72" s="73">
        <v>60</v>
      </c>
      <c r="G72" s="2">
        <v>7</v>
      </c>
      <c r="H72" s="73">
        <v>28</v>
      </c>
      <c r="J72" s="143"/>
      <c r="K72" s="143"/>
    </row>
    <row r="73" spans="1:11">
      <c r="A73" s="176"/>
      <c r="B73" s="166" t="s">
        <v>349</v>
      </c>
      <c r="C73" s="2">
        <v>12</v>
      </c>
      <c r="D73" s="73">
        <v>5.8823529411764701</v>
      </c>
      <c r="E73" s="2">
        <v>4</v>
      </c>
      <c r="F73" s="73">
        <v>33.3333333333333</v>
      </c>
      <c r="G73" s="2" t="s">
        <v>291</v>
      </c>
      <c r="H73" s="73" t="s">
        <v>127</v>
      </c>
      <c r="J73" s="143"/>
      <c r="K73" s="143"/>
    </row>
    <row r="74" spans="1:11">
      <c r="A74" s="176"/>
      <c r="B74" s="166" t="s">
        <v>350</v>
      </c>
      <c r="C74" s="2">
        <v>11</v>
      </c>
      <c r="D74" s="73">
        <v>5.3921568627451002</v>
      </c>
      <c r="E74" s="186">
        <v>10</v>
      </c>
      <c r="F74" s="187">
        <v>90.909090909090907</v>
      </c>
      <c r="G74" s="2">
        <v>0</v>
      </c>
      <c r="H74" s="73">
        <v>0</v>
      </c>
      <c r="J74" s="143"/>
      <c r="K74" s="143"/>
    </row>
    <row r="75" spans="1:11">
      <c r="A75" s="176"/>
      <c r="B75" s="166" t="s">
        <v>351</v>
      </c>
      <c r="C75" s="2">
        <v>10</v>
      </c>
      <c r="D75" s="73">
        <v>4.9019607843137303</v>
      </c>
      <c r="E75" s="2" t="s">
        <v>291</v>
      </c>
      <c r="F75" s="73" t="s">
        <v>127</v>
      </c>
      <c r="G75" s="2" t="s">
        <v>291</v>
      </c>
      <c r="H75" s="73" t="s">
        <v>127</v>
      </c>
      <c r="J75" s="143"/>
      <c r="K75" s="143"/>
    </row>
    <row r="76" spans="1:11">
      <c r="A76" s="176"/>
      <c r="B76" s="166" t="s">
        <v>352</v>
      </c>
      <c r="C76" s="2">
        <v>10</v>
      </c>
      <c r="D76" s="73">
        <v>4.9019607843137303</v>
      </c>
      <c r="E76" s="2">
        <v>8</v>
      </c>
      <c r="F76" s="73">
        <v>80</v>
      </c>
      <c r="G76" s="2">
        <v>0</v>
      </c>
      <c r="H76" s="73">
        <v>0</v>
      </c>
      <c r="J76" s="143"/>
      <c r="K76" s="143"/>
    </row>
    <row r="77" spans="1:11">
      <c r="A77" s="176"/>
      <c r="B77" s="166" t="s">
        <v>353</v>
      </c>
      <c r="C77" s="2">
        <v>8</v>
      </c>
      <c r="D77" s="73">
        <v>3.9215686274509798</v>
      </c>
      <c r="E77" s="2" t="s">
        <v>291</v>
      </c>
      <c r="F77" s="73" t="s">
        <v>127</v>
      </c>
      <c r="G77" s="2">
        <v>4</v>
      </c>
      <c r="H77" s="73">
        <v>50</v>
      </c>
      <c r="J77" s="143"/>
      <c r="K77" s="143"/>
    </row>
    <row r="78" spans="1:11">
      <c r="A78" s="176"/>
      <c r="B78" s="166" t="s">
        <v>354</v>
      </c>
      <c r="C78" s="2">
        <v>4</v>
      </c>
      <c r="D78" s="73">
        <v>1.9607843137254899</v>
      </c>
      <c r="E78" s="2" t="s">
        <v>291</v>
      </c>
      <c r="F78" s="73" t="s">
        <v>127</v>
      </c>
      <c r="G78" s="2" t="s">
        <v>291</v>
      </c>
      <c r="H78" s="73" t="s">
        <v>127</v>
      </c>
      <c r="J78" s="143"/>
      <c r="K78" s="143"/>
    </row>
    <row r="79" spans="1:11">
      <c r="A79" s="176"/>
      <c r="B79" s="166" t="s">
        <v>355</v>
      </c>
      <c r="C79" s="2">
        <v>4</v>
      </c>
      <c r="D79" s="73">
        <v>1.9607843137254899</v>
      </c>
      <c r="E79" s="2">
        <v>0</v>
      </c>
      <c r="F79" s="73">
        <v>0</v>
      </c>
      <c r="G79" s="2" t="s">
        <v>291</v>
      </c>
      <c r="H79" s="73" t="s">
        <v>127</v>
      </c>
      <c r="J79" s="143"/>
      <c r="K79" s="143"/>
    </row>
    <row r="80" spans="1:11">
      <c r="A80" s="176"/>
      <c r="B80" s="166" t="s">
        <v>356</v>
      </c>
      <c r="C80" s="2" t="s">
        <v>291</v>
      </c>
      <c r="D80" s="73" t="s">
        <v>127</v>
      </c>
      <c r="E80" s="2">
        <v>0</v>
      </c>
      <c r="F80" s="73">
        <v>0</v>
      </c>
      <c r="G80" s="2" t="s">
        <v>291</v>
      </c>
      <c r="H80" s="73" t="s">
        <v>127</v>
      </c>
      <c r="J80" s="143"/>
      <c r="K80" s="143"/>
    </row>
    <row r="81" spans="1:11">
      <c r="A81" s="176"/>
      <c r="B81" s="166" t="s">
        <v>357</v>
      </c>
      <c r="C81" s="2" t="s">
        <v>291</v>
      </c>
      <c r="D81" s="73" t="s">
        <v>127</v>
      </c>
      <c r="E81" s="2" t="s">
        <v>291</v>
      </c>
      <c r="F81" s="73" t="s">
        <v>127</v>
      </c>
      <c r="G81" s="2">
        <v>0</v>
      </c>
      <c r="H81" s="73">
        <v>0</v>
      </c>
      <c r="J81" s="143"/>
      <c r="K81" s="143"/>
    </row>
    <row r="82" spans="1:11" ht="14.25" thickBot="1">
      <c r="A82" s="176"/>
      <c r="B82" s="166" t="s">
        <v>358</v>
      </c>
      <c r="C82" s="2" t="s">
        <v>291</v>
      </c>
      <c r="D82" s="73" t="s">
        <v>127</v>
      </c>
      <c r="E82" s="2">
        <v>0</v>
      </c>
      <c r="F82" s="73">
        <v>0</v>
      </c>
      <c r="G82" s="2">
        <v>0</v>
      </c>
      <c r="H82" s="73">
        <v>0</v>
      </c>
      <c r="J82" s="143"/>
      <c r="K82" s="143"/>
    </row>
    <row r="83" spans="1:11">
      <c r="A83" s="5" t="s">
        <v>268</v>
      </c>
      <c r="B83" s="175" t="s">
        <v>292</v>
      </c>
      <c r="C83" s="182">
        <v>113</v>
      </c>
      <c r="D83" s="183">
        <v>1.75275321855126</v>
      </c>
      <c r="E83" s="182">
        <v>57</v>
      </c>
      <c r="F83" s="183">
        <v>50.442477876106203</v>
      </c>
      <c r="G83" s="182">
        <v>39</v>
      </c>
      <c r="H83" s="183">
        <v>34.513274336283203</v>
      </c>
      <c r="J83" s="143"/>
      <c r="K83" s="143"/>
    </row>
    <row r="84" spans="1:11">
      <c r="A84" s="176"/>
      <c r="B84" s="166" t="s">
        <v>359</v>
      </c>
      <c r="C84" s="2">
        <v>33</v>
      </c>
      <c r="D84" s="73">
        <v>29.203539823008899</v>
      </c>
      <c r="E84" s="2">
        <v>17</v>
      </c>
      <c r="F84" s="73">
        <v>51.515151515151501</v>
      </c>
      <c r="G84" s="2">
        <v>9</v>
      </c>
      <c r="H84" s="73">
        <v>27.272727272727298</v>
      </c>
      <c r="J84" s="143"/>
      <c r="K84" s="143"/>
    </row>
    <row r="85" spans="1:11">
      <c r="A85" s="176"/>
      <c r="B85" s="166" t="s">
        <v>360</v>
      </c>
      <c r="C85" s="2">
        <v>22</v>
      </c>
      <c r="D85" s="73">
        <v>19.469026548672598</v>
      </c>
      <c r="E85" s="186">
        <v>21</v>
      </c>
      <c r="F85" s="187">
        <v>95.454545454545496</v>
      </c>
      <c r="G85" s="2">
        <v>0</v>
      </c>
      <c r="H85" s="73">
        <v>0</v>
      </c>
      <c r="J85" s="143"/>
      <c r="K85" s="143"/>
    </row>
    <row r="86" spans="1:11">
      <c r="A86" s="176"/>
      <c r="B86" s="166" t="s">
        <v>361</v>
      </c>
      <c r="C86" s="2">
        <v>21</v>
      </c>
      <c r="D86" s="73">
        <v>18.5840707964602</v>
      </c>
      <c r="E86" s="2">
        <v>10</v>
      </c>
      <c r="F86" s="73">
        <v>47.619047619047599</v>
      </c>
      <c r="G86" s="2">
        <v>10</v>
      </c>
      <c r="H86" s="73">
        <v>47.619047619047599</v>
      </c>
      <c r="J86" s="143"/>
      <c r="K86" s="143"/>
    </row>
    <row r="87" spans="1:11">
      <c r="A87" s="176"/>
      <c r="B87" s="166" t="s">
        <v>362</v>
      </c>
      <c r="C87" s="2">
        <v>13</v>
      </c>
      <c r="D87" s="73">
        <v>11.5044247787611</v>
      </c>
      <c r="E87" s="2" t="s">
        <v>291</v>
      </c>
      <c r="F87" s="73" t="s">
        <v>127</v>
      </c>
      <c r="G87" s="2">
        <v>6</v>
      </c>
      <c r="H87" s="73">
        <v>46.153846153846203</v>
      </c>
      <c r="J87" s="143"/>
      <c r="K87" s="143"/>
    </row>
    <row r="88" spans="1:11">
      <c r="A88" s="176"/>
      <c r="B88" s="166" t="s">
        <v>363</v>
      </c>
      <c r="C88" s="2">
        <v>11</v>
      </c>
      <c r="D88" s="73">
        <v>9.7345132743362903</v>
      </c>
      <c r="E88" s="2" t="s">
        <v>291</v>
      </c>
      <c r="F88" s="73" t="s">
        <v>127</v>
      </c>
      <c r="G88" s="2">
        <v>8</v>
      </c>
      <c r="H88" s="73">
        <v>72.727272727272805</v>
      </c>
      <c r="J88" s="143"/>
      <c r="K88" s="143"/>
    </row>
    <row r="89" spans="1:11">
      <c r="A89" s="176"/>
      <c r="B89" s="166" t="s">
        <v>364</v>
      </c>
      <c r="C89" s="2">
        <v>7</v>
      </c>
      <c r="D89" s="73">
        <v>6.19469026548673</v>
      </c>
      <c r="E89" s="2" t="s">
        <v>291</v>
      </c>
      <c r="F89" s="73" t="s">
        <v>127</v>
      </c>
      <c r="G89" s="2" t="s">
        <v>291</v>
      </c>
      <c r="H89" s="73" t="s">
        <v>127</v>
      </c>
      <c r="J89" s="143"/>
      <c r="K89" s="143"/>
    </row>
    <row r="90" spans="1:11">
      <c r="A90" s="176"/>
      <c r="B90" s="166" t="s">
        <v>365</v>
      </c>
      <c r="C90" s="2" t="s">
        <v>291</v>
      </c>
      <c r="D90" s="73" t="s">
        <v>127</v>
      </c>
      <c r="E90" s="2">
        <v>0</v>
      </c>
      <c r="F90" s="73">
        <v>0</v>
      </c>
      <c r="G90" s="2" t="s">
        <v>291</v>
      </c>
      <c r="H90" s="73" t="s">
        <v>127</v>
      </c>
      <c r="J90" s="143"/>
      <c r="K90" s="143"/>
    </row>
    <row r="91" spans="1:11" ht="14.25" thickBot="1">
      <c r="A91" s="176"/>
      <c r="B91" s="166" t="s">
        <v>366</v>
      </c>
      <c r="C91" s="2" t="s">
        <v>291</v>
      </c>
      <c r="D91" s="73" t="s">
        <v>127</v>
      </c>
      <c r="E91" s="2" t="s">
        <v>291</v>
      </c>
      <c r="F91" s="73" t="s">
        <v>127</v>
      </c>
      <c r="G91" s="2" t="s">
        <v>291</v>
      </c>
      <c r="H91" s="73" t="s">
        <v>127</v>
      </c>
      <c r="J91" s="143"/>
      <c r="K91" s="143"/>
    </row>
    <row r="92" spans="1:11">
      <c r="A92" s="5" t="s">
        <v>269</v>
      </c>
      <c r="B92" s="175" t="s">
        <v>292</v>
      </c>
      <c r="C92" s="182">
        <v>79</v>
      </c>
      <c r="D92" s="183">
        <v>1.22537614394292</v>
      </c>
      <c r="E92" s="182">
        <v>25</v>
      </c>
      <c r="F92" s="183">
        <v>31.645569620253202</v>
      </c>
      <c r="G92" s="182">
        <v>32</v>
      </c>
      <c r="H92" s="183">
        <v>40.506329113924103</v>
      </c>
      <c r="J92" s="143"/>
      <c r="K92" s="143"/>
    </row>
    <row r="93" spans="1:11">
      <c r="A93" s="176"/>
      <c r="B93" s="166" t="s">
        <v>367</v>
      </c>
      <c r="C93" s="2">
        <v>15</v>
      </c>
      <c r="D93" s="73">
        <v>18.9873417721519</v>
      </c>
      <c r="E93" s="2">
        <v>6</v>
      </c>
      <c r="F93" s="73">
        <v>40</v>
      </c>
      <c r="G93" s="2" t="s">
        <v>291</v>
      </c>
      <c r="H93" s="73" t="s">
        <v>127</v>
      </c>
      <c r="J93" s="143"/>
      <c r="K93" s="143"/>
    </row>
    <row r="94" spans="1:11">
      <c r="A94" s="176"/>
      <c r="B94" s="166" t="s">
        <v>368</v>
      </c>
      <c r="C94" s="2">
        <v>13</v>
      </c>
      <c r="D94" s="73">
        <v>16.455696202531598</v>
      </c>
      <c r="E94" s="2">
        <v>4</v>
      </c>
      <c r="F94" s="73">
        <v>30.769230769230798</v>
      </c>
      <c r="G94" s="2">
        <v>6</v>
      </c>
      <c r="H94" s="73">
        <v>46.153846153846203</v>
      </c>
      <c r="J94" s="143"/>
      <c r="K94" s="143"/>
    </row>
    <row r="95" spans="1:11">
      <c r="A95" s="176"/>
      <c r="B95" s="166" t="s">
        <v>369</v>
      </c>
      <c r="C95" s="2">
        <v>12</v>
      </c>
      <c r="D95" s="73">
        <v>15.1898734177215</v>
      </c>
      <c r="E95" s="2" t="s">
        <v>291</v>
      </c>
      <c r="F95" s="73" t="s">
        <v>127</v>
      </c>
      <c r="G95" s="2">
        <v>7</v>
      </c>
      <c r="H95" s="73">
        <v>58.3333333333333</v>
      </c>
      <c r="J95" s="143"/>
      <c r="K95" s="143"/>
    </row>
    <row r="96" spans="1:11">
      <c r="A96" s="176"/>
      <c r="B96" s="166" t="s">
        <v>135</v>
      </c>
      <c r="C96" s="2">
        <v>11</v>
      </c>
      <c r="D96" s="73">
        <v>13.924050632911401</v>
      </c>
      <c r="E96" s="2">
        <v>4</v>
      </c>
      <c r="F96" s="73">
        <v>36.363636363636402</v>
      </c>
      <c r="G96" s="2">
        <v>6</v>
      </c>
      <c r="H96" s="73">
        <v>54.545454545454596</v>
      </c>
      <c r="J96" s="143"/>
      <c r="K96" s="143"/>
    </row>
    <row r="97" spans="1:11">
      <c r="A97" s="176"/>
      <c r="B97" s="166" t="s">
        <v>370</v>
      </c>
      <c r="C97" s="2">
        <v>7</v>
      </c>
      <c r="D97" s="73">
        <v>8.8607594936708907</v>
      </c>
      <c r="E97" s="2" t="s">
        <v>291</v>
      </c>
      <c r="F97" s="73" t="s">
        <v>127</v>
      </c>
      <c r="G97" s="2" t="s">
        <v>291</v>
      </c>
      <c r="H97" s="73" t="s">
        <v>127</v>
      </c>
      <c r="J97" s="143"/>
      <c r="K97" s="143"/>
    </row>
    <row r="98" spans="1:11">
      <c r="A98" s="176"/>
      <c r="B98" s="166" t="s">
        <v>371</v>
      </c>
      <c r="C98" s="2">
        <v>6</v>
      </c>
      <c r="D98" s="73">
        <v>7.59493670886076</v>
      </c>
      <c r="E98" s="2" t="s">
        <v>291</v>
      </c>
      <c r="F98" s="73" t="s">
        <v>127</v>
      </c>
      <c r="G98" s="2" t="s">
        <v>291</v>
      </c>
      <c r="H98" s="73" t="s">
        <v>127</v>
      </c>
      <c r="J98" s="143"/>
      <c r="K98" s="143"/>
    </row>
    <row r="99" spans="1:11">
      <c r="A99" s="176"/>
      <c r="B99" s="166" t="s">
        <v>372</v>
      </c>
      <c r="C99" s="2">
        <v>5</v>
      </c>
      <c r="D99" s="73">
        <v>6.3291139240506302</v>
      </c>
      <c r="E99" s="2">
        <v>0</v>
      </c>
      <c r="F99" s="73">
        <v>0</v>
      </c>
      <c r="G99" s="2" t="s">
        <v>291</v>
      </c>
      <c r="H99" s="73" t="s">
        <v>127</v>
      </c>
      <c r="J99" s="143"/>
      <c r="K99" s="143"/>
    </row>
    <row r="100" spans="1:11">
      <c r="A100" s="176"/>
      <c r="B100" s="166" t="s">
        <v>373</v>
      </c>
      <c r="C100" s="2">
        <v>5</v>
      </c>
      <c r="D100" s="73">
        <v>6.3291139240506302</v>
      </c>
      <c r="E100" s="2" t="s">
        <v>291</v>
      </c>
      <c r="F100" s="73" t="s">
        <v>127</v>
      </c>
      <c r="G100" s="2" t="s">
        <v>291</v>
      </c>
      <c r="H100" s="73" t="s">
        <v>127</v>
      </c>
      <c r="J100" s="143"/>
      <c r="K100" s="143"/>
    </row>
    <row r="101" spans="1:11">
      <c r="A101" s="176"/>
      <c r="B101" s="166" t="s">
        <v>374</v>
      </c>
      <c r="C101" s="2" t="s">
        <v>291</v>
      </c>
      <c r="D101" s="73" t="s">
        <v>127</v>
      </c>
      <c r="E101" s="2" t="s">
        <v>291</v>
      </c>
      <c r="F101" s="73" t="s">
        <v>127</v>
      </c>
      <c r="G101" s="2" t="s">
        <v>291</v>
      </c>
      <c r="H101" s="73" t="s">
        <v>127</v>
      </c>
      <c r="J101" s="143"/>
      <c r="K101" s="143"/>
    </row>
    <row r="102" spans="1:11">
      <c r="A102" s="176"/>
      <c r="B102" s="166" t="s">
        <v>375</v>
      </c>
      <c r="C102" s="2" t="s">
        <v>291</v>
      </c>
      <c r="D102" s="73" t="s">
        <v>127</v>
      </c>
      <c r="E102" s="2" t="s">
        <v>291</v>
      </c>
      <c r="F102" s="73" t="s">
        <v>127</v>
      </c>
      <c r="G102" s="2" t="s">
        <v>291</v>
      </c>
      <c r="H102" s="73" t="s">
        <v>127</v>
      </c>
      <c r="J102" s="143"/>
      <c r="K102" s="143"/>
    </row>
    <row r="103" spans="1:11">
      <c r="A103" s="176"/>
      <c r="B103" s="166" t="s">
        <v>376</v>
      </c>
      <c r="C103" s="2">
        <v>0</v>
      </c>
      <c r="D103" s="73">
        <v>0</v>
      </c>
      <c r="E103" s="2">
        <v>0</v>
      </c>
      <c r="F103" s="73">
        <v>0</v>
      </c>
      <c r="G103" s="2">
        <v>0</v>
      </c>
      <c r="H103" s="73">
        <v>0</v>
      </c>
      <c r="J103" s="143"/>
      <c r="K103" s="143"/>
    </row>
    <row r="104" spans="1:11" ht="14.25" thickBot="1">
      <c r="A104" s="176"/>
      <c r="B104" s="166" t="s">
        <v>377</v>
      </c>
      <c r="C104" s="2">
        <v>0</v>
      </c>
      <c r="D104" s="73">
        <v>0</v>
      </c>
      <c r="E104" s="2">
        <v>0</v>
      </c>
      <c r="F104" s="73">
        <v>0</v>
      </c>
      <c r="G104" s="2">
        <v>0</v>
      </c>
      <c r="H104" s="73">
        <v>0</v>
      </c>
      <c r="J104" s="143"/>
      <c r="K104" s="143"/>
    </row>
    <row r="105" spans="1:11">
      <c r="A105" s="5" t="s">
        <v>270</v>
      </c>
      <c r="B105" s="175" t="s">
        <v>190</v>
      </c>
      <c r="C105" s="182">
        <v>5</v>
      </c>
      <c r="D105" s="183">
        <v>100</v>
      </c>
      <c r="E105" s="182" t="s">
        <v>291</v>
      </c>
      <c r="F105" s="183" t="s">
        <v>127</v>
      </c>
      <c r="G105" s="182">
        <v>0</v>
      </c>
      <c r="H105" s="183">
        <v>0</v>
      </c>
      <c r="J105" s="143"/>
      <c r="K105" s="143"/>
    </row>
    <row r="106" spans="1:11" ht="14.25" thickBot="1">
      <c r="A106" s="176"/>
      <c r="B106" s="166" t="s">
        <v>292</v>
      </c>
      <c r="C106" s="2">
        <v>5</v>
      </c>
      <c r="D106" s="73">
        <v>7.7555452148290002E-2</v>
      </c>
      <c r="E106" s="2" t="s">
        <v>291</v>
      </c>
      <c r="F106" s="73" t="s">
        <v>127</v>
      </c>
      <c r="G106" s="2">
        <v>0</v>
      </c>
      <c r="H106" s="73">
        <v>0</v>
      </c>
      <c r="J106" s="143"/>
      <c r="K106" s="143"/>
    </row>
    <row r="107" spans="1:11">
      <c r="A107" s="5" t="s">
        <v>271</v>
      </c>
      <c r="B107" s="175" t="s">
        <v>292</v>
      </c>
      <c r="C107" s="182">
        <v>19</v>
      </c>
      <c r="D107" s="183">
        <v>0.29471071816348998</v>
      </c>
      <c r="E107" s="182" t="s">
        <v>291</v>
      </c>
      <c r="F107" s="183" t="s">
        <v>127</v>
      </c>
      <c r="G107" s="182">
        <v>6</v>
      </c>
      <c r="H107" s="183">
        <v>31.578947368421101</v>
      </c>
      <c r="J107" s="143"/>
      <c r="K107" s="143"/>
    </row>
    <row r="108" spans="1:11">
      <c r="A108" s="176"/>
      <c r="B108" s="166" t="s">
        <v>378</v>
      </c>
      <c r="C108" s="2">
        <v>8</v>
      </c>
      <c r="D108" s="73">
        <v>42.105263157894697</v>
      </c>
      <c r="E108" s="2" t="s">
        <v>291</v>
      </c>
      <c r="F108" s="73" t="s">
        <v>127</v>
      </c>
      <c r="G108" s="2">
        <v>0</v>
      </c>
      <c r="H108" s="73">
        <v>0</v>
      </c>
      <c r="J108" s="143"/>
      <c r="K108" s="143"/>
    </row>
    <row r="109" spans="1:11">
      <c r="A109" s="176"/>
      <c r="B109" s="166" t="s">
        <v>379</v>
      </c>
      <c r="C109" s="2">
        <v>4</v>
      </c>
      <c r="D109" s="73">
        <v>21.052631578947398</v>
      </c>
      <c r="E109" s="2">
        <v>0</v>
      </c>
      <c r="F109" s="73">
        <v>0</v>
      </c>
      <c r="G109" s="2" t="s">
        <v>291</v>
      </c>
      <c r="H109" s="73" t="s">
        <v>127</v>
      </c>
      <c r="J109" s="143"/>
      <c r="K109" s="143"/>
    </row>
    <row r="110" spans="1:11">
      <c r="A110" s="176"/>
      <c r="B110" s="166" t="s">
        <v>380</v>
      </c>
      <c r="C110" s="2" t="s">
        <v>291</v>
      </c>
      <c r="D110" s="73" t="s">
        <v>127</v>
      </c>
      <c r="E110" s="2" t="s">
        <v>291</v>
      </c>
      <c r="F110" s="73" t="s">
        <v>127</v>
      </c>
      <c r="G110" s="2">
        <v>0</v>
      </c>
      <c r="H110" s="73">
        <v>0</v>
      </c>
      <c r="J110" s="143"/>
      <c r="K110" s="143"/>
    </row>
    <row r="111" spans="1:11">
      <c r="A111" s="176"/>
      <c r="B111" s="166" t="s">
        <v>381</v>
      </c>
      <c r="C111" s="2" t="s">
        <v>291</v>
      </c>
      <c r="D111" s="73" t="s">
        <v>127</v>
      </c>
      <c r="E111" s="2" t="s">
        <v>291</v>
      </c>
      <c r="F111" s="73" t="s">
        <v>127</v>
      </c>
      <c r="G111" s="2" t="s">
        <v>291</v>
      </c>
      <c r="H111" s="73" t="s">
        <v>127</v>
      </c>
      <c r="J111" s="143"/>
      <c r="K111" s="143"/>
    </row>
    <row r="112" spans="1:11" ht="14.25" thickBot="1">
      <c r="A112" s="176"/>
      <c r="B112" s="166" t="s">
        <v>382</v>
      </c>
      <c r="C112" s="2" t="s">
        <v>291</v>
      </c>
      <c r="D112" s="73" t="s">
        <v>127</v>
      </c>
      <c r="E112" s="2">
        <v>0</v>
      </c>
      <c r="F112" s="73">
        <v>0</v>
      </c>
      <c r="G112" s="2" t="s">
        <v>291</v>
      </c>
      <c r="H112" s="73" t="s">
        <v>127</v>
      </c>
      <c r="J112" s="143"/>
      <c r="K112" s="143"/>
    </row>
    <row r="113" spans="1:11">
      <c r="A113" s="5" t="s">
        <v>272</v>
      </c>
      <c r="B113" s="175" t="s">
        <v>292</v>
      </c>
      <c r="C113" s="182">
        <v>340</v>
      </c>
      <c r="D113" s="183">
        <v>5.27377074608345</v>
      </c>
      <c r="E113" s="182">
        <v>140</v>
      </c>
      <c r="F113" s="183">
        <v>41.176470588235297</v>
      </c>
      <c r="G113" s="182">
        <v>111</v>
      </c>
      <c r="H113" s="183">
        <v>32.647058823529399</v>
      </c>
      <c r="J113" s="143"/>
      <c r="K113" s="143"/>
    </row>
    <row r="114" spans="1:11">
      <c r="A114" s="176"/>
      <c r="B114" s="166" t="s">
        <v>383</v>
      </c>
      <c r="C114" s="2">
        <v>101</v>
      </c>
      <c r="D114" s="73">
        <v>29.705882352941199</v>
      </c>
      <c r="E114" s="2">
        <v>42</v>
      </c>
      <c r="F114" s="73">
        <v>41.5841584158416</v>
      </c>
      <c r="G114" s="2">
        <v>31</v>
      </c>
      <c r="H114" s="73">
        <v>30.693069306930699</v>
      </c>
      <c r="J114" s="143"/>
      <c r="K114" s="143"/>
    </row>
    <row r="115" spans="1:11">
      <c r="A115" s="176"/>
      <c r="B115" s="166" t="s">
        <v>384</v>
      </c>
      <c r="C115" s="2">
        <v>81</v>
      </c>
      <c r="D115" s="73">
        <v>23.823529411764699</v>
      </c>
      <c r="E115" s="2">
        <v>44</v>
      </c>
      <c r="F115" s="73">
        <v>54.320987654321002</v>
      </c>
      <c r="G115" s="2">
        <v>25</v>
      </c>
      <c r="H115" s="73">
        <v>30.8641975308642</v>
      </c>
      <c r="J115" s="143"/>
      <c r="K115" s="143"/>
    </row>
    <row r="116" spans="1:11">
      <c r="A116" s="176"/>
      <c r="B116" s="166" t="s">
        <v>385</v>
      </c>
      <c r="C116" s="2">
        <v>20</v>
      </c>
      <c r="D116" s="73">
        <v>5.8823529411764701</v>
      </c>
      <c r="E116" s="2">
        <v>4</v>
      </c>
      <c r="F116" s="73">
        <v>20</v>
      </c>
      <c r="G116" s="2">
        <v>9</v>
      </c>
      <c r="H116" s="73">
        <v>45</v>
      </c>
      <c r="J116" s="143"/>
      <c r="K116" s="143"/>
    </row>
    <row r="117" spans="1:11">
      <c r="A117" s="176"/>
      <c r="B117" s="166" t="s">
        <v>386</v>
      </c>
      <c r="C117" s="2">
        <v>20</v>
      </c>
      <c r="D117" s="73">
        <v>5.8823529411764701</v>
      </c>
      <c r="E117" s="2">
        <v>7</v>
      </c>
      <c r="F117" s="73">
        <v>35</v>
      </c>
      <c r="G117" s="2">
        <v>9</v>
      </c>
      <c r="H117" s="73">
        <v>45</v>
      </c>
      <c r="J117" s="143"/>
      <c r="K117" s="143"/>
    </row>
    <row r="118" spans="1:11">
      <c r="A118" s="176"/>
      <c r="B118" s="166" t="s">
        <v>387</v>
      </c>
      <c r="C118" s="2">
        <v>17</v>
      </c>
      <c r="D118" s="73">
        <v>5</v>
      </c>
      <c r="E118" s="186">
        <v>13</v>
      </c>
      <c r="F118" s="187">
        <v>76.470588235294102</v>
      </c>
      <c r="G118" s="2" t="s">
        <v>291</v>
      </c>
      <c r="H118" s="73" t="s">
        <v>127</v>
      </c>
      <c r="J118" s="143"/>
      <c r="K118" s="143"/>
    </row>
    <row r="119" spans="1:11">
      <c r="A119" s="176"/>
      <c r="B119" s="166" t="s">
        <v>388</v>
      </c>
      <c r="C119" s="2">
        <v>13</v>
      </c>
      <c r="D119" s="73">
        <v>3.8235294117647101</v>
      </c>
      <c r="E119" s="2">
        <v>5</v>
      </c>
      <c r="F119" s="73">
        <v>38.461538461538503</v>
      </c>
      <c r="G119" s="2">
        <v>6</v>
      </c>
      <c r="H119" s="73">
        <v>46.153846153846203</v>
      </c>
      <c r="J119" s="143"/>
      <c r="K119" s="143"/>
    </row>
    <row r="120" spans="1:11">
      <c r="A120" s="176"/>
      <c r="B120" s="166" t="s">
        <v>389</v>
      </c>
      <c r="C120" s="2">
        <v>11</v>
      </c>
      <c r="D120" s="73">
        <v>3.2352941176470602</v>
      </c>
      <c r="E120" s="2">
        <v>9</v>
      </c>
      <c r="F120" s="73">
        <v>81.818181818181799</v>
      </c>
      <c r="G120" s="2" t="s">
        <v>291</v>
      </c>
      <c r="H120" s="73" t="s">
        <v>127</v>
      </c>
      <c r="J120" s="143"/>
      <c r="K120" s="143"/>
    </row>
    <row r="121" spans="1:11">
      <c r="A121" s="176"/>
      <c r="B121" s="166" t="s">
        <v>390</v>
      </c>
      <c r="C121" s="2">
        <v>11</v>
      </c>
      <c r="D121" s="73">
        <v>3.2352941176470602</v>
      </c>
      <c r="E121" s="2">
        <v>0</v>
      </c>
      <c r="F121" s="73">
        <v>0</v>
      </c>
      <c r="G121" s="2">
        <v>8</v>
      </c>
      <c r="H121" s="73">
        <v>72.727272727272805</v>
      </c>
      <c r="J121" s="143"/>
      <c r="K121" s="143"/>
    </row>
    <row r="122" spans="1:11">
      <c r="A122" s="176"/>
      <c r="B122" s="166" t="s">
        <v>391</v>
      </c>
      <c r="C122" s="2">
        <v>7</v>
      </c>
      <c r="D122" s="73">
        <v>2.0588235294117601</v>
      </c>
      <c r="E122" s="2">
        <v>4</v>
      </c>
      <c r="F122" s="73">
        <v>57.142857142857203</v>
      </c>
      <c r="G122" s="2" t="s">
        <v>291</v>
      </c>
      <c r="H122" s="73" t="s">
        <v>127</v>
      </c>
      <c r="J122" s="143"/>
      <c r="K122" s="143"/>
    </row>
    <row r="123" spans="1:11">
      <c r="A123" s="176"/>
      <c r="B123" s="166" t="s">
        <v>392</v>
      </c>
      <c r="C123" s="2">
        <v>7</v>
      </c>
      <c r="D123" s="73">
        <v>2.0588235294117601</v>
      </c>
      <c r="E123" s="2" t="s">
        <v>291</v>
      </c>
      <c r="F123" s="73" t="s">
        <v>127</v>
      </c>
      <c r="G123" s="2" t="s">
        <v>291</v>
      </c>
      <c r="H123" s="73" t="s">
        <v>127</v>
      </c>
      <c r="J123" s="143"/>
      <c r="K123" s="143"/>
    </row>
    <row r="124" spans="1:11">
      <c r="A124" s="176"/>
      <c r="B124" s="166" t="s">
        <v>393</v>
      </c>
      <c r="C124" s="2">
        <v>5</v>
      </c>
      <c r="D124" s="73">
        <v>1.47058823529412</v>
      </c>
      <c r="E124" s="2" t="s">
        <v>291</v>
      </c>
      <c r="F124" s="73" t="s">
        <v>127</v>
      </c>
      <c r="G124" s="2" t="s">
        <v>291</v>
      </c>
      <c r="H124" s="73" t="s">
        <v>127</v>
      </c>
      <c r="J124" s="143"/>
      <c r="K124" s="143"/>
    </row>
    <row r="125" spans="1:11">
      <c r="A125" s="176"/>
      <c r="B125" s="166" t="s">
        <v>394</v>
      </c>
      <c r="C125" s="2">
        <v>4</v>
      </c>
      <c r="D125" s="73">
        <v>1.1764705882352899</v>
      </c>
      <c r="E125" s="2" t="s">
        <v>291</v>
      </c>
      <c r="F125" s="73" t="s">
        <v>127</v>
      </c>
      <c r="G125" s="2">
        <v>0</v>
      </c>
      <c r="H125" s="73">
        <v>0</v>
      </c>
      <c r="J125" s="143"/>
      <c r="K125" s="143"/>
    </row>
    <row r="126" spans="1:11">
      <c r="A126" s="176"/>
      <c r="B126" s="166" t="s">
        <v>395</v>
      </c>
      <c r="C126" s="2">
        <v>4</v>
      </c>
      <c r="D126" s="73">
        <v>1.1764705882352899</v>
      </c>
      <c r="E126" s="2" t="s">
        <v>291</v>
      </c>
      <c r="F126" s="73" t="s">
        <v>127</v>
      </c>
      <c r="G126" s="2">
        <v>0</v>
      </c>
      <c r="H126" s="73">
        <v>0</v>
      </c>
      <c r="J126" s="143"/>
      <c r="K126" s="143"/>
    </row>
    <row r="127" spans="1:11">
      <c r="A127" s="176"/>
      <c r="B127" s="166" t="s">
        <v>396</v>
      </c>
      <c r="C127" s="2">
        <v>4</v>
      </c>
      <c r="D127" s="73">
        <v>1.1764705882352899</v>
      </c>
      <c r="E127" s="2">
        <v>0</v>
      </c>
      <c r="F127" s="73">
        <v>0</v>
      </c>
      <c r="G127" s="2" t="s">
        <v>291</v>
      </c>
      <c r="H127" s="73" t="s">
        <v>127</v>
      </c>
      <c r="J127" s="143"/>
      <c r="K127" s="143"/>
    </row>
    <row r="128" spans="1:11">
      <c r="A128" s="176"/>
      <c r="B128" s="166" t="s">
        <v>397</v>
      </c>
      <c r="C128" s="2">
        <v>4</v>
      </c>
      <c r="D128" s="73">
        <v>1.1764705882352899</v>
      </c>
      <c r="E128" s="2" t="s">
        <v>291</v>
      </c>
      <c r="F128" s="73" t="s">
        <v>127</v>
      </c>
      <c r="G128" s="2" t="s">
        <v>291</v>
      </c>
      <c r="H128" s="73" t="s">
        <v>127</v>
      </c>
      <c r="J128" s="143"/>
      <c r="K128" s="143"/>
    </row>
    <row r="129" spans="1:11">
      <c r="A129" s="176"/>
      <c r="B129" s="166" t="s">
        <v>398</v>
      </c>
      <c r="C129" s="2">
        <v>4</v>
      </c>
      <c r="D129" s="73">
        <v>1.1764705882352899</v>
      </c>
      <c r="E129" s="2">
        <v>0</v>
      </c>
      <c r="F129" s="73">
        <v>0</v>
      </c>
      <c r="G129" s="2" t="s">
        <v>291</v>
      </c>
      <c r="H129" s="73" t="s">
        <v>127</v>
      </c>
      <c r="J129" s="143"/>
      <c r="K129" s="143"/>
    </row>
    <row r="130" spans="1:11">
      <c r="A130" s="176"/>
      <c r="B130" s="166" t="s">
        <v>399</v>
      </c>
      <c r="C130" s="2" t="s">
        <v>291</v>
      </c>
      <c r="D130" s="73" t="s">
        <v>127</v>
      </c>
      <c r="E130" s="2" t="s">
        <v>291</v>
      </c>
      <c r="F130" s="73" t="s">
        <v>127</v>
      </c>
      <c r="G130" s="2">
        <v>0</v>
      </c>
      <c r="H130" s="73">
        <v>0</v>
      </c>
      <c r="J130" s="143"/>
      <c r="K130" s="143"/>
    </row>
    <row r="131" spans="1:11">
      <c r="A131" s="176"/>
      <c r="B131" s="166" t="s">
        <v>400</v>
      </c>
      <c r="C131" s="2" t="s">
        <v>291</v>
      </c>
      <c r="D131" s="73" t="s">
        <v>127</v>
      </c>
      <c r="E131" s="2">
        <v>0</v>
      </c>
      <c r="F131" s="73">
        <v>0</v>
      </c>
      <c r="G131" s="2" t="s">
        <v>291</v>
      </c>
      <c r="H131" s="73" t="s">
        <v>127</v>
      </c>
      <c r="J131" s="143"/>
      <c r="K131" s="143"/>
    </row>
    <row r="132" spans="1:11">
      <c r="A132" s="176"/>
      <c r="B132" s="166" t="s">
        <v>401</v>
      </c>
      <c r="C132" s="2" t="s">
        <v>291</v>
      </c>
      <c r="D132" s="73" t="s">
        <v>127</v>
      </c>
      <c r="E132" s="2">
        <v>0</v>
      </c>
      <c r="F132" s="73">
        <v>0</v>
      </c>
      <c r="G132" s="2" t="s">
        <v>291</v>
      </c>
      <c r="H132" s="73" t="s">
        <v>127</v>
      </c>
      <c r="J132" s="143"/>
      <c r="K132" s="143"/>
    </row>
    <row r="133" spans="1:11">
      <c r="A133" s="176"/>
      <c r="B133" s="166" t="s">
        <v>402</v>
      </c>
      <c r="C133" s="2" t="s">
        <v>291</v>
      </c>
      <c r="D133" s="73" t="s">
        <v>127</v>
      </c>
      <c r="E133" s="2">
        <v>0</v>
      </c>
      <c r="F133" s="73">
        <v>0</v>
      </c>
      <c r="G133" s="2">
        <v>0</v>
      </c>
      <c r="H133" s="73">
        <v>0</v>
      </c>
      <c r="J133" s="143"/>
      <c r="K133" s="143"/>
    </row>
    <row r="134" spans="1:11">
      <c r="A134" s="176"/>
      <c r="B134" s="166" t="s">
        <v>403</v>
      </c>
      <c r="C134" s="2" t="s">
        <v>291</v>
      </c>
      <c r="D134" s="73" t="s">
        <v>127</v>
      </c>
      <c r="E134" s="2">
        <v>0</v>
      </c>
      <c r="F134" s="73">
        <v>0</v>
      </c>
      <c r="G134" s="2" t="s">
        <v>291</v>
      </c>
      <c r="H134" s="73" t="s">
        <v>127</v>
      </c>
      <c r="J134" s="143"/>
      <c r="K134" s="143"/>
    </row>
    <row r="135" spans="1:11">
      <c r="A135" s="176"/>
      <c r="B135" s="166" t="s">
        <v>404</v>
      </c>
      <c r="C135" s="2" t="s">
        <v>291</v>
      </c>
      <c r="D135" s="73" t="s">
        <v>127</v>
      </c>
      <c r="E135" s="2">
        <v>0</v>
      </c>
      <c r="F135" s="73">
        <v>0</v>
      </c>
      <c r="G135" s="2" t="s">
        <v>291</v>
      </c>
      <c r="H135" s="73" t="s">
        <v>127</v>
      </c>
      <c r="J135" s="143"/>
      <c r="K135" s="143"/>
    </row>
    <row r="136" spans="1:11">
      <c r="A136" s="176"/>
      <c r="B136" s="166" t="s">
        <v>405</v>
      </c>
      <c r="C136" s="2" t="s">
        <v>291</v>
      </c>
      <c r="D136" s="73" t="s">
        <v>127</v>
      </c>
      <c r="E136" s="2">
        <v>0</v>
      </c>
      <c r="F136" s="73">
        <v>0</v>
      </c>
      <c r="G136" s="2">
        <v>0</v>
      </c>
      <c r="H136" s="73">
        <v>0</v>
      </c>
      <c r="J136" s="143"/>
      <c r="K136" s="143"/>
    </row>
    <row r="137" spans="1:11">
      <c r="A137" s="176"/>
      <c r="B137" s="166" t="s">
        <v>406</v>
      </c>
      <c r="C137" s="2" t="s">
        <v>291</v>
      </c>
      <c r="D137" s="73" t="s">
        <v>127</v>
      </c>
      <c r="E137" s="2">
        <v>0</v>
      </c>
      <c r="F137" s="73">
        <v>0</v>
      </c>
      <c r="G137" s="2" t="s">
        <v>291</v>
      </c>
      <c r="H137" s="73" t="s">
        <v>127</v>
      </c>
      <c r="J137" s="143"/>
      <c r="K137" s="143"/>
    </row>
    <row r="138" spans="1:11">
      <c r="A138" s="176"/>
      <c r="B138" s="166" t="s">
        <v>407</v>
      </c>
      <c r="C138" s="2" t="s">
        <v>291</v>
      </c>
      <c r="D138" s="73" t="s">
        <v>127</v>
      </c>
      <c r="E138" s="2">
        <v>0</v>
      </c>
      <c r="F138" s="73">
        <v>0</v>
      </c>
      <c r="G138" s="2">
        <v>0</v>
      </c>
      <c r="H138" s="73">
        <v>0</v>
      </c>
      <c r="J138" s="143"/>
      <c r="K138" s="143"/>
    </row>
    <row r="139" spans="1:11">
      <c r="A139" s="176"/>
      <c r="B139" s="166" t="s">
        <v>408</v>
      </c>
      <c r="C139" s="2" t="s">
        <v>291</v>
      </c>
      <c r="D139" s="73" t="s">
        <v>127</v>
      </c>
      <c r="E139" s="2">
        <v>0</v>
      </c>
      <c r="F139" s="73">
        <v>0</v>
      </c>
      <c r="G139" s="2">
        <v>0</v>
      </c>
      <c r="H139" s="73">
        <v>0</v>
      </c>
      <c r="J139" s="143"/>
      <c r="K139" s="143"/>
    </row>
    <row r="140" spans="1:11">
      <c r="A140" s="176"/>
      <c r="B140" s="166" t="s">
        <v>409</v>
      </c>
      <c r="C140" s="2" t="s">
        <v>291</v>
      </c>
      <c r="D140" s="73" t="s">
        <v>127</v>
      </c>
      <c r="E140" s="2">
        <v>0</v>
      </c>
      <c r="F140" s="73">
        <v>0</v>
      </c>
      <c r="G140" s="2">
        <v>0</v>
      </c>
      <c r="H140" s="73">
        <v>0</v>
      </c>
      <c r="J140" s="143"/>
      <c r="K140" s="143"/>
    </row>
    <row r="141" spans="1:11">
      <c r="A141" s="176"/>
      <c r="B141" s="166" t="s">
        <v>410</v>
      </c>
      <c r="C141" s="2" t="s">
        <v>291</v>
      </c>
      <c r="D141" s="73" t="s">
        <v>127</v>
      </c>
      <c r="E141" s="2" t="s">
        <v>291</v>
      </c>
      <c r="F141" s="73" t="s">
        <v>127</v>
      </c>
      <c r="G141" s="2">
        <v>0</v>
      </c>
      <c r="H141" s="73">
        <v>0</v>
      </c>
      <c r="J141" s="143"/>
      <c r="K141" s="143"/>
    </row>
    <row r="142" spans="1:11">
      <c r="A142" s="176"/>
      <c r="B142" s="166" t="s">
        <v>411</v>
      </c>
      <c r="C142" s="2" t="s">
        <v>291</v>
      </c>
      <c r="D142" s="73" t="s">
        <v>127</v>
      </c>
      <c r="E142" s="2">
        <v>0</v>
      </c>
      <c r="F142" s="73">
        <v>0</v>
      </c>
      <c r="G142" s="2" t="s">
        <v>291</v>
      </c>
      <c r="H142" s="73" t="s">
        <v>127</v>
      </c>
      <c r="J142" s="143"/>
      <c r="K142" s="143"/>
    </row>
    <row r="143" spans="1:11">
      <c r="A143" s="176"/>
      <c r="B143" s="166" t="s">
        <v>412</v>
      </c>
      <c r="C143" s="2" t="s">
        <v>291</v>
      </c>
      <c r="D143" s="73" t="s">
        <v>127</v>
      </c>
      <c r="E143" s="2">
        <v>0</v>
      </c>
      <c r="F143" s="73">
        <v>0</v>
      </c>
      <c r="G143" s="2" t="s">
        <v>291</v>
      </c>
      <c r="H143" s="73" t="s">
        <v>127</v>
      </c>
      <c r="J143" s="143"/>
      <c r="K143" s="143"/>
    </row>
    <row r="144" spans="1:11">
      <c r="A144" s="176"/>
      <c r="B144" s="166" t="s">
        <v>413</v>
      </c>
      <c r="C144" s="2" t="s">
        <v>291</v>
      </c>
      <c r="D144" s="73" t="s">
        <v>127</v>
      </c>
      <c r="E144" s="2">
        <v>0</v>
      </c>
      <c r="F144" s="73">
        <v>0</v>
      </c>
      <c r="G144" s="2" t="s">
        <v>291</v>
      </c>
      <c r="H144" s="73" t="s">
        <v>127</v>
      </c>
      <c r="J144" s="143"/>
      <c r="K144" s="143"/>
    </row>
    <row r="145" spans="1:11">
      <c r="A145" s="176"/>
      <c r="B145" s="166" t="s">
        <v>414</v>
      </c>
      <c r="C145" s="2">
        <v>0</v>
      </c>
      <c r="D145" s="73">
        <v>0</v>
      </c>
      <c r="E145" s="2">
        <v>0</v>
      </c>
      <c r="F145" s="73">
        <v>0</v>
      </c>
      <c r="G145" s="2">
        <v>0</v>
      </c>
      <c r="H145" s="73">
        <v>0</v>
      </c>
      <c r="J145" s="143"/>
      <c r="K145" s="143"/>
    </row>
    <row r="146" spans="1:11" ht="14.25" thickBot="1">
      <c r="A146" s="176"/>
      <c r="B146" s="166" t="s">
        <v>415</v>
      </c>
      <c r="C146" s="2">
        <v>0</v>
      </c>
      <c r="D146" s="73">
        <v>0</v>
      </c>
      <c r="E146" s="2">
        <v>0</v>
      </c>
      <c r="F146" s="73">
        <v>0</v>
      </c>
      <c r="G146" s="2">
        <v>0</v>
      </c>
      <c r="H146" s="73">
        <v>0</v>
      </c>
      <c r="J146" s="143"/>
      <c r="K146" s="143"/>
    </row>
    <row r="147" spans="1:11">
      <c r="A147" s="5" t="s">
        <v>273</v>
      </c>
      <c r="B147" s="175" t="s">
        <v>292</v>
      </c>
      <c r="C147" s="182">
        <v>102</v>
      </c>
      <c r="D147" s="183">
        <v>1.58213122382504</v>
      </c>
      <c r="E147" s="182">
        <v>53</v>
      </c>
      <c r="F147" s="183">
        <v>51.960784313725497</v>
      </c>
      <c r="G147" s="182">
        <v>22</v>
      </c>
      <c r="H147" s="183">
        <v>21.568627450980401</v>
      </c>
      <c r="J147" s="143"/>
      <c r="K147" s="143"/>
    </row>
    <row r="148" spans="1:11">
      <c r="A148" s="176"/>
      <c r="B148" s="166" t="s">
        <v>416</v>
      </c>
      <c r="C148" s="2">
        <v>26</v>
      </c>
      <c r="D148" s="73">
        <v>25.490196078431399</v>
      </c>
      <c r="E148" s="2">
        <v>19</v>
      </c>
      <c r="F148" s="73">
        <v>73.076923076923094</v>
      </c>
      <c r="G148" s="2">
        <v>5</v>
      </c>
      <c r="H148" s="73">
        <v>19.230769230769202</v>
      </c>
      <c r="J148" s="143"/>
      <c r="K148" s="143"/>
    </row>
    <row r="149" spans="1:11">
      <c r="A149" s="176"/>
      <c r="B149" s="166" t="s">
        <v>417</v>
      </c>
      <c r="C149" s="2">
        <v>23</v>
      </c>
      <c r="D149" s="73">
        <v>22.5490196078431</v>
      </c>
      <c r="E149" s="2">
        <v>10</v>
      </c>
      <c r="F149" s="73">
        <v>43.478260869565197</v>
      </c>
      <c r="G149" s="2">
        <v>6</v>
      </c>
      <c r="H149" s="73">
        <v>26.086956521739101</v>
      </c>
      <c r="J149" s="143"/>
      <c r="K149" s="143"/>
    </row>
    <row r="150" spans="1:11">
      <c r="A150" s="176"/>
      <c r="B150" s="166" t="s">
        <v>418</v>
      </c>
      <c r="C150" s="2">
        <v>20</v>
      </c>
      <c r="D150" s="73">
        <v>19.6078431372549</v>
      </c>
      <c r="E150" s="186">
        <v>12</v>
      </c>
      <c r="F150" s="187">
        <v>60</v>
      </c>
      <c r="G150" s="2" t="s">
        <v>291</v>
      </c>
      <c r="H150" s="73" t="s">
        <v>127</v>
      </c>
      <c r="J150" s="143"/>
      <c r="K150" s="143"/>
    </row>
    <row r="151" spans="1:11">
      <c r="A151" s="176"/>
      <c r="B151" s="166" t="s">
        <v>419</v>
      </c>
      <c r="C151" s="2">
        <v>19</v>
      </c>
      <c r="D151" s="73">
        <v>18.627450980392201</v>
      </c>
      <c r="E151" s="2" t="s">
        <v>291</v>
      </c>
      <c r="F151" s="73" t="s">
        <v>127</v>
      </c>
      <c r="G151" s="2">
        <v>4</v>
      </c>
      <c r="H151" s="73">
        <v>21.052631578947398</v>
      </c>
      <c r="I151" s="143"/>
      <c r="J151" s="143"/>
      <c r="K151" s="143"/>
    </row>
    <row r="152" spans="1:11">
      <c r="A152" s="176"/>
      <c r="B152" s="166" t="s">
        <v>420</v>
      </c>
      <c r="C152" s="2" t="s">
        <v>291</v>
      </c>
      <c r="D152" s="73" t="s">
        <v>127</v>
      </c>
      <c r="E152" s="2">
        <v>0</v>
      </c>
      <c r="F152" s="73">
        <v>0</v>
      </c>
      <c r="G152" s="2" t="s">
        <v>291</v>
      </c>
      <c r="H152" s="73" t="s">
        <v>127</v>
      </c>
      <c r="J152" s="143"/>
      <c r="K152" s="143"/>
    </row>
    <row r="153" spans="1:11" ht="14.25" thickBot="1">
      <c r="A153" s="176"/>
      <c r="B153" s="166" t="s">
        <v>421</v>
      </c>
      <c r="C153" s="2" t="s">
        <v>291</v>
      </c>
      <c r="D153" s="73" t="s">
        <v>127</v>
      </c>
      <c r="E153" s="2" t="s">
        <v>291</v>
      </c>
      <c r="F153" s="73" t="s">
        <v>127</v>
      </c>
      <c r="G153" s="2" t="s">
        <v>291</v>
      </c>
      <c r="H153" s="73" t="s">
        <v>127</v>
      </c>
      <c r="J153" s="143"/>
      <c r="K153" s="143"/>
    </row>
    <row r="154" spans="1:11">
      <c r="A154" s="5" t="s">
        <v>274</v>
      </c>
      <c r="B154" s="175" t="s">
        <v>292</v>
      </c>
      <c r="C154" s="182">
        <v>986</v>
      </c>
      <c r="D154" s="183">
        <v>15.293935163642001</v>
      </c>
      <c r="E154" s="182">
        <v>512</v>
      </c>
      <c r="F154" s="183">
        <v>51.926977687626803</v>
      </c>
      <c r="G154" s="182">
        <v>214</v>
      </c>
      <c r="H154" s="183">
        <v>21.703853955375301</v>
      </c>
      <c r="J154" s="143"/>
      <c r="K154" s="143"/>
    </row>
    <row r="155" spans="1:11">
      <c r="A155" s="176"/>
      <c r="B155" s="166" t="s">
        <v>422</v>
      </c>
      <c r="C155" s="2">
        <v>448</v>
      </c>
      <c r="D155" s="73">
        <v>45.436105476673397</v>
      </c>
      <c r="E155" s="2">
        <v>268</v>
      </c>
      <c r="F155" s="73">
        <v>59.821428571428598</v>
      </c>
      <c r="G155" s="2">
        <v>76</v>
      </c>
      <c r="H155" s="73">
        <v>16.964285714285701</v>
      </c>
      <c r="J155" s="143"/>
      <c r="K155" s="143"/>
    </row>
    <row r="156" spans="1:11">
      <c r="A156" s="176"/>
      <c r="B156" s="166" t="s">
        <v>423</v>
      </c>
      <c r="C156" s="2">
        <v>97</v>
      </c>
      <c r="D156" s="73">
        <v>9.8377281947261697</v>
      </c>
      <c r="E156" s="2">
        <v>48</v>
      </c>
      <c r="F156" s="73">
        <v>49.4845360824742</v>
      </c>
      <c r="G156" s="2">
        <v>25</v>
      </c>
      <c r="H156" s="73">
        <v>25.7731958762887</v>
      </c>
      <c r="J156" s="143"/>
      <c r="K156" s="143"/>
    </row>
    <row r="157" spans="1:11">
      <c r="A157" s="176"/>
      <c r="B157" s="166" t="s">
        <v>424</v>
      </c>
      <c r="C157" s="2">
        <v>45</v>
      </c>
      <c r="D157" s="73">
        <v>4.56389452332657</v>
      </c>
      <c r="E157" s="2">
        <v>30</v>
      </c>
      <c r="F157" s="73">
        <v>66.6666666666667</v>
      </c>
      <c r="G157" s="2">
        <v>5</v>
      </c>
      <c r="H157" s="73">
        <v>11.1111111111111</v>
      </c>
      <c r="J157" s="143"/>
      <c r="K157" s="143"/>
    </row>
    <row r="158" spans="1:11">
      <c r="A158" s="176"/>
      <c r="B158" s="166" t="s">
        <v>425</v>
      </c>
      <c r="C158" s="2">
        <v>42</v>
      </c>
      <c r="D158" s="73">
        <v>4.2596348884381401</v>
      </c>
      <c r="E158" s="2">
        <v>24</v>
      </c>
      <c r="F158" s="73">
        <v>57.142857142857203</v>
      </c>
      <c r="G158" s="2">
        <v>7</v>
      </c>
      <c r="H158" s="73">
        <v>16.6666666666667</v>
      </c>
      <c r="J158" s="143"/>
      <c r="K158" s="143"/>
    </row>
    <row r="159" spans="1:11">
      <c r="A159" s="176"/>
      <c r="B159" s="166" t="s">
        <v>426</v>
      </c>
      <c r="C159" s="2">
        <v>35</v>
      </c>
      <c r="D159" s="73">
        <v>3.5496957403651099</v>
      </c>
      <c r="E159" s="2">
        <v>14</v>
      </c>
      <c r="F159" s="73">
        <v>40</v>
      </c>
      <c r="G159" s="2">
        <v>12</v>
      </c>
      <c r="H159" s="73">
        <v>34.285714285714299</v>
      </c>
      <c r="J159" s="143"/>
      <c r="K159" s="143"/>
    </row>
    <row r="160" spans="1:11">
      <c r="A160" s="176"/>
      <c r="B160" s="166" t="s">
        <v>427</v>
      </c>
      <c r="C160" s="2">
        <v>30</v>
      </c>
      <c r="D160" s="73">
        <v>3.0425963488843801</v>
      </c>
      <c r="E160" s="2">
        <v>16</v>
      </c>
      <c r="F160" s="73">
        <v>53.3333333333333</v>
      </c>
      <c r="G160" s="2">
        <v>10</v>
      </c>
      <c r="H160" s="73">
        <v>33.3333333333333</v>
      </c>
      <c r="J160" s="143"/>
      <c r="K160" s="143"/>
    </row>
    <row r="161" spans="1:11">
      <c r="A161" s="176"/>
      <c r="B161" s="166" t="s">
        <v>428</v>
      </c>
      <c r="C161" s="2">
        <v>29</v>
      </c>
      <c r="D161" s="73">
        <v>2.9411764705882399</v>
      </c>
      <c r="E161" s="2">
        <v>8</v>
      </c>
      <c r="F161" s="73">
        <v>27.586206896551701</v>
      </c>
      <c r="G161" s="2">
        <v>10</v>
      </c>
      <c r="H161" s="73">
        <v>34.482758620689701</v>
      </c>
      <c r="J161" s="143"/>
      <c r="K161" s="143"/>
    </row>
    <row r="162" spans="1:11">
      <c r="A162" s="176"/>
      <c r="B162" s="166" t="s">
        <v>429</v>
      </c>
      <c r="C162" s="2">
        <v>23</v>
      </c>
      <c r="D162" s="73">
        <v>2.3326572008113602</v>
      </c>
      <c r="E162" s="2">
        <v>16</v>
      </c>
      <c r="F162" s="73">
        <v>69.565217391304401</v>
      </c>
      <c r="G162" s="2">
        <v>5</v>
      </c>
      <c r="H162" s="73">
        <v>21.739130434782599</v>
      </c>
      <c r="J162" s="143"/>
      <c r="K162" s="143"/>
    </row>
    <row r="163" spans="1:11">
      <c r="A163" s="176"/>
      <c r="B163" s="166" t="s">
        <v>430</v>
      </c>
      <c r="C163" s="2">
        <v>21</v>
      </c>
      <c r="D163" s="73">
        <v>2.12981744421907</v>
      </c>
      <c r="E163" s="2">
        <v>14</v>
      </c>
      <c r="F163" s="73">
        <v>66.6666666666667</v>
      </c>
      <c r="G163" s="2">
        <v>4</v>
      </c>
      <c r="H163" s="73">
        <v>19.047619047619101</v>
      </c>
      <c r="J163" s="143"/>
      <c r="K163" s="143"/>
    </row>
    <row r="164" spans="1:11">
      <c r="A164" s="176"/>
      <c r="B164" s="166" t="s">
        <v>431</v>
      </c>
      <c r="C164" s="2">
        <v>17</v>
      </c>
      <c r="D164" s="73">
        <v>1.72413793103448</v>
      </c>
      <c r="E164" s="2">
        <v>12</v>
      </c>
      <c r="F164" s="73">
        <v>70.588235294117695</v>
      </c>
      <c r="G164" s="2" t="s">
        <v>291</v>
      </c>
      <c r="H164" s="73" t="s">
        <v>127</v>
      </c>
      <c r="J164" s="143"/>
      <c r="K164" s="143"/>
    </row>
    <row r="165" spans="1:11">
      <c r="A165" s="176"/>
      <c r="B165" s="166" t="s">
        <v>432</v>
      </c>
      <c r="C165" s="2">
        <v>16</v>
      </c>
      <c r="D165" s="73">
        <v>1.62271805273834</v>
      </c>
      <c r="E165" s="2">
        <v>6</v>
      </c>
      <c r="F165" s="73">
        <v>37.5</v>
      </c>
      <c r="G165" s="2">
        <v>5</v>
      </c>
      <c r="H165" s="73">
        <v>31.25</v>
      </c>
      <c r="J165" s="143"/>
      <c r="K165" s="143"/>
    </row>
    <row r="166" spans="1:11">
      <c r="A166" s="176"/>
      <c r="B166" s="166" t="s">
        <v>433</v>
      </c>
      <c r="C166" s="2">
        <v>15</v>
      </c>
      <c r="D166" s="73">
        <v>1.5212981744421901</v>
      </c>
      <c r="E166" s="2" t="s">
        <v>291</v>
      </c>
      <c r="F166" s="73" t="s">
        <v>127</v>
      </c>
      <c r="G166" s="2">
        <v>5</v>
      </c>
      <c r="H166" s="73">
        <v>33.3333333333333</v>
      </c>
      <c r="J166" s="143"/>
      <c r="K166" s="143"/>
    </row>
    <row r="167" spans="1:11">
      <c r="A167" s="176"/>
      <c r="B167" s="166" t="s">
        <v>434</v>
      </c>
      <c r="C167" s="2">
        <v>14</v>
      </c>
      <c r="D167" s="73">
        <v>1.4198782961460401</v>
      </c>
      <c r="E167" s="2">
        <v>8</v>
      </c>
      <c r="F167" s="73">
        <v>57.142857142857203</v>
      </c>
      <c r="G167" s="2" t="s">
        <v>291</v>
      </c>
      <c r="H167" s="73" t="s">
        <v>127</v>
      </c>
      <c r="J167" s="143"/>
      <c r="K167" s="143"/>
    </row>
    <row r="168" spans="1:11">
      <c r="A168" s="176"/>
      <c r="B168" s="166" t="s">
        <v>435</v>
      </c>
      <c r="C168" s="2">
        <v>12</v>
      </c>
      <c r="D168" s="73">
        <v>1.21703853955375</v>
      </c>
      <c r="E168" s="2">
        <v>9</v>
      </c>
      <c r="F168" s="73">
        <v>75</v>
      </c>
      <c r="G168" s="2">
        <v>0</v>
      </c>
      <c r="H168" s="73">
        <v>0</v>
      </c>
      <c r="J168" s="143"/>
      <c r="K168" s="143"/>
    </row>
    <row r="169" spans="1:11">
      <c r="A169" s="176"/>
      <c r="B169" s="166" t="s">
        <v>436</v>
      </c>
      <c r="C169" s="2">
        <v>11</v>
      </c>
      <c r="D169" s="73">
        <v>1.11561866125761</v>
      </c>
      <c r="E169" s="2">
        <v>6</v>
      </c>
      <c r="F169" s="73">
        <v>54.545454545454596</v>
      </c>
      <c r="G169" s="2" t="s">
        <v>291</v>
      </c>
      <c r="H169" s="73" t="s">
        <v>127</v>
      </c>
      <c r="J169" s="143"/>
      <c r="K169" s="143"/>
    </row>
    <row r="170" spans="1:11">
      <c r="A170" s="176"/>
      <c r="B170" s="166" t="s">
        <v>437</v>
      </c>
      <c r="C170" s="2">
        <v>10</v>
      </c>
      <c r="D170" s="73">
        <v>1.01419878296146</v>
      </c>
      <c r="E170" s="2">
        <v>0</v>
      </c>
      <c r="F170" s="73">
        <v>0</v>
      </c>
      <c r="G170" s="2">
        <v>5</v>
      </c>
      <c r="H170" s="73">
        <v>50</v>
      </c>
      <c r="J170" s="143"/>
      <c r="K170" s="143"/>
    </row>
    <row r="171" spans="1:11">
      <c r="A171" s="176"/>
      <c r="B171" s="166" t="s">
        <v>438</v>
      </c>
      <c r="C171" s="2">
        <v>9</v>
      </c>
      <c r="D171" s="73">
        <v>0.91277890466530998</v>
      </c>
      <c r="E171" s="2">
        <v>4</v>
      </c>
      <c r="F171" s="73">
        <v>44.4444444444444</v>
      </c>
      <c r="G171" s="2" t="s">
        <v>291</v>
      </c>
      <c r="H171" s="73" t="s">
        <v>127</v>
      </c>
      <c r="J171" s="143"/>
      <c r="K171" s="143"/>
    </row>
    <row r="172" spans="1:11">
      <c r="A172" s="176"/>
      <c r="B172" s="166" t="s">
        <v>439</v>
      </c>
      <c r="C172" s="2">
        <v>9</v>
      </c>
      <c r="D172" s="73">
        <v>0.91277890466530998</v>
      </c>
      <c r="E172" s="2" t="s">
        <v>291</v>
      </c>
      <c r="F172" s="73" t="s">
        <v>127</v>
      </c>
      <c r="G172" s="2">
        <v>6</v>
      </c>
      <c r="H172" s="73">
        <v>66.6666666666667</v>
      </c>
      <c r="J172" s="143"/>
      <c r="K172" s="143"/>
    </row>
    <row r="173" spans="1:11">
      <c r="A173" s="176"/>
      <c r="B173" s="166" t="s">
        <v>440</v>
      </c>
      <c r="C173" s="2">
        <v>8</v>
      </c>
      <c r="D173" s="73">
        <v>0.81135902636917001</v>
      </c>
      <c r="E173" s="2" t="s">
        <v>291</v>
      </c>
      <c r="F173" s="73" t="s">
        <v>127</v>
      </c>
      <c r="G173" s="2" t="s">
        <v>291</v>
      </c>
      <c r="H173" s="73" t="s">
        <v>127</v>
      </c>
      <c r="J173" s="143"/>
      <c r="K173" s="143"/>
    </row>
    <row r="174" spans="1:11">
      <c r="A174" s="176"/>
      <c r="B174" s="166" t="s">
        <v>441</v>
      </c>
      <c r="C174" s="2">
        <v>8</v>
      </c>
      <c r="D174" s="73">
        <v>0.81135902636917001</v>
      </c>
      <c r="E174" s="2" t="s">
        <v>291</v>
      </c>
      <c r="F174" s="73" t="s">
        <v>127</v>
      </c>
      <c r="G174" s="2" t="s">
        <v>291</v>
      </c>
      <c r="H174" s="73" t="s">
        <v>127</v>
      </c>
      <c r="J174" s="143"/>
      <c r="K174" s="143"/>
    </row>
    <row r="175" spans="1:11">
      <c r="A175" s="176"/>
      <c r="B175" s="166" t="s">
        <v>442</v>
      </c>
      <c r="C175" s="2">
        <v>7</v>
      </c>
      <c r="D175" s="73">
        <v>0.70993914807302005</v>
      </c>
      <c r="E175" s="2" t="s">
        <v>291</v>
      </c>
      <c r="F175" s="73" t="s">
        <v>127</v>
      </c>
      <c r="G175" s="2" t="s">
        <v>291</v>
      </c>
      <c r="H175" s="73" t="s">
        <v>127</v>
      </c>
      <c r="J175" s="143"/>
      <c r="K175" s="143"/>
    </row>
    <row r="176" spans="1:11">
      <c r="A176" s="176"/>
      <c r="B176" s="166" t="s">
        <v>443</v>
      </c>
      <c r="C176" s="2">
        <v>7</v>
      </c>
      <c r="D176" s="73">
        <v>0.70993914807302005</v>
      </c>
      <c r="E176" s="2">
        <v>0</v>
      </c>
      <c r="F176" s="73">
        <v>0</v>
      </c>
      <c r="G176" s="2" t="s">
        <v>291</v>
      </c>
      <c r="H176" s="73" t="s">
        <v>127</v>
      </c>
      <c r="J176" s="143"/>
      <c r="K176" s="143"/>
    </row>
    <row r="177" spans="1:11">
      <c r="A177" s="176"/>
      <c r="B177" s="166" t="s">
        <v>444</v>
      </c>
      <c r="C177" s="2">
        <v>7</v>
      </c>
      <c r="D177" s="73">
        <v>0.70993914807302005</v>
      </c>
      <c r="E177" s="2" t="s">
        <v>291</v>
      </c>
      <c r="F177" s="73" t="s">
        <v>127</v>
      </c>
      <c r="G177" s="2" t="s">
        <v>291</v>
      </c>
      <c r="H177" s="73" t="s">
        <v>127</v>
      </c>
      <c r="J177" s="143"/>
      <c r="K177" s="143"/>
    </row>
    <row r="178" spans="1:11">
      <c r="A178" s="176"/>
      <c r="B178" s="166" t="s">
        <v>445</v>
      </c>
      <c r="C178" s="2">
        <v>6</v>
      </c>
      <c r="D178" s="73">
        <v>0.60851926977687998</v>
      </c>
      <c r="E178" s="2" t="s">
        <v>291</v>
      </c>
      <c r="F178" s="73" t="s">
        <v>127</v>
      </c>
      <c r="G178" s="2">
        <v>4</v>
      </c>
      <c r="H178" s="73">
        <v>66.6666666666667</v>
      </c>
      <c r="J178" s="143"/>
      <c r="K178" s="143"/>
    </row>
    <row r="179" spans="1:11">
      <c r="A179" s="176"/>
      <c r="B179" s="166" t="s">
        <v>446</v>
      </c>
      <c r="C179" s="2">
        <v>6</v>
      </c>
      <c r="D179" s="73">
        <v>0.60851926977687998</v>
      </c>
      <c r="E179" s="2" t="s">
        <v>291</v>
      </c>
      <c r="F179" s="73" t="s">
        <v>127</v>
      </c>
      <c r="G179" s="2" t="s">
        <v>291</v>
      </c>
      <c r="H179" s="73" t="s">
        <v>127</v>
      </c>
      <c r="J179" s="143"/>
      <c r="K179" s="143"/>
    </row>
    <row r="180" spans="1:11">
      <c r="A180" s="176"/>
      <c r="B180" s="166" t="s">
        <v>447</v>
      </c>
      <c r="C180" s="2">
        <v>5</v>
      </c>
      <c r="D180" s="73">
        <v>0.50709939148073002</v>
      </c>
      <c r="E180" s="2" t="s">
        <v>291</v>
      </c>
      <c r="F180" s="73" t="s">
        <v>127</v>
      </c>
      <c r="G180" s="2" t="s">
        <v>291</v>
      </c>
      <c r="H180" s="73" t="s">
        <v>127</v>
      </c>
      <c r="J180" s="143"/>
      <c r="K180" s="143"/>
    </row>
    <row r="181" spans="1:11">
      <c r="A181" s="176"/>
      <c r="B181" s="166" t="s">
        <v>448</v>
      </c>
      <c r="C181" s="2">
        <v>5</v>
      </c>
      <c r="D181" s="73">
        <v>0.50709939148073002</v>
      </c>
      <c r="E181" s="2">
        <v>0</v>
      </c>
      <c r="F181" s="73">
        <v>0</v>
      </c>
      <c r="G181" s="2" t="s">
        <v>291</v>
      </c>
      <c r="H181" s="73" t="s">
        <v>127</v>
      </c>
      <c r="J181" s="143"/>
      <c r="K181" s="143"/>
    </row>
    <row r="182" spans="1:11">
      <c r="A182" s="176"/>
      <c r="B182" s="166" t="s">
        <v>449</v>
      </c>
      <c r="C182" s="2">
        <v>5</v>
      </c>
      <c r="D182" s="73">
        <v>0.50709939148073002</v>
      </c>
      <c r="E182" s="2">
        <v>0</v>
      </c>
      <c r="F182" s="73">
        <v>0</v>
      </c>
      <c r="G182" s="2" t="s">
        <v>291</v>
      </c>
      <c r="H182" s="73" t="s">
        <v>127</v>
      </c>
      <c r="J182" s="143"/>
      <c r="K182" s="143"/>
    </row>
    <row r="183" spans="1:11">
      <c r="A183" s="176"/>
      <c r="B183" s="166" t="s">
        <v>450</v>
      </c>
      <c r="C183" s="2">
        <v>4</v>
      </c>
      <c r="D183" s="73">
        <v>0.40567951318458001</v>
      </c>
      <c r="E183" s="2">
        <v>0</v>
      </c>
      <c r="F183" s="73">
        <v>0</v>
      </c>
      <c r="G183" s="2" t="s">
        <v>291</v>
      </c>
      <c r="H183" s="73" t="s">
        <v>127</v>
      </c>
      <c r="J183" s="143"/>
      <c r="K183" s="143"/>
    </row>
    <row r="184" spans="1:11">
      <c r="A184" s="176"/>
      <c r="B184" s="166" t="s">
        <v>451</v>
      </c>
      <c r="C184" s="2">
        <v>4</v>
      </c>
      <c r="D184" s="73">
        <v>0.40567951318458001</v>
      </c>
      <c r="E184" s="2" t="s">
        <v>291</v>
      </c>
      <c r="F184" s="73" t="s">
        <v>127</v>
      </c>
      <c r="G184" s="2" t="s">
        <v>291</v>
      </c>
      <c r="H184" s="73" t="s">
        <v>127</v>
      </c>
      <c r="J184" s="143"/>
      <c r="K184" s="143"/>
    </row>
    <row r="185" spans="1:11">
      <c r="A185" s="176"/>
      <c r="B185" s="166" t="s">
        <v>452</v>
      </c>
      <c r="C185" s="2">
        <v>4</v>
      </c>
      <c r="D185" s="73">
        <v>0.40567951318458001</v>
      </c>
      <c r="E185" s="2" t="s">
        <v>291</v>
      </c>
      <c r="F185" s="73" t="s">
        <v>127</v>
      </c>
      <c r="G185" s="2">
        <v>0</v>
      </c>
      <c r="H185" s="73">
        <v>0</v>
      </c>
      <c r="J185" s="143"/>
      <c r="K185" s="143"/>
    </row>
    <row r="186" spans="1:11">
      <c r="A186" s="176"/>
      <c r="B186" s="166" t="s">
        <v>453</v>
      </c>
      <c r="C186" s="2" t="s">
        <v>291</v>
      </c>
      <c r="D186" s="73" t="s">
        <v>127</v>
      </c>
      <c r="E186" s="2">
        <v>0</v>
      </c>
      <c r="F186" s="73">
        <v>0</v>
      </c>
      <c r="G186" s="2" t="s">
        <v>291</v>
      </c>
      <c r="H186" s="73" t="s">
        <v>127</v>
      </c>
      <c r="J186" s="143"/>
      <c r="K186" s="143"/>
    </row>
    <row r="187" spans="1:11">
      <c r="A187" s="176"/>
      <c r="B187" s="166" t="s">
        <v>454</v>
      </c>
      <c r="C187" s="2" t="s">
        <v>291</v>
      </c>
      <c r="D187" s="73" t="s">
        <v>127</v>
      </c>
      <c r="E187" s="2">
        <v>0</v>
      </c>
      <c r="F187" s="73">
        <v>0</v>
      </c>
      <c r="G187" s="2">
        <v>0</v>
      </c>
      <c r="H187" s="73">
        <v>0</v>
      </c>
      <c r="J187" s="143"/>
      <c r="K187" s="143"/>
    </row>
    <row r="188" spans="1:11">
      <c r="A188" s="176"/>
      <c r="B188" s="166" t="s">
        <v>455</v>
      </c>
      <c r="C188" s="2" t="s">
        <v>291</v>
      </c>
      <c r="D188" s="73" t="s">
        <v>127</v>
      </c>
      <c r="E188" s="2">
        <v>0</v>
      </c>
      <c r="F188" s="73">
        <v>0</v>
      </c>
      <c r="G188" s="2">
        <v>0</v>
      </c>
      <c r="H188" s="73">
        <v>0</v>
      </c>
      <c r="J188" s="143"/>
      <c r="K188" s="143"/>
    </row>
    <row r="189" spans="1:11">
      <c r="A189" s="176"/>
      <c r="B189" s="166" t="s">
        <v>456</v>
      </c>
      <c r="C189" s="2" t="s">
        <v>291</v>
      </c>
      <c r="D189" s="73" t="s">
        <v>127</v>
      </c>
      <c r="E189" s="2">
        <v>0</v>
      </c>
      <c r="F189" s="73">
        <v>0</v>
      </c>
      <c r="G189" s="2">
        <v>0</v>
      </c>
      <c r="H189" s="73">
        <v>0</v>
      </c>
      <c r="J189" s="143"/>
      <c r="K189" s="143"/>
    </row>
    <row r="190" spans="1:11">
      <c r="A190" s="176"/>
      <c r="B190" s="166" t="s">
        <v>457</v>
      </c>
      <c r="C190" s="2" t="s">
        <v>291</v>
      </c>
      <c r="D190" s="73" t="s">
        <v>127</v>
      </c>
      <c r="E190" s="2" t="s">
        <v>291</v>
      </c>
      <c r="F190" s="73" t="s">
        <v>127</v>
      </c>
      <c r="G190" s="2">
        <v>0</v>
      </c>
      <c r="H190" s="73">
        <v>0</v>
      </c>
      <c r="J190" s="143"/>
      <c r="K190" s="143"/>
    </row>
    <row r="191" spans="1:11">
      <c r="A191" s="176"/>
      <c r="B191" s="166" t="s">
        <v>458</v>
      </c>
      <c r="C191" s="2" t="s">
        <v>291</v>
      </c>
      <c r="D191" s="73" t="s">
        <v>127</v>
      </c>
      <c r="E191" s="2">
        <v>0</v>
      </c>
      <c r="F191" s="73">
        <v>0</v>
      </c>
      <c r="G191" s="2" t="s">
        <v>291</v>
      </c>
      <c r="H191" s="73" t="s">
        <v>127</v>
      </c>
      <c r="J191" s="143"/>
      <c r="K191" s="143"/>
    </row>
    <row r="192" spans="1:11">
      <c r="A192" s="176"/>
      <c r="B192" s="166" t="s">
        <v>459</v>
      </c>
      <c r="C192" s="2" t="s">
        <v>291</v>
      </c>
      <c r="D192" s="73" t="s">
        <v>127</v>
      </c>
      <c r="E192" s="2">
        <v>0</v>
      </c>
      <c r="F192" s="73">
        <v>0</v>
      </c>
      <c r="G192" s="2" t="s">
        <v>291</v>
      </c>
      <c r="H192" s="73" t="s">
        <v>127</v>
      </c>
      <c r="J192" s="143"/>
      <c r="K192" s="143"/>
    </row>
    <row r="193" spans="1:11">
      <c r="A193" s="176"/>
      <c r="B193" s="166" t="s">
        <v>460</v>
      </c>
      <c r="C193" s="2" t="s">
        <v>291</v>
      </c>
      <c r="D193" s="73" t="s">
        <v>127</v>
      </c>
      <c r="E193" s="2">
        <v>0</v>
      </c>
      <c r="F193" s="73">
        <v>0</v>
      </c>
      <c r="G193" s="2">
        <v>0</v>
      </c>
      <c r="H193" s="73">
        <v>0</v>
      </c>
      <c r="J193" s="143"/>
      <c r="K193" s="143"/>
    </row>
    <row r="194" spans="1:11">
      <c r="A194" s="176"/>
      <c r="B194" s="166" t="s">
        <v>461</v>
      </c>
      <c r="C194" s="2" t="s">
        <v>291</v>
      </c>
      <c r="D194" s="73" t="s">
        <v>127</v>
      </c>
      <c r="E194" s="2" t="s">
        <v>291</v>
      </c>
      <c r="F194" s="73" t="s">
        <v>127</v>
      </c>
      <c r="G194" s="2">
        <v>0</v>
      </c>
      <c r="H194" s="73">
        <v>0</v>
      </c>
      <c r="J194" s="143"/>
      <c r="K194" s="143"/>
    </row>
    <row r="195" spans="1:11">
      <c r="A195" s="176"/>
      <c r="B195" s="166" t="s">
        <v>462</v>
      </c>
      <c r="C195" s="2" t="s">
        <v>291</v>
      </c>
      <c r="D195" s="73" t="s">
        <v>127</v>
      </c>
      <c r="E195" s="2">
        <v>0</v>
      </c>
      <c r="F195" s="73">
        <v>0</v>
      </c>
      <c r="G195" s="2" t="s">
        <v>291</v>
      </c>
      <c r="H195" s="73" t="s">
        <v>127</v>
      </c>
      <c r="J195" s="143"/>
      <c r="K195" s="143"/>
    </row>
    <row r="196" spans="1:11">
      <c r="A196" s="176"/>
      <c r="B196" s="166" t="s">
        <v>463</v>
      </c>
      <c r="C196" s="2" t="s">
        <v>291</v>
      </c>
      <c r="D196" s="73" t="s">
        <v>127</v>
      </c>
      <c r="E196" s="2" t="s">
        <v>291</v>
      </c>
      <c r="F196" s="73" t="s">
        <v>127</v>
      </c>
      <c r="G196" s="2" t="s">
        <v>291</v>
      </c>
      <c r="H196" s="73" t="s">
        <v>127</v>
      </c>
      <c r="J196" s="143"/>
      <c r="K196" s="143"/>
    </row>
    <row r="197" spans="1:11">
      <c r="A197" s="176"/>
      <c r="B197" s="166" t="s">
        <v>464</v>
      </c>
      <c r="C197" s="2" t="s">
        <v>291</v>
      </c>
      <c r="D197" s="73" t="s">
        <v>127</v>
      </c>
      <c r="E197" s="2">
        <v>0</v>
      </c>
      <c r="F197" s="73">
        <v>0</v>
      </c>
      <c r="G197" s="2" t="s">
        <v>291</v>
      </c>
      <c r="H197" s="73" t="s">
        <v>127</v>
      </c>
      <c r="J197" s="143"/>
      <c r="K197" s="143"/>
    </row>
    <row r="198" spans="1:11">
      <c r="A198" s="176"/>
      <c r="B198" s="166" t="s">
        <v>465</v>
      </c>
      <c r="C198" s="2">
        <v>0</v>
      </c>
      <c r="D198" s="73">
        <v>0</v>
      </c>
      <c r="E198" s="2">
        <v>0</v>
      </c>
      <c r="F198" s="73">
        <v>0</v>
      </c>
      <c r="G198" s="2">
        <v>0</v>
      </c>
      <c r="H198" s="73">
        <v>0</v>
      </c>
      <c r="J198" s="143"/>
      <c r="K198" s="143"/>
    </row>
    <row r="199" spans="1:11">
      <c r="A199" s="176"/>
      <c r="B199" s="166" t="s">
        <v>466</v>
      </c>
      <c r="C199" s="2">
        <v>0</v>
      </c>
      <c r="D199" s="73">
        <v>0</v>
      </c>
      <c r="E199" s="2">
        <v>0</v>
      </c>
      <c r="F199" s="73">
        <v>0</v>
      </c>
      <c r="G199" s="2">
        <v>0</v>
      </c>
      <c r="H199" s="73">
        <v>0</v>
      </c>
      <c r="J199" s="143"/>
      <c r="K199" s="143"/>
    </row>
    <row r="200" spans="1:11">
      <c r="A200" s="176"/>
      <c r="B200" s="166" t="s">
        <v>467</v>
      </c>
      <c r="C200" s="2">
        <v>0</v>
      </c>
      <c r="D200" s="73">
        <v>0</v>
      </c>
      <c r="E200" s="2">
        <v>0</v>
      </c>
      <c r="F200" s="73">
        <v>0</v>
      </c>
      <c r="G200" s="2">
        <v>0</v>
      </c>
      <c r="H200" s="73">
        <v>0</v>
      </c>
      <c r="J200" s="143"/>
      <c r="K200" s="143"/>
    </row>
    <row r="201" spans="1:11">
      <c r="A201" s="176"/>
      <c r="B201" s="166" t="s">
        <v>468</v>
      </c>
      <c r="C201" s="2">
        <v>0</v>
      </c>
      <c r="D201" s="73">
        <v>0</v>
      </c>
      <c r="E201" s="2">
        <v>0</v>
      </c>
      <c r="F201" s="73">
        <v>0</v>
      </c>
      <c r="G201" s="2">
        <v>0</v>
      </c>
      <c r="H201" s="73">
        <v>0</v>
      </c>
      <c r="J201" s="143"/>
      <c r="K201" s="143"/>
    </row>
    <row r="202" spans="1:11">
      <c r="A202" s="176"/>
      <c r="B202" s="166" t="s">
        <v>469</v>
      </c>
      <c r="C202" s="2">
        <v>0</v>
      </c>
      <c r="D202" s="73">
        <v>0</v>
      </c>
      <c r="E202" s="2">
        <v>0</v>
      </c>
      <c r="F202" s="73">
        <v>0</v>
      </c>
      <c r="G202" s="2">
        <v>0</v>
      </c>
      <c r="H202" s="73">
        <v>0</v>
      </c>
      <c r="J202" s="143"/>
      <c r="K202" s="143"/>
    </row>
    <row r="203" spans="1:11" ht="14.25" thickBot="1">
      <c r="A203" s="176"/>
      <c r="B203" s="166" t="s">
        <v>470</v>
      </c>
      <c r="C203" s="2">
        <v>0</v>
      </c>
      <c r="D203" s="73">
        <v>0</v>
      </c>
      <c r="E203" s="2">
        <v>0</v>
      </c>
      <c r="F203" s="73">
        <v>0</v>
      </c>
      <c r="G203" s="2">
        <v>0</v>
      </c>
      <c r="H203" s="73">
        <v>0</v>
      </c>
      <c r="J203" s="143"/>
      <c r="K203" s="143"/>
    </row>
    <row r="204" spans="1:11">
      <c r="A204" s="5" t="s">
        <v>275</v>
      </c>
      <c r="B204" s="175" t="s">
        <v>292</v>
      </c>
      <c r="C204" s="182">
        <v>82</v>
      </c>
      <c r="D204" s="183">
        <v>1.2719094152318899</v>
      </c>
      <c r="E204" s="182">
        <v>17</v>
      </c>
      <c r="F204" s="183">
        <v>20.731707317073202</v>
      </c>
      <c r="G204" s="182">
        <v>38</v>
      </c>
      <c r="H204" s="183">
        <v>46.341463414634198</v>
      </c>
      <c r="J204" s="143"/>
      <c r="K204" s="143"/>
    </row>
    <row r="205" spans="1:11">
      <c r="A205" s="176"/>
      <c r="B205" s="166" t="s">
        <v>471</v>
      </c>
      <c r="C205" s="2">
        <v>18</v>
      </c>
      <c r="D205" s="73">
        <v>21.951219512195099</v>
      </c>
      <c r="E205" s="2">
        <v>4</v>
      </c>
      <c r="F205" s="73">
        <v>22.2222222222222</v>
      </c>
      <c r="G205" s="2">
        <v>6</v>
      </c>
      <c r="H205" s="73">
        <v>33.3333333333333</v>
      </c>
      <c r="J205" s="143"/>
      <c r="K205" s="143"/>
    </row>
    <row r="206" spans="1:11">
      <c r="A206" s="176"/>
      <c r="B206" s="166" t="s">
        <v>472</v>
      </c>
      <c r="C206" s="2">
        <v>13</v>
      </c>
      <c r="D206" s="73">
        <v>15.853658536585399</v>
      </c>
      <c r="E206" s="2" t="s">
        <v>291</v>
      </c>
      <c r="F206" s="73" t="s">
        <v>127</v>
      </c>
      <c r="G206" s="2">
        <v>7</v>
      </c>
      <c r="H206" s="73">
        <v>53.846153846153904</v>
      </c>
      <c r="J206" s="143"/>
      <c r="K206" s="143"/>
    </row>
    <row r="207" spans="1:11">
      <c r="A207" s="176"/>
      <c r="B207" s="166" t="s">
        <v>473</v>
      </c>
      <c r="C207" s="2">
        <v>10</v>
      </c>
      <c r="D207" s="73">
        <v>12.1951219512195</v>
      </c>
      <c r="E207" s="2" t="s">
        <v>291</v>
      </c>
      <c r="F207" s="73" t="s">
        <v>127</v>
      </c>
      <c r="G207" s="2">
        <v>7</v>
      </c>
      <c r="H207" s="73">
        <v>70</v>
      </c>
      <c r="J207" s="143"/>
      <c r="K207" s="143"/>
    </row>
    <row r="208" spans="1:11">
      <c r="A208" s="176"/>
      <c r="B208" s="166" t="s">
        <v>474</v>
      </c>
      <c r="C208" s="2">
        <v>8</v>
      </c>
      <c r="D208" s="73">
        <v>9.7560975609756095</v>
      </c>
      <c r="E208" s="2" t="s">
        <v>291</v>
      </c>
      <c r="F208" s="73" t="s">
        <v>127</v>
      </c>
      <c r="G208" s="2" t="s">
        <v>291</v>
      </c>
      <c r="H208" s="73" t="s">
        <v>127</v>
      </c>
      <c r="J208" s="143"/>
      <c r="K208" s="143"/>
    </row>
    <row r="209" spans="1:11">
      <c r="A209" s="176"/>
      <c r="B209" s="166" t="s">
        <v>475</v>
      </c>
      <c r="C209" s="2">
        <v>7</v>
      </c>
      <c r="D209" s="73">
        <v>8.5365853658536608</v>
      </c>
      <c r="E209" s="2" t="s">
        <v>291</v>
      </c>
      <c r="F209" s="73" t="s">
        <v>127</v>
      </c>
      <c r="G209" s="2" t="s">
        <v>291</v>
      </c>
      <c r="H209" s="73" t="s">
        <v>291</v>
      </c>
      <c r="J209" s="143"/>
      <c r="K209" s="143"/>
    </row>
    <row r="210" spans="1:11">
      <c r="A210" s="176"/>
      <c r="B210" s="166" t="s">
        <v>476</v>
      </c>
      <c r="C210" s="2">
        <v>6</v>
      </c>
      <c r="D210" s="73">
        <v>7.3170731707317103</v>
      </c>
      <c r="E210" s="2" t="s">
        <v>291</v>
      </c>
      <c r="F210" s="73" t="s">
        <v>127</v>
      </c>
      <c r="G210" s="2" t="s">
        <v>291</v>
      </c>
      <c r="H210" s="73" t="s">
        <v>127</v>
      </c>
      <c r="J210" s="143"/>
      <c r="K210" s="143"/>
    </row>
    <row r="211" spans="1:11">
      <c r="A211" s="176"/>
      <c r="B211" s="166" t="s">
        <v>477</v>
      </c>
      <c r="C211" s="2">
        <v>4</v>
      </c>
      <c r="D211" s="73">
        <v>4.8780487804878101</v>
      </c>
      <c r="E211" s="2" t="s">
        <v>291</v>
      </c>
      <c r="F211" s="73" t="s">
        <v>127</v>
      </c>
      <c r="G211" s="2">
        <v>0</v>
      </c>
      <c r="H211" s="73">
        <v>0</v>
      </c>
      <c r="J211" s="143"/>
      <c r="K211" s="143"/>
    </row>
    <row r="212" spans="1:11">
      <c r="A212" s="176"/>
      <c r="B212" s="166" t="s">
        <v>478</v>
      </c>
      <c r="C212" s="2">
        <v>4</v>
      </c>
      <c r="D212" s="73">
        <v>4.8780487804878101</v>
      </c>
      <c r="E212" s="2" t="s">
        <v>291</v>
      </c>
      <c r="F212" s="73" t="s">
        <v>127</v>
      </c>
      <c r="G212" s="2" t="s">
        <v>291</v>
      </c>
      <c r="H212" s="73" t="s">
        <v>127</v>
      </c>
      <c r="J212" s="143"/>
      <c r="K212" s="143"/>
    </row>
    <row r="213" spans="1:11">
      <c r="A213" s="176"/>
      <c r="B213" s="166" t="s">
        <v>479</v>
      </c>
      <c r="C213" s="2" t="s">
        <v>291</v>
      </c>
      <c r="D213" s="73" t="s">
        <v>127</v>
      </c>
      <c r="E213" s="2">
        <v>0</v>
      </c>
      <c r="F213" s="73">
        <v>0</v>
      </c>
      <c r="G213" s="2" t="s">
        <v>291</v>
      </c>
      <c r="H213" s="73" t="s">
        <v>127</v>
      </c>
      <c r="J213" s="143"/>
      <c r="K213" s="143"/>
    </row>
    <row r="214" spans="1:11">
      <c r="A214" s="176"/>
      <c r="B214" s="166" t="s">
        <v>480</v>
      </c>
      <c r="C214" s="2" t="s">
        <v>291</v>
      </c>
      <c r="D214" s="73" t="s">
        <v>127</v>
      </c>
      <c r="E214" s="2">
        <v>0</v>
      </c>
      <c r="F214" s="73">
        <v>0</v>
      </c>
      <c r="G214" s="2">
        <v>0</v>
      </c>
      <c r="H214" s="73">
        <v>0</v>
      </c>
      <c r="J214" s="143"/>
      <c r="K214" s="143"/>
    </row>
    <row r="215" spans="1:11">
      <c r="A215" s="176"/>
      <c r="B215" s="166" t="s">
        <v>481</v>
      </c>
      <c r="C215" s="2" t="s">
        <v>291</v>
      </c>
      <c r="D215" s="73" t="s">
        <v>127</v>
      </c>
      <c r="E215" s="2" t="s">
        <v>291</v>
      </c>
      <c r="F215" s="73" t="s">
        <v>127</v>
      </c>
      <c r="G215" s="2" t="s">
        <v>291</v>
      </c>
      <c r="H215" s="73" t="s">
        <v>127</v>
      </c>
      <c r="J215" s="143"/>
      <c r="K215" s="143"/>
    </row>
    <row r="216" spans="1:11">
      <c r="A216" s="176"/>
      <c r="B216" s="166" t="s">
        <v>482</v>
      </c>
      <c r="C216" s="2" t="s">
        <v>291</v>
      </c>
      <c r="D216" s="73" t="s">
        <v>127</v>
      </c>
      <c r="E216" s="2">
        <v>0</v>
      </c>
      <c r="F216" s="73">
        <v>0</v>
      </c>
      <c r="G216" s="2" t="s">
        <v>291</v>
      </c>
      <c r="H216" s="73" t="s">
        <v>127</v>
      </c>
      <c r="J216" s="143"/>
      <c r="K216" s="143"/>
    </row>
    <row r="217" spans="1:11">
      <c r="A217" s="176"/>
      <c r="B217" s="166" t="s">
        <v>483</v>
      </c>
      <c r="C217" s="2" t="s">
        <v>291</v>
      </c>
      <c r="D217" s="73" t="s">
        <v>127</v>
      </c>
      <c r="E217" s="2">
        <v>0</v>
      </c>
      <c r="F217" s="73">
        <v>0</v>
      </c>
      <c r="G217" s="2" t="s">
        <v>291</v>
      </c>
      <c r="H217" s="73" t="s">
        <v>127</v>
      </c>
      <c r="J217" s="143"/>
      <c r="K217" s="143"/>
    </row>
    <row r="218" spans="1:11">
      <c r="A218" s="176"/>
      <c r="B218" s="166" t="s">
        <v>484</v>
      </c>
      <c r="C218" s="2">
        <v>0</v>
      </c>
      <c r="D218" s="73">
        <v>0</v>
      </c>
      <c r="E218" s="2">
        <v>0</v>
      </c>
      <c r="F218" s="73">
        <v>0</v>
      </c>
      <c r="G218" s="2">
        <v>0</v>
      </c>
      <c r="H218" s="73">
        <v>0</v>
      </c>
      <c r="J218" s="143"/>
      <c r="K218" s="143"/>
    </row>
    <row r="219" spans="1:11">
      <c r="A219" s="176"/>
      <c r="B219" s="166" t="s">
        <v>485</v>
      </c>
      <c r="C219" s="2">
        <v>0</v>
      </c>
      <c r="D219" s="73">
        <v>0</v>
      </c>
      <c r="E219" s="2">
        <v>0</v>
      </c>
      <c r="F219" s="73">
        <v>0</v>
      </c>
      <c r="G219" s="2">
        <v>0</v>
      </c>
      <c r="H219" s="73">
        <v>0</v>
      </c>
      <c r="J219" s="143"/>
      <c r="K219" s="143"/>
    </row>
    <row r="220" spans="1:11" ht="14.25" thickBot="1">
      <c r="A220" s="176"/>
      <c r="B220" s="166" t="s">
        <v>486</v>
      </c>
      <c r="C220" s="2">
        <v>0</v>
      </c>
      <c r="D220" s="73">
        <v>0</v>
      </c>
      <c r="E220" s="2">
        <v>0</v>
      </c>
      <c r="F220" s="73">
        <v>0</v>
      </c>
      <c r="G220" s="2">
        <v>0</v>
      </c>
      <c r="H220" s="73">
        <v>0</v>
      </c>
      <c r="J220" s="143"/>
      <c r="K220" s="143"/>
    </row>
    <row r="221" spans="1:11">
      <c r="A221" s="5" t="s">
        <v>276</v>
      </c>
      <c r="B221" s="175" t="s">
        <v>292</v>
      </c>
      <c r="C221" s="182">
        <v>167</v>
      </c>
      <c r="D221" s="183">
        <v>2.59035210175275</v>
      </c>
      <c r="E221" s="182">
        <v>56</v>
      </c>
      <c r="F221" s="183">
        <v>33.532934131736504</v>
      </c>
      <c r="G221" s="182">
        <v>71</v>
      </c>
      <c r="H221" s="183">
        <v>42.514970059880199</v>
      </c>
      <c r="J221" s="143"/>
      <c r="K221" s="143"/>
    </row>
    <row r="222" spans="1:11">
      <c r="A222" s="176"/>
      <c r="B222" s="166" t="s">
        <v>140</v>
      </c>
      <c r="C222" s="2">
        <v>90</v>
      </c>
      <c r="D222" s="73">
        <v>53.892215568862298</v>
      </c>
      <c r="E222" s="2">
        <v>39</v>
      </c>
      <c r="F222" s="73">
        <v>43.3333333333333</v>
      </c>
      <c r="G222" s="2">
        <v>31</v>
      </c>
      <c r="H222" s="73">
        <v>34.4444444444444</v>
      </c>
      <c r="J222" s="143"/>
      <c r="K222" s="143"/>
    </row>
    <row r="223" spans="1:11">
      <c r="A223" s="176"/>
      <c r="B223" s="166" t="s">
        <v>487</v>
      </c>
      <c r="C223" s="2">
        <v>17</v>
      </c>
      <c r="D223" s="73">
        <v>10.179640718562901</v>
      </c>
      <c r="E223" s="2" t="s">
        <v>291</v>
      </c>
      <c r="F223" s="73" t="s">
        <v>127</v>
      </c>
      <c r="G223" s="2">
        <v>8</v>
      </c>
      <c r="H223" s="73">
        <v>47.058823529411796</v>
      </c>
      <c r="J223" s="143"/>
      <c r="K223" s="143"/>
    </row>
    <row r="224" spans="1:11">
      <c r="A224" s="176"/>
      <c r="B224" s="166" t="s">
        <v>488</v>
      </c>
      <c r="C224" s="2">
        <v>12</v>
      </c>
      <c r="D224" s="73">
        <v>7.1856287425149699</v>
      </c>
      <c r="E224" s="2">
        <v>0</v>
      </c>
      <c r="F224" s="73">
        <v>0</v>
      </c>
      <c r="G224" s="2">
        <v>8</v>
      </c>
      <c r="H224" s="73">
        <v>66.6666666666667</v>
      </c>
      <c r="J224" s="143"/>
      <c r="K224" s="143"/>
    </row>
    <row r="225" spans="1:11">
      <c r="A225" s="176"/>
      <c r="B225" s="166" t="s">
        <v>489</v>
      </c>
      <c r="C225" s="2">
        <v>12</v>
      </c>
      <c r="D225" s="73">
        <v>7.1856287425149699</v>
      </c>
      <c r="E225" s="2" t="s">
        <v>291</v>
      </c>
      <c r="F225" s="73" t="s">
        <v>127</v>
      </c>
      <c r="G225" s="2">
        <v>9</v>
      </c>
      <c r="H225" s="73">
        <v>75</v>
      </c>
      <c r="J225" s="143"/>
      <c r="K225" s="143"/>
    </row>
    <row r="226" spans="1:11">
      <c r="A226" s="176"/>
      <c r="B226" s="166" t="s">
        <v>490</v>
      </c>
      <c r="C226" s="2">
        <v>10</v>
      </c>
      <c r="D226" s="73">
        <v>5.9880239520958103</v>
      </c>
      <c r="E226" s="2" t="s">
        <v>291</v>
      </c>
      <c r="F226" s="73" t="s">
        <v>127</v>
      </c>
      <c r="G226" s="2">
        <v>6</v>
      </c>
      <c r="H226" s="73">
        <v>60</v>
      </c>
      <c r="J226" s="143"/>
      <c r="K226" s="143"/>
    </row>
    <row r="227" spans="1:11">
      <c r="A227" s="176"/>
      <c r="B227" s="166" t="s">
        <v>491</v>
      </c>
      <c r="C227" s="2">
        <v>9</v>
      </c>
      <c r="D227" s="73">
        <v>5.3892215568862296</v>
      </c>
      <c r="E227" s="186">
        <v>6</v>
      </c>
      <c r="F227" s="187">
        <v>66.6666666666667</v>
      </c>
      <c r="G227" s="2" t="s">
        <v>291</v>
      </c>
      <c r="H227" s="73" t="s">
        <v>127</v>
      </c>
      <c r="J227" s="143"/>
      <c r="K227" s="143"/>
    </row>
    <row r="228" spans="1:11">
      <c r="A228" s="176"/>
      <c r="B228" s="166" t="s">
        <v>492</v>
      </c>
      <c r="C228" s="2">
        <v>6</v>
      </c>
      <c r="D228" s="73">
        <v>3.5928143712574898</v>
      </c>
      <c r="E228" s="2" t="s">
        <v>291</v>
      </c>
      <c r="F228" s="73" t="s">
        <v>127</v>
      </c>
      <c r="G228" s="2" t="s">
        <v>291</v>
      </c>
      <c r="H228" s="73" t="s">
        <v>127</v>
      </c>
      <c r="J228" s="143"/>
      <c r="K228" s="143"/>
    </row>
    <row r="229" spans="1:11">
      <c r="A229" s="176"/>
      <c r="B229" s="166" t="s">
        <v>493</v>
      </c>
      <c r="C229" s="2">
        <v>6</v>
      </c>
      <c r="D229" s="73">
        <v>3.5928143712574898</v>
      </c>
      <c r="E229" s="2">
        <v>0</v>
      </c>
      <c r="F229" s="73">
        <v>0</v>
      </c>
      <c r="G229" s="2" t="s">
        <v>291</v>
      </c>
      <c r="H229" s="73" t="s">
        <v>127</v>
      </c>
      <c r="J229" s="143"/>
      <c r="K229" s="143"/>
    </row>
    <row r="230" spans="1:11">
      <c r="A230" s="176"/>
      <c r="B230" s="166" t="s">
        <v>494</v>
      </c>
      <c r="C230" s="2">
        <v>5</v>
      </c>
      <c r="D230" s="73">
        <v>2.9940119760478998</v>
      </c>
      <c r="E230" s="2" t="s">
        <v>291</v>
      </c>
      <c r="F230" s="73" t="s">
        <v>127</v>
      </c>
      <c r="G230" s="2">
        <v>0</v>
      </c>
      <c r="H230" s="73">
        <v>0</v>
      </c>
      <c r="J230" s="143"/>
      <c r="K230" s="143"/>
    </row>
    <row r="231" spans="1:11">
      <c r="A231" s="176"/>
      <c r="B231" s="166" t="s">
        <v>495</v>
      </c>
      <c r="C231" s="2">
        <v>0</v>
      </c>
      <c r="D231" s="73">
        <v>0</v>
      </c>
      <c r="E231" s="2">
        <v>0</v>
      </c>
      <c r="F231" s="73">
        <v>0</v>
      </c>
      <c r="G231" s="2">
        <v>0</v>
      </c>
      <c r="H231" s="73">
        <v>0</v>
      </c>
      <c r="J231" s="143"/>
      <c r="K231" s="143"/>
    </row>
    <row r="232" spans="1:11">
      <c r="A232" s="176"/>
      <c r="B232" s="166" t="s">
        <v>496</v>
      </c>
      <c r="C232" s="2">
        <v>0</v>
      </c>
      <c r="D232" s="73">
        <v>0</v>
      </c>
      <c r="E232" s="2">
        <v>0</v>
      </c>
      <c r="F232" s="73">
        <v>0</v>
      </c>
      <c r="G232" s="2">
        <v>0</v>
      </c>
      <c r="H232" s="73">
        <v>0</v>
      </c>
      <c r="J232" s="143"/>
      <c r="K232" s="143"/>
    </row>
    <row r="233" spans="1:11" ht="14.25" thickBot="1">
      <c r="A233" s="176"/>
      <c r="B233" s="166" t="s">
        <v>497</v>
      </c>
      <c r="C233" s="2">
        <v>0</v>
      </c>
      <c r="D233" s="73">
        <v>0</v>
      </c>
      <c r="E233" s="2">
        <v>0</v>
      </c>
      <c r="F233" s="73">
        <v>0</v>
      </c>
      <c r="G233" s="2">
        <v>0</v>
      </c>
      <c r="H233" s="73">
        <v>0</v>
      </c>
      <c r="J233" s="143"/>
      <c r="K233" s="143"/>
    </row>
    <row r="234" spans="1:11">
      <c r="A234" s="5" t="s">
        <v>277</v>
      </c>
      <c r="B234" s="175" t="s">
        <v>292</v>
      </c>
      <c r="C234" s="182">
        <v>197</v>
      </c>
      <c r="D234" s="183">
        <v>3.0556848146424702</v>
      </c>
      <c r="E234" s="182">
        <v>125</v>
      </c>
      <c r="F234" s="183">
        <v>63.451776649746201</v>
      </c>
      <c r="G234" s="182">
        <v>24</v>
      </c>
      <c r="H234" s="183">
        <v>12.1827411167513</v>
      </c>
      <c r="J234" s="143"/>
      <c r="K234" s="143"/>
    </row>
    <row r="235" spans="1:11">
      <c r="A235" s="176"/>
      <c r="B235" s="166" t="s">
        <v>498</v>
      </c>
      <c r="C235" s="2">
        <v>128</v>
      </c>
      <c r="D235" s="73">
        <v>64.974619289340097</v>
      </c>
      <c r="E235" s="2">
        <v>83</v>
      </c>
      <c r="F235" s="73">
        <v>64.84375</v>
      </c>
      <c r="G235" s="2">
        <v>15</v>
      </c>
      <c r="H235" s="73">
        <v>11.71875</v>
      </c>
      <c r="J235" s="143"/>
      <c r="K235" s="143"/>
    </row>
    <row r="236" spans="1:11">
      <c r="A236" s="176"/>
      <c r="B236" s="166" t="s">
        <v>499</v>
      </c>
      <c r="C236" s="2">
        <v>29</v>
      </c>
      <c r="D236" s="73">
        <v>14.720812182741099</v>
      </c>
      <c r="E236" s="2">
        <v>21</v>
      </c>
      <c r="F236" s="73">
        <v>72.413793103448299</v>
      </c>
      <c r="G236" s="2" t="s">
        <v>291</v>
      </c>
      <c r="H236" s="73" t="s">
        <v>127</v>
      </c>
      <c r="J236" s="143"/>
      <c r="K236" s="143"/>
    </row>
    <row r="237" spans="1:11">
      <c r="A237" s="176"/>
      <c r="B237" s="166" t="s">
        <v>500</v>
      </c>
      <c r="C237" s="2">
        <v>16</v>
      </c>
      <c r="D237" s="73">
        <v>8.1218274111675104</v>
      </c>
      <c r="E237" s="2">
        <v>8</v>
      </c>
      <c r="F237" s="73">
        <v>50</v>
      </c>
      <c r="G237" s="2" t="s">
        <v>291</v>
      </c>
      <c r="H237" s="73" t="s">
        <v>127</v>
      </c>
      <c r="J237" s="143"/>
      <c r="K237" s="143"/>
    </row>
    <row r="238" spans="1:11">
      <c r="A238" s="176"/>
      <c r="B238" s="166" t="s">
        <v>501</v>
      </c>
      <c r="C238" s="2">
        <v>9</v>
      </c>
      <c r="D238" s="73">
        <v>4.5685279187817303</v>
      </c>
      <c r="E238" s="2" t="s">
        <v>291</v>
      </c>
      <c r="F238" s="73" t="s">
        <v>127</v>
      </c>
      <c r="G238" s="2" t="s">
        <v>291</v>
      </c>
      <c r="H238" s="73" t="s">
        <v>127</v>
      </c>
      <c r="J238" s="143"/>
      <c r="K238" s="143"/>
    </row>
    <row r="239" spans="1:11">
      <c r="A239" s="176"/>
      <c r="B239" s="166" t="s">
        <v>502</v>
      </c>
      <c r="C239" s="2">
        <v>9</v>
      </c>
      <c r="D239" s="73">
        <v>4.5685279187817303</v>
      </c>
      <c r="E239" s="2">
        <v>7</v>
      </c>
      <c r="F239" s="73">
        <v>77.7777777777778</v>
      </c>
      <c r="G239" s="2" t="s">
        <v>291</v>
      </c>
      <c r="H239" s="73" t="s">
        <v>127</v>
      </c>
      <c r="J239" s="143"/>
      <c r="K239" s="143"/>
    </row>
    <row r="240" spans="1:11">
      <c r="A240" s="176"/>
      <c r="B240" s="166" t="s">
        <v>503</v>
      </c>
      <c r="C240" s="2" t="s">
        <v>291</v>
      </c>
      <c r="D240" s="73" t="s">
        <v>127</v>
      </c>
      <c r="E240" s="2">
        <v>0</v>
      </c>
      <c r="F240" s="73">
        <v>0</v>
      </c>
      <c r="G240" s="2">
        <v>0</v>
      </c>
      <c r="H240" s="73">
        <v>0</v>
      </c>
      <c r="J240" s="143"/>
      <c r="K240" s="143"/>
    </row>
    <row r="241" spans="1:11">
      <c r="A241" s="176"/>
      <c r="B241" s="166" t="s">
        <v>504</v>
      </c>
      <c r="C241" s="2" t="s">
        <v>291</v>
      </c>
      <c r="D241" s="73" t="s">
        <v>127</v>
      </c>
      <c r="E241" s="2">
        <v>0</v>
      </c>
      <c r="F241" s="73">
        <v>0</v>
      </c>
      <c r="G241" s="2" t="s">
        <v>291</v>
      </c>
      <c r="H241" s="73" t="s">
        <v>127</v>
      </c>
      <c r="J241" s="143"/>
      <c r="K241" s="143"/>
    </row>
    <row r="242" spans="1:11">
      <c r="A242" s="176"/>
      <c r="B242" s="166" t="s">
        <v>505</v>
      </c>
      <c r="C242" s="2" t="s">
        <v>291</v>
      </c>
      <c r="D242" s="73" t="s">
        <v>127</v>
      </c>
      <c r="E242" s="2" t="s">
        <v>291</v>
      </c>
      <c r="F242" s="73" t="s">
        <v>127</v>
      </c>
      <c r="G242" s="2">
        <v>0</v>
      </c>
      <c r="H242" s="73">
        <v>0</v>
      </c>
      <c r="J242" s="143"/>
      <c r="K242" s="143"/>
    </row>
    <row r="243" spans="1:11">
      <c r="A243" s="176"/>
      <c r="B243" s="166" t="s">
        <v>506</v>
      </c>
      <c r="C243" s="2">
        <v>0</v>
      </c>
      <c r="D243" s="73">
        <v>0</v>
      </c>
      <c r="E243" s="2">
        <v>0</v>
      </c>
      <c r="F243" s="73">
        <v>0</v>
      </c>
      <c r="G243" s="2">
        <v>0</v>
      </c>
      <c r="H243" s="73">
        <v>0</v>
      </c>
      <c r="J243" s="143"/>
      <c r="K243" s="143"/>
    </row>
    <row r="244" spans="1:11" ht="14.25" thickBot="1">
      <c r="A244" s="176"/>
      <c r="B244" s="166" t="s">
        <v>507</v>
      </c>
      <c r="C244" s="2">
        <v>0</v>
      </c>
      <c r="D244" s="73">
        <v>0</v>
      </c>
      <c r="E244" s="2">
        <v>0</v>
      </c>
      <c r="F244" s="73">
        <v>0</v>
      </c>
      <c r="G244" s="2">
        <v>0</v>
      </c>
      <c r="H244" s="73">
        <v>0</v>
      </c>
      <c r="J244" s="143"/>
      <c r="K244" s="143"/>
    </row>
    <row r="245" spans="1:11">
      <c r="A245" s="5" t="s">
        <v>278</v>
      </c>
      <c r="B245" s="175" t="s">
        <v>292</v>
      </c>
      <c r="C245" s="182">
        <v>228</v>
      </c>
      <c r="D245" s="183">
        <v>3.53652861796184</v>
      </c>
      <c r="E245" s="182">
        <v>95</v>
      </c>
      <c r="F245" s="183">
        <v>41.6666666666667</v>
      </c>
      <c r="G245" s="182">
        <v>67</v>
      </c>
      <c r="H245" s="183">
        <v>29.385964912280699</v>
      </c>
      <c r="J245" s="143"/>
      <c r="K245" s="143"/>
    </row>
    <row r="246" spans="1:11">
      <c r="A246" s="176"/>
      <c r="B246" s="166" t="s">
        <v>508</v>
      </c>
      <c r="C246" s="2">
        <v>91</v>
      </c>
      <c r="D246" s="73">
        <v>39.912280701754398</v>
      </c>
      <c r="E246" s="2">
        <v>36</v>
      </c>
      <c r="F246" s="73">
        <v>39.560439560439598</v>
      </c>
      <c r="G246" s="2">
        <v>25</v>
      </c>
      <c r="H246" s="73">
        <v>27.472527472527499</v>
      </c>
      <c r="J246" s="143"/>
      <c r="K246" s="143"/>
    </row>
    <row r="247" spans="1:11">
      <c r="A247" s="176"/>
      <c r="B247" s="166" t="s">
        <v>509</v>
      </c>
      <c r="C247" s="2">
        <v>43</v>
      </c>
      <c r="D247" s="73">
        <v>18.859649122806999</v>
      </c>
      <c r="E247" s="2">
        <v>12</v>
      </c>
      <c r="F247" s="73">
        <v>27.9069767441861</v>
      </c>
      <c r="G247" s="2">
        <v>23</v>
      </c>
      <c r="H247" s="73">
        <v>53.488372093023301</v>
      </c>
      <c r="J247" s="143"/>
      <c r="K247" s="143"/>
    </row>
    <row r="248" spans="1:11">
      <c r="A248" s="176"/>
      <c r="B248" s="166" t="s">
        <v>510</v>
      </c>
      <c r="C248" s="2">
        <v>23</v>
      </c>
      <c r="D248" s="73">
        <v>10.087719298245601</v>
      </c>
      <c r="E248" s="2">
        <v>13</v>
      </c>
      <c r="F248" s="73">
        <v>56.521739130434803</v>
      </c>
      <c r="G248" s="2" t="s">
        <v>291</v>
      </c>
      <c r="H248" s="73" t="s">
        <v>127</v>
      </c>
      <c r="J248" s="143"/>
      <c r="K248" s="143"/>
    </row>
    <row r="249" spans="1:11">
      <c r="A249" s="176"/>
      <c r="B249" s="166" t="s">
        <v>511</v>
      </c>
      <c r="C249" s="2">
        <v>14</v>
      </c>
      <c r="D249" s="73">
        <v>6.1403508771929802</v>
      </c>
      <c r="E249" s="2">
        <v>9</v>
      </c>
      <c r="F249" s="73">
        <v>64.285714285714306</v>
      </c>
      <c r="G249" s="2" t="s">
        <v>291</v>
      </c>
      <c r="H249" s="73" t="s">
        <v>127</v>
      </c>
      <c r="J249" s="143"/>
      <c r="K249" s="143"/>
    </row>
    <row r="250" spans="1:11">
      <c r="A250" s="176"/>
      <c r="B250" s="166" t="s">
        <v>512</v>
      </c>
      <c r="C250" s="2">
        <v>11</v>
      </c>
      <c r="D250" s="73">
        <v>4.8245614035087696</v>
      </c>
      <c r="E250" s="186">
        <v>7</v>
      </c>
      <c r="F250" s="187">
        <v>63.636363636363598</v>
      </c>
      <c r="G250" s="2" t="s">
        <v>291</v>
      </c>
      <c r="H250" s="73" t="s">
        <v>127</v>
      </c>
      <c r="J250" s="143"/>
      <c r="K250" s="143"/>
    </row>
    <row r="251" spans="1:11">
      <c r="A251" s="176"/>
      <c r="B251" s="166" t="s">
        <v>513</v>
      </c>
      <c r="C251" s="2">
        <v>10</v>
      </c>
      <c r="D251" s="73">
        <v>4.3859649122807003</v>
      </c>
      <c r="E251" s="2">
        <v>7</v>
      </c>
      <c r="F251" s="73">
        <v>70</v>
      </c>
      <c r="G251" s="2">
        <v>0</v>
      </c>
      <c r="H251" s="73">
        <v>0</v>
      </c>
      <c r="J251" s="143"/>
      <c r="K251" s="143"/>
    </row>
    <row r="252" spans="1:11">
      <c r="A252" s="176"/>
      <c r="B252" s="166" t="s">
        <v>514</v>
      </c>
      <c r="C252" s="2">
        <v>9</v>
      </c>
      <c r="D252" s="73">
        <v>3.9473684210526301</v>
      </c>
      <c r="E252" s="2">
        <v>0</v>
      </c>
      <c r="F252" s="73">
        <v>0</v>
      </c>
      <c r="G252" s="2">
        <v>5</v>
      </c>
      <c r="H252" s="73">
        <v>55.5555555555556</v>
      </c>
      <c r="J252" s="143"/>
      <c r="K252" s="143"/>
    </row>
    <row r="253" spans="1:11">
      <c r="A253" s="176"/>
      <c r="B253" s="166" t="s">
        <v>515</v>
      </c>
      <c r="C253" s="2">
        <v>9</v>
      </c>
      <c r="D253" s="73">
        <v>3.9473684210526301</v>
      </c>
      <c r="E253" s="2">
        <v>5</v>
      </c>
      <c r="F253" s="73">
        <v>55.5555555555556</v>
      </c>
      <c r="G253" s="2" t="s">
        <v>291</v>
      </c>
      <c r="H253" s="73" t="s">
        <v>127</v>
      </c>
      <c r="J253" s="143"/>
      <c r="K253" s="143"/>
    </row>
    <row r="254" spans="1:11">
      <c r="A254" s="176"/>
      <c r="B254" s="166" t="s">
        <v>516</v>
      </c>
      <c r="C254" s="2">
        <v>6</v>
      </c>
      <c r="D254" s="73">
        <v>2.6315789473684199</v>
      </c>
      <c r="E254" s="2" t="s">
        <v>291</v>
      </c>
      <c r="F254" s="73" t="s">
        <v>127</v>
      </c>
      <c r="G254" s="2" t="s">
        <v>291</v>
      </c>
      <c r="H254" s="73" t="s">
        <v>127</v>
      </c>
      <c r="J254" s="143"/>
      <c r="K254" s="143"/>
    </row>
    <row r="255" spans="1:11">
      <c r="A255" s="176"/>
      <c r="B255" s="166" t="s">
        <v>517</v>
      </c>
      <c r="C255" s="2">
        <v>5</v>
      </c>
      <c r="D255" s="73">
        <v>2.1929824561403501</v>
      </c>
      <c r="E255" s="2" t="s">
        <v>291</v>
      </c>
      <c r="F255" s="73" t="s">
        <v>127</v>
      </c>
      <c r="G255" s="2" t="s">
        <v>291</v>
      </c>
      <c r="H255" s="73" t="s">
        <v>127</v>
      </c>
      <c r="J255" s="143"/>
      <c r="K255" s="143"/>
    </row>
    <row r="256" spans="1:11">
      <c r="A256" s="176"/>
      <c r="B256" s="166" t="s">
        <v>518</v>
      </c>
      <c r="C256" s="2" t="s">
        <v>291</v>
      </c>
      <c r="D256" s="73" t="s">
        <v>127</v>
      </c>
      <c r="E256" s="2">
        <v>0</v>
      </c>
      <c r="F256" s="73">
        <v>0</v>
      </c>
      <c r="G256" s="2" t="s">
        <v>291</v>
      </c>
      <c r="H256" s="73" t="s">
        <v>127</v>
      </c>
      <c r="J256" s="143"/>
      <c r="K256" s="143"/>
    </row>
    <row r="257" spans="1:11">
      <c r="A257" s="176"/>
      <c r="B257" s="166" t="s">
        <v>519</v>
      </c>
      <c r="C257" s="2" t="s">
        <v>291</v>
      </c>
      <c r="D257" s="73" t="s">
        <v>127</v>
      </c>
      <c r="E257" s="2">
        <v>0</v>
      </c>
      <c r="F257" s="73">
        <v>0</v>
      </c>
      <c r="G257" s="2" t="s">
        <v>291</v>
      </c>
      <c r="H257" s="73" t="s">
        <v>127</v>
      </c>
      <c r="J257" s="143"/>
      <c r="K257" s="143"/>
    </row>
    <row r="258" spans="1:11">
      <c r="A258" s="176"/>
      <c r="B258" s="166" t="s">
        <v>520</v>
      </c>
      <c r="C258" s="2" t="s">
        <v>291</v>
      </c>
      <c r="D258" s="73" t="s">
        <v>127</v>
      </c>
      <c r="E258" s="2">
        <v>0</v>
      </c>
      <c r="F258" s="73">
        <v>0</v>
      </c>
      <c r="G258" s="2" t="s">
        <v>291</v>
      </c>
      <c r="H258" s="73" t="s">
        <v>127</v>
      </c>
      <c r="J258" s="143"/>
      <c r="K258" s="143"/>
    </row>
    <row r="259" spans="1:11">
      <c r="A259" s="176"/>
      <c r="B259" s="166" t="s">
        <v>521</v>
      </c>
      <c r="C259" s="2" t="s">
        <v>291</v>
      </c>
      <c r="D259" s="73" t="s">
        <v>127</v>
      </c>
      <c r="E259" s="2">
        <v>0</v>
      </c>
      <c r="F259" s="73">
        <v>0</v>
      </c>
      <c r="G259" s="2">
        <v>0</v>
      </c>
      <c r="H259" s="73">
        <v>0</v>
      </c>
      <c r="J259" s="143"/>
      <c r="K259" s="143"/>
    </row>
    <row r="260" spans="1:11" ht="14.25" thickBot="1">
      <c r="A260" s="176"/>
      <c r="B260" s="166" t="s">
        <v>522</v>
      </c>
      <c r="C260" s="2">
        <v>0</v>
      </c>
      <c r="D260" s="73">
        <v>0</v>
      </c>
      <c r="E260" s="2">
        <v>0</v>
      </c>
      <c r="F260" s="73">
        <v>0</v>
      </c>
      <c r="G260" s="2">
        <v>0</v>
      </c>
      <c r="H260" s="73">
        <v>0</v>
      </c>
      <c r="J260" s="143"/>
      <c r="K260" s="143"/>
    </row>
    <row r="261" spans="1:11">
      <c r="A261" s="5" t="s">
        <v>279</v>
      </c>
      <c r="B261" s="175" t="s">
        <v>292</v>
      </c>
      <c r="C261" s="182">
        <v>178</v>
      </c>
      <c r="D261" s="183">
        <v>2.76097409647898</v>
      </c>
      <c r="E261" s="182">
        <v>79</v>
      </c>
      <c r="F261" s="183">
        <v>44.382022471910098</v>
      </c>
      <c r="G261" s="182">
        <v>58</v>
      </c>
      <c r="H261" s="183">
        <v>32.5842696629214</v>
      </c>
      <c r="J261" s="143"/>
      <c r="K261" s="143"/>
    </row>
    <row r="262" spans="1:11">
      <c r="A262" s="176"/>
      <c r="B262" s="166" t="s">
        <v>523</v>
      </c>
      <c r="C262" s="2">
        <v>70</v>
      </c>
      <c r="D262" s="73">
        <v>39.325842696629202</v>
      </c>
      <c r="E262" s="2">
        <v>27</v>
      </c>
      <c r="F262" s="73">
        <v>38.571428571428598</v>
      </c>
      <c r="G262" s="2">
        <v>27</v>
      </c>
      <c r="H262" s="73">
        <v>38.571428571428598</v>
      </c>
      <c r="J262" s="143"/>
      <c r="K262" s="143"/>
    </row>
    <row r="263" spans="1:11">
      <c r="A263" s="176"/>
      <c r="B263" s="166" t="s">
        <v>524</v>
      </c>
      <c r="C263" s="2">
        <v>30</v>
      </c>
      <c r="D263" s="73">
        <v>16.8539325842697</v>
      </c>
      <c r="E263" s="186">
        <v>16</v>
      </c>
      <c r="F263" s="187">
        <v>53.3333333333333</v>
      </c>
      <c r="G263" s="2">
        <v>8</v>
      </c>
      <c r="H263" s="73">
        <v>26.6666666666667</v>
      </c>
      <c r="J263" s="143"/>
      <c r="K263" s="143"/>
    </row>
    <row r="264" spans="1:11">
      <c r="A264" s="176"/>
      <c r="B264" s="166" t="s">
        <v>525</v>
      </c>
      <c r="C264" s="2">
        <v>21</v>
      </c>
      <c r="D264" s="73">
        <v>11.7977528089888</v>
      </c>
      <c r="E264" s="2">
        <v>12</v>
      </c>
      <c r="F264" s="73">
        <v>57.142857142857203</v>
      </c>
      <c r="G264" s="2">
        <v>6</v>
      </c>
      <c r="H264" s="73">
        <v>28.571428571428601</v>
      </c>
      <c r="J264" s="143"/>
      <c r="K264" s="143"/>
    </row>
    <row r="265" spans="1:11">
      <c r="A265" s="176"/>
      <c r="B265" s="166" t="s">
        <v>526</v>
      </c>
      <c r="C265" s="2">
        <v>16</v>
      </c>
      <c r="D265" s="73">
        <v>8.9887640449438209</v>
      </c>
      <c r="E265" s="2">
        <v>11</v>
      </c>
      <c r="F265" s="73">
        <v>68.75</v>
      </c>
      <c r="G265" s="2" t="s">
        <v>291</v>
      </c>
      <c r="H265" s="73" t="s">
        <v>127</v>
      </c>
      <c r="J265" s="143"/>
      <c r="K265" s="143"/>
    </row>
    <row r="266" spans="1:11">
      <c r="A266" s="176"/>
      <c r="B266" s="166" t="s">
        <v>527</v>
      </c>
      <c r="C266" s="2">
        <v>11</v>
      </c>
      <c r="D266" s="73">
        <v>6.1797752808988804</v>
      </c>
      <c r="E266" s="2">
        <v>6</v>
      </c>
      <c r="F266" s="73">
        <v>54.545454545454596</v>
      </c>
      <c r="G266" s="2" t="s">
        <v>291</v>
      </c>
      <c r="H266" s="73" t="s">
        <v>127</v>
      </c>
      <c r="J266" s="143"/>
      <c r="K266" s="143"/>
    </row>
    <row r="267" spans="1:11">
      <c r="A267" s="176"/>
      <c r="B267" s="166" t="s">
        <v>528</v>
      </c>
      <c r="C267" s="2">
        <v>9</v>
      </c>
      <c r="D267" s="73">
        <v>5.0561797752809001</v>
      </c>
      <c r="E267" s="2" t="s">
        <v>291</v>
      </c>
      <c r="F267" s="73" t="s">
        <v>127</v>
      </c>
      <c r="G267" s="2">
        <v>5</v>
      </c>
      <c r="H267" s="73">
        <v>55.5555555555556</v>
      </c>
      <c r="J267" s="143"/>
      <c r="K267" s="143"/>
    </row>
    <row r="268" spans="1:11">
      <c r="A268" s="176"/>
      <c r="B268" s="166" t="s">
        <v>529</v>
      </c>
      <c r="C268" s="2">
        <v>7</v>
      </c>
      <c r="D268" s="73">
        <v>3.9325842696629199</v>
      </c>
      <c r="E268" s="2" t="s">
        <v>291</v>
      </c>
      <c r="F268" s="73" t="s">
        <v>127</v>
      </c>
      <c r="G268" s="2">
        <v>5</v>
      </c>
      <c r="H268" s="73">
        <v>71.428571428571502</v>
      </c>
      <c r="J268" s="143"/>
      <c r="K268" s="143"/>
    </row>
    <row r="269" spans="1:11">
      <c r="A269" s="176"/>
      <c r="B269" s="166" t="s">
        <v>530</v>
      </c>
      <c r="C269" s="2">
        <v>5</v>
      </c>
      <c r="D269" s="73">
        <v>2.80898876404494</v>
      </c>
      <c r="E269" s="2" t="s">
        <v>291</v>
      </c>
      <c r="F269" s="73" t="s">
        <v>127</v>
      </c>
      <c r="G269" s="2" t="s">
        <v>291</v>
      </c>
      <c r="H269" s="73" t="s">
        <v>127</v>
      </c>
      <c r="J269" s="143"/>
      <c r="K269" s="143"/>
    </row>
    <row r="270" spans="1:11">
      <c r="A270" s="176"/>
      <c r="B270" s="166" t="s">
        <v>531</v>
      </c>
      <c r="C270" s="2">
        <v>5</v>
      </c>
      <c r="D270" s="73">
        <v>2.80898876404494</v>
      </c>
      <c r="E270" s="2" t="s">
        <v>291</v>
      </c>
      <c r="F270" s="73" t="s">
        <v>127</v>
      </c>
      <c r="G270" s="2">
        <v>0</v>
      </c>
      <c r="H270" s="73">
        <v>0</v>
      </c>
      <c r="J270" s="143"/>
      <c r="K270" s="143"/>
    </row>
    <row r="271" spans="1:11" ht="14.25" thickBot="1">
      <c r="A271" s="176"/>
      <c r="B271" s="166" t="s">
        <v>532</v>
      </c>
      <c r="C271" s="2">
        <v>4</v>
      </c>
      <c r="D271" s="73">
        <v>2.2471910112359601</v>
      </c>
      <c r="E271" s="2">
        <v>0</v>
      </c>
      <c r="F271" s="73">
        <v>0</v>
      </c>
      <c r="G271" s="2" t="s">
        <v>291</v>
      </c>
      <c r="H271" s="73" t="s">
        <v>127</v>
      </c>
      <c r="J271" s="143"/>
      <c r="K271" s="143"/>
    </row>
    <row r="272" spans="1:11">
      <c r="A272" s="5" t="s">
        <v>280</v>
      </c>
      <c r="B272" s="175" t="s">
        <v>292</v>
      </c>
      <c r="C272" s="182">
        <v>136</v>
      </c>
      <c r="D272" s="183">
        <v>2.1095082984333802</v>
      </c>
      <c r="E272" s="182">
        <v>64</v>
      </c>
      <c r="F272" s="183">
        <v>47.058823529411796</v>
      </c>
      <c r="G272" s="182">
        <v>38</v>
      </c>
      <c r="H272" s="183">
        <v>27.9411764705882</v>
      </c>
      <c r="J272" s="143"/>
      <c r="K272" s="143"/>
    </row>
    <row r="273" spans="1:11">
      <c r="A273" s="176"/>
      <c r="B273" s="166" t="s">
        <v>533</v>
      </c>
      <c r="C273" s="2">
        <v>48</v>
      </c>
      <c r="D273" s="73">
        <v>35.294117647058798</v>
      </c>
      <c r="E273" s="2">
        <v>24</v>
      </c>
      <c r="F273" s="73">
        <v>50</v>
      </c>
      <c r="G273" s="2">
        <v>12</v>
      </c>
      <c r="H273" s="73">
        <v>25</v>
      </c>
      <c r="J273" s="143"/>
      <c r="K273" s="143"/>
    </row>
    <row r="274" spans="1:11">
      <c r="A274" s="176"/>
      <c r="B274" s="166" t="s">
        <v>534</v>
      </c>
      <c r="C274" s="2">
        <v>33</v>
      </c>
      <c r="D274" s="73">
        <v>24.264705882352899</v>
      </c>
      <c r="E274" s="2">
        <v>24</v>
      </c>
      <c r="F274" s="73">
        <v>72.727272727272805</v>
      </c>
      <c r="G274" s="2">
        <v>5</v>
      </c>
      <c r="H274" s="73">
        <v>15.1515151515152</v>
      </c>
      <c r="J274" s="143"/>
      <c r="K274" s="143"/>
    </row>
    <row r="275" spans="1:11">
      <c r="A275" s="176"/>
      <c r="B275" s="166" t="s">
        <v>535</v>
      </c>
      <c r="C275" s="2">
        <v>15</v>
      </c>
      <c r="D275" s="73">
        <v>11.0294117647059</v>
      </c>
      <c r="E275" s="2">
        <v>7</v>
      </c>
      <c r="F275" s="73">
        <v>46.6666666666667</v>
      </c>
      <c r="G275" s="2" t="s">
        <v>291</v>
      </c>
      <c r="H275" s="73" t="s">
        <v>127</v>
      </c>
      <c r="J275" s="143"/>
      <c r="K275" s="143"/>
    </row>
    <row r="276" spans="1:11">
      <c r="A276" s="176"/>
      <c r="B276" s="166" t="s">
        <v>536</v>
      </c>
      <c r="C276" s="2">
        <v>15</v>
      </c>
      <c r="D276" s="73">
        <v>11.0294117647059</v>
      </c>
      <c r="E276" s="186">
        <v>4</v>
      </c>
      <c r="F276" s="187">
        <v>26.6666666666667</v>
      </c>
      <c r="G276" s="2">
        <v>6</v>
      </c>
      <c r="H276" s="73">
        <v>40</v>
      </c>
      <c r="J276" s="143"/>
      <c r="K276" s="143"/>
    </row>
    <row r="277" spans="1:11">
      <c r="A277" s="176"/>
      <c r="B277" s="166" t="s">
        <v>537</v>
      </c>
      <c r="C277" s="2">
        <v>13</v>
      </c>
      <c r="D277" s="73">
        <v>9.5588235294117698</v>
      </c>
      <c r="E277" s="2" t="s">
        <v>291</v>
      </c>
      <c r="F277" s="73" t="s">
        <v>127</v>
      </c>
      <c r="G277" s="2">
        <v>7</v>
      </c>
      <c r="H277" s="73">
        <v>53.846153846153904</v>
      </c>
      <c r="J277" s="143"/>
      <c r="K277" s="143"/>
    </row>
    <row r="278" spans="1:11">
      <c r="A278" s="176"/>
      <c r="B278" s="166" t="s">
        <v>538</v>
      </c>
      <c r="C278" s="2" t="s">
        <v>291</v>
      </c>
      <c r="D278" s="73" t="s">
        <v>127</v>
      </c>
      <c r="E278" s="2">
        <v>0</v>
      </c>
      <c r="F278" s="73">
        <v>0</v>
      </c>
      <c r="G278" s="2">
        <v>0</v>
      </c>
      <c r="H278" s="73">
        <v>0</v>
      </c>
      <c r="J278" s="143"/>
      <c r="K278" s="143"/>
    </row>
    <row r="279" spans="1:11" ht="14.25" thickBot="1">
      <c r="A279" s="176"/>
      <c r="B279" s="166" t="s">
        <v>539</v>
      </c>
      <c r="C279" s="2" t="s">
        <v>291</v>
      </c>
      <c r="D279" s="73" t="s">
        <v>127</v>
      </c>
      <c r="E279" s="2" t="s">
        <v>291</v>
      </c>
      <c r="F279" s="73" t="s">
        <v>127</v>
      </c>
      <c r="G279" s="2" t="s">
        <v>291</v>
      </c>
      <c r="H279" s="73" t="s">
        <v>127</v>
      </c>
      <c r="J279" s="143"/>
      <c r="K279" s="143"/>
    </row>
    <row r="280" spans="1:11">
      <c r="A280" s="5" t="s">
        <v>281</v>
      </c>
      <c r="B280" s="175" t="s">
        <v>292</v>
      </c>
      <c r="C280" s="182">
        <v>69</v>
      </c>
      <c r="D280" s="183">
        <v>1.0702652396463499</v>
      </c>
      <c r="E280" s="182">
        <v>40</v>
      </c>
      <c r="F280" s="183">
        <v>57.971014492753604</v>
      </c>
      <c r="G280" s="182">
        <v>15</v>
      </c>
      <c r="H280" s="183">
        <v>21.739130434782599</v>
      </c>
      <c r="J280" s="143"/>
      <c r="K280" s="143"/>
    </row>
    <row r="281" spans="1:11">
      <c r="A281" s="176"/>
      <c r="B281" s="166" t="s">
        <v>540</v>
      </c>
      <c r="C281" s="2">
        <v>40</v>
      </c>
      <c r="D281" s="73">
        <v>57.971014492753604</v>
      </c>
      <c r="E281" s="2">
        <v>22</v>
      </c>
      <c r="F281" s="73">
        <v>55</v>
      </c>
      <c r="G281" s="2">
        <v>9</v>
      </c>
      <c r="H281" s="73">
        <v>22.5</v>
      </c>
      <c r="J281" s="143"/>
      <c r="K281" s="143"/>
    </row>
    <row r="282" spans="1:11">
      <c r="A282" s="176"/>
      <c r="B282" s="166" t="s">
        <v>541</v>
      </c>
      <c r="C282" s="2">
        <v>12</v>
      </c>
      <c r="D282" s="73">
        <v>17.3913043478261</v>
      </c>
      <c r="E282" s="2">
        <v>8</v>
      </c>
      <c r="F282" s="73">
        <v>66.6666666666667</v>
      </c>
      <c r="G282" s="2" t="s">
        <v>291</v>
      </c>
      <c r="H282" s="73" t="s">
        <v>127</v>
      </c>
      <c r="J282" s="143"/>
      <c r="K282" s="143"/>
    </row>
    <row r="283" spans="1:11">
      <c r="A283" s="176"/>
      <c r="B283" s="166" t="s">
        <v>542</v>
      </c>
      <c r="C283" s="2">
        <v>9</v>
      </c>
      <c r="D283" s="73">
        <v>13.0434782608696</v>
      </c>
      <c r="E283" s="2">
        <v>5</v>
      </c>
      <c r="F283" s="73">
        <v>55.5555555555556</v>
      </c>
      <c r="G283" s="2">
        <v>0</v>
      </c>
      <c r="H283" s="73">
        <v>0</v>
      </c>
      <c r="J283" s="143"/>
      <c r="K283" s="143"/>
    </row>
    <row r="284" spans="1:11">
      <c r="A284" s="176"/>
      <c r="B284" s="166" t="s">
        <v>543</v>
      </c>
      <c r="C284" s="2" t="s">
        <v>291</v>
      </c>
      <c r="D284" s="73" t="s">
        <v>127</v>
      </c>
      <c r="E284" s="2" t="s">
        <v>291</v>
      </c>
      <c r="F284" s="73" t="s">
        <v>127</v>
      </c>
      <c r="G284" s="2" t="s">
        <v>291</v>
      </c>
      <c r="H284" s="73" t="s">
        <v>127</v>
      </c>
      <c r="J284" s="143"/>
      <c r="K284" s="143"/>
    </row>
    <row r="285" spans="1:11">
      <c r="A285" s="176"/>
      <c r="B285" s="166" t="s">
        <v>544</v>
      </c>
      <c r="C285" s="2" t="s">
        <v>291</v>
      </c>
      <c r="D285" s="73" t="s">
        <v>127</v>
      </c>
      <c r="E285" s="2" t="s">
        <v>291</v>
      </c>
      <c r="F285" s="73" t="s">
        <v>127</v>
      </c>
      <c r="G285" s="2" t="s">
        <v>291</v>
      </c>
      <c r="H285" s="73" t="s">
        <v>127</v>
      </c>
      <c r="J285" s="143"/>
      <c r="K285" s="143"/>
    </row>
    <row r="286" spans="1:11">
      <c r="A286" s="176"/>
      <c r="B286" s="166" t="s">
        <v>545</v>
      </c>
      <c r="C286" s="2">
        <v>0</v>
      </c>
      <c r="D286" s="73">
        <v>0</v>
      </c>
      <c r="E286" s="2">
        <v>0</v>
      </c>
      <c r="F286" s="73">
        <v>0</v>
      </c>
      <c r="G286" s="2">
        <v>0</v>
      </c>
      <c r="H286" s="73">
        <v>0</v>
      </c>
      <c r="J286" s="143"/>
      <c r="K286" s="143"/>
    </row>
    <row r="287" spans="1:11">
      <c r="A287" s="176"/>
      <c r="B287" s="166" t="s">
        <v>546</v>
      </c>
      <c r="C287" s="2">
        <v>0</v>
      </c>
      <c r="D287" s="73">
        <v>0</v>
      </c>
      <c r="E287" s="2">
        <v>0</v>
      </c>
      <c r="F287" s="73">
        <v>0</v>
      </c>
      <c r="G287" s="2">
        <v>0</v>
      </c>
      <c r="H287" s="73">
        <v>0</v>
      </c>
      <c r="J287" s="143"/>
      <c r="K287" s="143"/>
    </row>
    <row r="288" spans="1:11" ht="14.25" thickBot="1">
      <c r="A288" s="176"/>
      <c r="B288" s="166" t="s">
        <v>547</v>
      </c>
      <c r="C288" s="2">
        <v>0</v>
      </c>
      <c r="D288" s="73">
        <v>0</v>
      </c>
      <c r="E288" s="2">
        <v>0</v>
      </c>
      <c r="F288" s="73">
        <v>0</v>
      </c>
      <c r="G288" s="2">
        <v>0</v>
      </c>
      <c r="H288" s="73">
        <v>0</v>
      </c>
      <c r="J288" s="143"/>
      <c r="K288" s="143"/>
    </row>
    <row r="289" spans="1:11">
      <c r="A289" s="5" t="s">
        <v>282</v>
      </c>
      <c r="B289" s="175" t="s">
        <v>292</v>
      </c>
      <c r="C289" s="182">
        <v>29</v>
      </c>
      <c r="D289" s="183">
        <v>0.44982162246006002</v>
      </c>
      <c r="E289" s="182">
        <v>11</v>
      </c>
      <c r="F289" s="183">
        <v>37.931034482758598</v>
      </c>
      <c r="G289" s="182">
        <v>10</v>
      </c>
      <c r="H289" s="183">
        <v>34.482758620689701</v>
      </c>
      <c r="J289" s="143"/>
      <c r="K289" s="143"/>
    </row>
    <row r="290" spans="1:11">
      <c r="A290" s="176"/>
      <c r="B290" s="166" t="s">
        <v>548</v>
      </c>
      <c r="C290" s="2">
        <v>14</v>
      </c>
      <c r="D290" s="73">
        <v>48.275862068965502</v>
      </c>
      <c r="E290" s="2" t="s">
        <v>291</v>
      </c>
      <c r="F290" s="73" t="s">
        <v>127</v>
      </c>
      <c r="G290" s="186" t="s">
        <v>291</v>
      </c>
      <c r="H290" s="187" t="s">
        <v>127</v>
      </c>
      <c r="J290" s="143"/>
      <c r="K290" s="143"/>
    </row>
    <row r="291" spans="1:11">
      <c r="A291" s="176"/>
      <c r="B291" s="166" t="s">
        <v>549</v>
      </c>
      <c r="C291" s="2">
        <v>7</v>
      </c>
      <c r="D291" s="73">
        <v>24.137931034482801</v>
      </c>
      <c r="E291" s="2">
        <v>4</v>
      </c>
      <c r="F291" s="73">
        <v>57.142857142857203</v>
      </c>
      <c r="G291" s="2" t="s">
        <v>291</v>
      </c>
      <c r="H291" s="73" t="s">
        <v>127</v>
      </c>
      <c r="J291" s="143"/>
      <c r="K291" s="143"/>
    </row>
    <row r="292" spans="1:11">
      <c r="A292" s="176"/>
      <c r="B292" s="166" t="s">
        <v>550</v>
      </c>
      <c r="C292" s="2" t="s">
        <v>291</v>
      </c>
      <c r="D292" s="73" t="s">
        <v>127</v>
      </c>
      <c r="E292" s="2" t="s">
        <v>291</v>
      </c>
      <c r="F292" s="73" t="s">
        <v>127</v>
      </c>
      <c r="G292" s="2">
        <v>0</v>
      </c>
      <c r="H292" s="73">
        <v>0</v>
      </c>
      <c r="J292" s="143"/>
      <c r="K292" s="143"/>
    </row>
    <row r="293" spans="1:11">
      <c r="A293" s="176"/>
      <c r="B293" s="166" t="s">
        <v>551</v>
      </c>
      <c r="C293" s="2" t="s">
        <v>291</v>
      </c>
      <c r="D293" s="73" t="s">
        <v>127</v>
      </c>
      <c r="E293" s="2">
        <v>0</v>
      </c>
      <c r="F293" s="73">
        <v>0</v>
      </c>
      <c r="G293" s="2" t="s">
        <v>291</v>
      </c>
      <c r="H293" s="73" t="s">
        <v>127</v>
      </c>
      <c r="J293" s="143"/>
      <c r="K293" s="143"/>
    </row>
    <row r="294" spans="1:11">
      <c r="A294" s="176"/>
      <c r="B294" s="166" t="s">
        <v>552</v>
      </c>
      <c r="C294" s="2" t="s">
        <v>291</v>
      </c>
      <c r="D294" s="73" t="s">
        <v>127</v>
      </c>
      <c r="E294" s="2" t="s">
        <v>291</v>
      </c>
      <c r="F294" s="73" t="s">
        <v>127</v>
      </c>
      <c r="G294" s="2">
        <v>0</v>
      </c>
      <c r="H294" s="73">
        <v>0</v>
      </c>
      <c r="J294" s="143"/>
      <c r="K294" s="143"/>
    </row>
    <row r="295" spans="1:11">
      <c r="A295" s="176"/>
      <c r="B295" s="166" t="s">
        <v>553</v>
      </c>
      <c r="C295" s="2" t="s">
        <v>291</v>
      </c>
      <c r="D295" s="73" t="s">
        <v>127</v>
      </c>
      <c r="E295" s="2" t="s">
        <v>291</v>
      </c>
      <c r="F295" s="73" t="s">
        <v>127</v>
      </c>
      <c r="G295" s="2" t="s">
        <v>291</v>
      </c>
      <c r="H295" s="73" t="s">
        <v>127</v>
      </c>
      <c r="J295" s="143"/>
      <c r="K295" s="143"/>
    </row>
    <row r="296" spans="1:11">
      <c r="A296" s="176"/>
      <c r="B296" s="166" t="s">
        <v>554</v>
      </c>
      <c r="C296" s="2">
        <v>0</v>
      </c>
      <c r="D296" s="73">
        <v>0</v>
      </c>
      <c r="E296" s="2">
        <v>0</v>
      </c>
      <c r="F296" s="73">
        <v>0</v>
      </c>
      <c r="G296" s="2">
        <v>0</v>
      </c>
      <c r="H296" s="73">
        <v>0</v>
      </c>
      <c r="J296" s="143"/>
      <c r="K296" s="143"/>
    </row>
    <row r="297" spans="1:11">
      <c r="A297" s="176"/>
      <c r="B297" s="166" t="s">
        <v>555</v>
      </c>
      <c r="C297" s="2">
        <v>0</v>
      </c>
      <c r="D297" s="73">
        <v>0</v>
      </c>
      <c r="E297" s="2">
        <v>0</v>
      </c>
      <c r="F297" s="73">
        <v>0</v>
      </c>
      <c r="G297" s="2">
        <v>0</v>
      </c>
      <c r="H297" s="73">
        <v>0</v>
      </c>
      <c r="J297" s="143"/>
      <c r="K297" s="143"/>
    </row>
    <row r="298" spans="1:11">
      <c r="A298" s="176"/>
      <c r="B298" s="166" t="s">
        <v>556</v>
      </c>
      <c r="C298" s="2">
        <v>0</v>
      </c>
      <c r="D298" s="73">
        <v>0</v>
      </c>
      <c r="E298" s="2">
        <v>0</v>
      </c>
      <c r="F298" s="73">
        <v>0</v>
      </c>
      <c r="G298" s="2">
        <v>0</v>
      </c>
      <c r="H298" s="73">
        <v>0</v>
      </c>
      <c r="J298" s="143"/>
      <c r="K298" s="143"/>
    </row>
    <row r="299" spans="1:11">
      <c r="A299" s="176"/>
      <c r="B299" s="166" t="s">
        <v>557</v>
      </c>
      <c r="C299" s="2">
        <v>0</v>
      </c>
      <c r="D299" s="73">
        <v>0</v>
      </c>
      <c r="E299" s="2">
        <v>0</v>
      </c>
      <c r="F299" s="73">
        <v>0</v>
      </c>
      <c r="G299" s="2">
        <v>0</v>
      </c>
      <c r="H299" s="73">
        <v>0</v>
      </c>
      <c r="J299" s="143"/>
      <c r="K299" s="143"/>
    </row>
    <row r="300" spans="1:11">
      <c r="A300" s="176"/>
      <c r="B300" s="166" t="s">
        <v>558</v>
      </c>
      <c r="C300" s="2">
        <v>0</v>
      </c>
      <c r="D300" s="73">
        <v>0</v>
      </c>
      <c r="E300" s="2">
        <v>0</v>
      </c>
      <c r="F300" s="73">
        <v>0</v>
      </c>
      <c r="G300" s="2">
        <v>0</v>
      </c>
      <c r="H300" s="73">
        <v>0</v>
      </c>
      <c r="J300" s="143"/>
      <c r="K300" s="143"/>
    </row>
    <row r="301" spans="1:11">
      <c r="A301" s="176"/>
      <c r="B301" s="166" t="s">
        <v>559</v>
      </c>
      <c r="C301" s="2">
        <v>0</v>
      </c>
      <c r="D301" s="73">
        <v>0</v>
      </c>
      <c r="E301" s="2">
        <v>0</v>
      </c>
      <c r="F301" s="73">
        <v>0</v>
      </c>
      <c r="G301" s="2">
        <v>0</v>
      </c>
      <c r="H301" s="73">
        <v>0</v>
      </c>
      <c r="J301" s="143"/>
      <c r="K301" s="143"/>
    </row>
    <row r="302" spans="1:11">
      <c r="A302" s="176"/>
      <c r="B302" s="166" t="s">
        <v>560</v>
      </c>
      <c r="C302" s="2">
        <v>0</v>
      </c>
      <c r="D302" s="73">
        <v>0</v>
      </c>
      <c r="E302" s="2">
        <v>0</v>
      </c>
      <c r="F302" s="73">
        <v>0</v>
      </c>
      <c r="G302" s="2">
        <v>0</v>
      </c>
      <c r="H302" s="73">
        <v>0</v>
      </c>
      <c r="J302" s="143"/>
      <c r="K302" s="143"/>
    </row>
    <row r="303" spans="1:11">
      <c r="A303" s="176"/>
      <c r="B303" s="166" t="s">
        <v>561</v>
      </c>
      <c r="C303" s="2">
        <v>0</v>
      </c>
      <c r="D303" s="73">
        <v>0</v>
      </c>
      <c r="E303" s="2">
        <v>0</v>
      </c>
      <c r="F303" s="73">
        <v>0</v>
      </c>
      <c r="G303" s="2">
        <v>0</v>
      </c>
      <c r="H303" s="73">
        <v>0</v>
      </c>
      <c r="J303" s="143"/>
      <c r="K303" s="143"/>
    </row>
    <row r="304" spans="1:11" ht="14.25" thickBot="1">
      <c r="A304" s="176"/>
      <c r="B304" s="166" t="s">
        <v>562</v>
      </c>
      <c r="C304" s="2">
        <v>0</v>
      </c>
      <c r="D304" s="73">
        <v>0</v>
      </c>
      <c r="E304" s="2">
        <v>0</v>
      </c>
      <c r="F304" s="73">
        <v>0</v>
      </c>
      <c r="G304" s="2">
        <v>0</v>
      </c>
      <c r="H304" s="73">
        <v>0</v>
      </c>
      <c r="J304" s="143"/>
      <c r="K304" s="143"/>
    </row>
    <row r="305" spans="1:11">
      <c r="A305" s="5" t="s">
        <v>283</v>
      </c>
      <c r="B305" s="175" t="s">
        <v>292</v>
      </c>
      <c r="C305" s="182">
        <v>91</v>
      </c>
      <c r="D305" s="183">
        <v>1.41150922909881</v>
      </c>
      <c r="E305" s="182">
        <v>42</v>
      </c>
      <c r="F305" s="183">
        <v>46.153846153846203</v>
      </c>
      <c r="G305" s="182">
        <v>30</v>
      </c>
      <c r="H305" s="183">
        <v>32.967032967032999</v>
      </c>
      <c r="J305" s="143"/>
      <c r="K305" s="143"/>
    </row>
    <row r="306" spans="1:11">
      <c r="A306" s="176"/>
      <c r="B306" s="166" t="s">
        <v>563</v>
      </c>
      <c r="C306" s="2">
        <v>22</v>
      </c>
      <c r="D306" s="73">
        <v>24.1758241758242</v>
      </c>
      <c r="E306" s="2">
        <v>11</v>
      </c>
      <c r="F306" s="73">
        <v>50</v>
      </c>
      <c r="G306" s="2">
        <v>6</v>
      </c>
      <c r="H306" s="73">
        <v>27.272727272727298</v>
      </c>
      <c r="J306" s="143"/>
      <c r="K306" s="143"/>
    </row>
    <row r="307" spans="1:11">
      <c r="A307" s="176"/>
      <c r="B307" s="166" t="s">
        <v>564</v>
      </c>
      <c r="C307" s="2">
        <v>19</v>
      </c>
      <c r="D307" s="73">
        <v>20.879120879120901</v>
      </c>
      <c r="E307" s="2">
        <v>12</v>
      </c>
      <c r="F307" s="73">
        <v>63.157894736842103</v>
      </c>
      <c r="G307" s="2">
        <v>6</v>
      </c>
      <c r="H307" s="73">
        <v>31.578947368421101</v>
      </c>
      <c r="J307" s="143"/>
      <c r="K307" s="143"/>
    </row>
    <row r="308" spans="1:11">
      <c r="A308" s="176"/>
      <c r="B308" s="166" t="s">
        <v>565</v>
      </c>
      <c r="C308" s="2">
        <v>17</v>
      </c>
      <c r="D308" s="73">
        <v>18.6813186813187</v>
      </c>
      <c r="E308" s="2" t="s">
        <v>291</v>
      </c>
      <c r="F308" s="73" t="s">
        <v>127</v>
      </c>
      <c r="G308" s="2" t="s">
        <v>291</v>
      </c>
      <c r="H308" s="73" t="s">
        <v>127</v>
      </c>
      <c r="J308" s="143"/>
      <c r="K308" s="143"/>
    </row>
    <row r="309" spans="1:11">
      <c r="A309" s="176"/>
      <c r="B309" s="166" t="s">
        <v>566</v>
      </c>
      <c r="C309" s="2">
        <v>11</v>
      </c>
      <c r="D309" s="73">
        <v>12.0879120879121</v>
      </c>
      <c r="E309" s="2">
        <v>9</v>
      </c>
      <c r="F309" s="73">
        <v>81.818181818181799</v>
      </c>
      <c r="G309" s="2">
        <v>0</v>
      </c>
      <c r="H309" s="73">
        <v>0</v>
      </c>
      <c r="J309" s="143"/>
      <c r="K309" s="143"/>
    </row>
    <row r="310" spans="1:11">
      <c r="A310" s="176"/>
      <c r="B310" s="166" t="s">
        <v>567</v>
      </c>
      <c r="C310" s="2">
        <v>10</v>
      </c>
      <c r="D310" s="73">
        <v>10.989010989011</v>
      </c>
      <c r="E310" s="2" t="s">
        <v>291</v>
      </c>
      <c r="F310" s="73" t="s">
        <v>127</v>
      </c>
      <c r="G310" s="2">
        <v>6</v>
      </c>
      <c r="H310" s="73">
        <v>60</v>
      </c>
      <c r="J310" s="143"/>
      <c r="K310" s="143"/>
    </row>
    <row r="311" spans="1:11">
      <c r="A311" s="176"/>
      <c r="B311" s="166" t="s">
        <v>568</v>
      </c>
      <c r="C311" s="2">
        <v>4</v>
      </c>
      <c r="D311" s="73">
        <v>4.3956043956044004</v>
      </c>
      <c r="E311" s="2" t="s">
        <v>291</v>
      </c>
      <c r="F311" s="73" t="s">
        <v>127</v>
      </c>
      <c r="G311" s="2" t="s">
        <v>291</v>
      </c>
      <c r="H311" s="73" t="s">
        <v>127</v>
      </c>
      <c r="J311" s="143"/>
      <c r="K311" s="143"/>
    </row>
    <row r="312" spans="1:11">
      <c r="A312" s="176"/>
      <c r="B312" s="166" t="s">
        <v>569</v>
      </c>
      <c r="C312" s="2" t="s">
        <v>291</v>
      </c>
      <c r="D312" s="73" t="s">
        <v>127</v>
      </c>
      <c r="E312" s="2">
        <v>0</v>
      </c>
      <c r="F312" s="73">
        <v>0</v>
      </c>
      <c r="G312" s="2">
        <v>0</v>
      </c>
      <c r="H312" s="73">
        <v>0</v>
      </c>
      <c r="J312" s="143"/>
      <c r="K312" s="143"/>
    </row>
    <row r="313" spans="1:11">
      <c r="A313" s="176"/>
      <c r="B313" s="166" t="s">
        <v>570</v>
      </c>
      <c r="C313" s="2" t="s">
        <v>291</v>
      </c>
      <c r="D313" s="73" t="s">
        <v>127</v>
      </c>
      <c r="E313" s="2">
        <v>0</v>
      </c>
      <c r="F313" s="73">
        <v>0</v>
      </c>
      <c r="G313" s="2" t="s">
        <v>291</v>
      </c>
      <c r="H313" s="73" t="s">
        <v>127</v>
      </c>
      <c r="J313" s="143"/>
      <c r="K313" s="143"/>
    </row>
    <row r="314" spans="1:11">
      <c r="A314" s="176"/>
      <c r="B314" s="166" t="s">
        <v>571</v>
      </c>
      <c r="C314" s="2" t="s">
        <v>291</v>
      </c>
      <c r="D314" s="73" t="s">
        <v>127</v>
      </c>
      <c r="E314" s="2">
        <v>0</v>
      </c>
      <c r="F314" s="73">
        <v>0</v>
      </c>
      <c r="G314" s="2" t="s">
        <v>291</v>
      </c>
      <c r="H314" s="73" t="s">
        <v>127</v>
      </c>
      <c r="J314" s="143"/>
      <c r="K314" s="143"/>
    </row>
    <row r="315" spans="1:11">
      <c r="A315" s="176"/>
      <c r="B315" s="166" t="s">
        <v>572</v>
      </c>
      <c r="C315" s="2" t="s">
        <v>291</v>
      </c>
      <c r="D315" s="73" t="s">
        <v>127</v>
      </c>
      <c r="E315" s="2">
        <v>0</v>
      </c>
      <c r="F315" s="73">
        <v>0</v>
      </c>
      <c r="G315" s="2" t="s">
        <v>291</v>
      </c>
      <c r="H315" s="73" t="s">
        <v>127</v>
      </c>
      <c r="J315" s="143"/>
      <c r="K315" s="143"/>
    </row>
    <row r="316" spans="1:11">
      <c r="A316" s="176"/>
      <c r="B316" s="166" t="s">
        <v>573</v>
      </c>
      <c r="C316" s="2" t="s">
        <v>291</v>
      </c>
      <c r="D316" s="73" t="s">
        <v>127</v>
      </c>
      <c r="E316" s="2">
        <v>0</v>
      </c>
      <c r="F316" s="73">
        <v>0</v>
      </c>
      <c r="G316" s="2" t="s">
        <v>291</v>
      </c>
      <c r="H316" s="73" t="s">
        <v>127</v>
      </c>
      <c r="J316" s="143"/>
      <c r="K316" s="143"/>
    </row>
    <row r="317" spans="1:11">
      <c r="A317" s="176"/>
      <c r="B317" s="166" t="s">
        <v>574</v>
      </c>
      <c r="C317" s="2">
        <v>0</v>
      </c>
      <c r="D317" s="73">
        <v>0</v>
      </c>
      <c r="E317" s="2">
        <v>0</v>
      </c>
      <c r="F317" s="73">
        <v>0</v>
      </c>
      <c r="G317" s="2">
        <v>0</v>
      </c>
      <c r="H317" s="73">
        <v>0</v>
      </c>
      <c r="J317" s="143"/>
      <c r="K317" s="143"/>
    </row>
    <row r="318" spans="1:11">
      <c r="A318" s="176"/>
      <c r="B318" s="166" t="s">
        <v>575</v>
      </c>
      <c r="C318" s="2">
        <v>0</v>
      </c>
      <c r="D318" s="73">
        <v>0</v>
      </c>
      <c r="E318" s="2">
        <v>0</v>
      </c>
      <c r="F318" s="73">
        <v>0</v>
      </c>
      <c r="G318" s="2">
        <v>0</v>
      </c>
      <c r="H318" s="73">
        <v>0</v>
      </c>
      <c r="J318" s="143"/>
      <c r="K318" s="143"/>
    </row>
    <row r="319" spans="1:11" ht="14.25" thickBot="1">
      <c r="A319" s="177"/>
      <c r="B319" s="178" t="s">
        <v>576</v>
      </c>
      <c r="C319" s="184">
        <v>0</v>
      </c>
      <c r="D319" s="185">
        <v>0</v>
      </c>
      <c r="E319" s="184">
        <v>0</v>
      </c>
      <c r="F319" s="185">
        <v>0</v>
      </c>
      <c r="G319" s="184">
        <v>0</v>
      </c>
      <c r="H319" s="185">
        <v>0</v>
      </c>
      <c r="J319" s="143"/>
      <c r="K319" s="143"/>
    </row>
    <row r="320" spans="1:11" s="104" customFormat="1" ht="14.25" thickTop="1">
      <c r="A320" s="162" t="s">
        <v>205</v>
      </c>
      <c r="B320" s="163"/>
      <c r="C320" s="163"/>
      <c r="D320" s="163"/>
      <c r="E320" s="163"/>
      <c r="F320" s="163"/>
      <c r="G320" s="163"/>
      <c r="H320" s="163"/>
    </row>
    <row r="321" spans="1:6" s="104" customFormat="1">
      <c r="A321" s="156" t="s">
        <v>258</v>
      </c>
      <c r="B321" s="164"/>
      <c r="D321" s="164"/>
      <c r="F321" s="164"/>
    </row>
    <row r="322" spans="1:6" s="104" customFormat="1">
      <c r="A322" s="156" t="s">
        <v>167</v>
      </c>
      <c r="B322" s="164"/>
      <c r="D322" s="164"/>
      <c r="F322" s="164"/>
    </row>
    <row r="323" spans="1:6">
      <c r="C323" s="23"/>
    </row>
    <row r="324" spans="1:6">
      <c r="C324" s="23"/>
    </row>
    <row r="325" spans="1:6">
      <c r="C325" s="23"/>
    </row>
  </sheetData>
  <mergeCells count="4">
    <mergeCell ref="A2:G2"/>
    <mergeCell ref="C6:D6"/>
    <mergeCell ref="E6:F6"/>
    <mergeCell ref="G6:H6"/>
  </mergeCells>
  <pageMargins left="0.7" right="0.7" top="0.75" bottom="0.75" header="0.3" footer="0.3"/>
  <pageSetup paperSize="9" scale="68"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V262"/>
  <sheetViews>
    <sheetView workbookViewId="0">
      <selection activeCell="H263" sqref="H263"/>
    </sheetView>
  </sheetViews>
  <sheetFormatPr defaultRowHeight="13.5"/>
  <cols>
    <col min="1" max="1" width="21.83203125" style="21" customWidth="1"/>
    <col min="2" max="2" width="9.33203125" customWidth="1"/>
    <col min="3" max="3" width="10.33203125" customWidth="1"/>
    <col min="21" max="21" width="14.5" customWidth="1"/>
    <col min="22" max="22" width="10.5" bestFit="1" customWidth="1"/>
  </cols>
  <sheetData>
    <row r="1" spans="1:22" ht="20.100000000000001" customHeight="1">
      <c r="A1" s="20" t="s">
        <v>172</v>
      </c>
    </row>
    <row r="2" spans="1:22">
      <c r="A2" s="77" t="str">
        <f>'Övergripande statistik'!A2</f>
        <v>Avlidna i covid-19 enligt dödsorsaksintyg inkomna fram till den 23 november
2020</v>
      </c>
    </row>
    <row r="5" spans="1:22" ht="39" customHeight="1" thickBot="1">
      <c r="A5" s="310" t="str">
        <f>"Källa: dödsorsaksintyg
* antal avlidna till och med "&amp;A9&amp;"
X - uppgiften har skyddats av sekretesskäl"</f>
        <v>Källa: dödsorsaksintyg
* antal avlidna till och med 2020-03-17*
X - uppgiften har skyddats av sekretesskäl</v>
      </c>
      <c r="B5" s="310"/>
      <c r="C5" s="310"/>
    </row>
    <row r="6" spans="1:22">
      <c r="A6" s="304" t="s">
        <v>120</v>
      </c>
      <c r="B6" s="278" t="s">
        <v>125</v>
      </c>
      <c r="C6" s="278"/>
    </row>
    <row r="7" spans="1:22">
      <c r="A7" s="305"/>
      <c r="B7" s="8" t="s">
        <v>10</v>
      </c>
      <c r="C7" s="8" t="s">
        <v>11</v>
      </c>
      <c r="V7" s="23" t="s">
        <v>577</v>
      </c>
    </row>
    <row r="8" spans="1:22">
      <c r="A8" s="41" t="s">
        <v>578</v>
      </c>
      <c r="B8" s="203">
        <v>6460</v>
      </c>
      <c r="C8" s="227">
        <v>100</v>
      </c>
      <c r="V8" s="23" t="s">
        <v>577</v>
      </c>
    </row>
    <row r="9" spans="1:22">
      <c r="A9" s="22" t="s">
        <v>579</v>
      </c>
      <c r="B9" s="2">
        <v>8</v>
      </c>
      <c r="C9" s="23">
        <f>IF(OR(B9=0,B9="X"),"",100*B9/B$8)</f>
        <v>0.1238390092879257</v>
      </c>
      <c r="V9" s="23" t="s">
        <v>577</v>
      </c>
    </row>
    <row r="10" spans="1:22">
      <c r="A10" s="43" t="s">
        <v>580</v>
      </c>
      <c r="B10" s="2">
        <v>5</v>
      </c>
      <c r="C10" s="23">
        <f t="shared" ref="C10:C73" si="0">IF(OR(B10=0,B10="X"),"",100*B10/B$8)</f>
        <v>7.7399380804953566E-2</v>
      </c>
      <c r="V10" s="23" t="s">
        <v>577</v>
      </c>
    </row>
    <row r="11" spans="1:22">
      <c r="A11" s="43" t="s">
        <v>581</v>
      </c>
      <c r="B11" s="2">
        <v>7</v>
      </c>
      <c r="C11" s="23">
        <f t="shared" si="0"/>
        <v>0.10835913312693499</v>
      </c>
      <c r="V11" s="23" t="s">
        <v>577</v>
      </c>
    </row>
    <row r="12" spans="1:22">
      <c r="A12" s="43" t="s">
        <v>582</v>
      </c>
      <c r="B12" s="2">
        <v>7</v>
      </c>
      <c r="C12" s="23">
        <f t="shared" si="0"/>
        <v>0.10835913312693499</v>
      </c>
      <c r="V12" s="23" t="s">
        <v>577</v>
      </c>
    </row>
    <row r="13" spans="1:22">
      <c r="A13" s="43" t="s">
        <v>583</v>
      </c>
      <c r="B13" s="2">
        <v>9</v>
      </c>
      <c r="C13" s="23">
        <f t="shared" si="0"/>
        <v>0.13931888544891641</v>
      </c>
      <c r="V13" s="23" t="s">
        <v>577</v>
      </c>
    </row>
    <row r="14" spans="1:22">
      <c r="A14" s="43" t="s">
        <v>584</v>
      </c>
      <c r="B14" s="2">
        <v>13</v>
      </c>
      <c r="C14" s="23">
        <f t="shared" si="0"/>
        <v>0.20123839009287925</v>
      </c>
      <c r="V14" s="23" t="s">
        <v>577</v>
      </c>
    </row>
    <row r="15" spans="1:22">
      <c r="A15" s="43" t="s">
        <v>585</v>
      </c>
      <c r="B15" s="2">
        <v>11</v>
      </c>
      <c r="C15" s="23">
        <f t="shared" si="0"/>
        <v>0.17027863777089783</v>
      </c>
      <c r="V15" s="23" t="s">
        <v>577</v>
      </c>
    </row>
    <row r="16" spans="1:22">
      <c r="A16" s="43" t="s">
        <v>586</v>
      </c>
      <c r="B16" s="2">
        <v>22</v>
      </c>
      <c r="C16" s="23">
        <f t="shared" si="0"/>
        <v>0.34055727554179566</v>
      </c>
      <c r="V16" s="23" t="s">
        <v>577</v>
      </c>
    </row>
    <row r="17" spans="1:22">
      <c r="A17" s="43" t="s">
        <v>587</v>
      </c>
      <c r="B17" s="2">
        <v>22</v>
      </c>
      <c r="C17" s="23">
        <f t="shared" si="0"/>
        <v>0.34055727554179566</v>
      </c>
      <c r="V17" s="23" t="s">
        <v>577</v>
      </c>
    </row>
    <row r="18" spans="1:22">
      <c r="A18" s="43" t="s">
        <v>588</v>
      </c>
      <c r="B18" s="2">
        <v>29</v>
      </c>
      <c r="C18" s="23">
        <f t="shared" si="0"/>
        <v>0.44891640866873067</v>
      </c>
      <c r="V18" s="23" t="s">
        <v>577</v>
      </c>
    </row>
    <row r="19" spans="1:22">
      <c r="A19" s="43" t="s">
        <v>589</v>
      </c>
      <c r="B19" s="2">
        <v>32</v>
      </c>
      <c r="C19" s="23">
        <f t="shared" si="0"/>
        <v>0.49535603715170279</v>
      </c>
      <c r="V19" s="23" t="s">
        <v>577</v>
      </c>
    </row>
    <row r="20" spans="1:22">
      <c r="A20" s="43" t="s">
        <v>590</v>
      </c>
      <c r="B20" s="2">
        <v>33</v>
      </c>
      <c r="C20" s="23">
        <f t="shared" si="0"/>
        <v>0.51083591331269351</v>
      </c>
      <c r="V20" s="23" t="s">
        <v>577</v>
      </c>
    </row>
    <row r="21" spans="1:22">
      <c r="A21" s="43" t="s">
        <v>591</v>
      </c>
      <c r="B21" s="2">
        <v>37</v>
      </c>
      <c r="C21" s="23">
        <f t="shared" si="0"/>
        <v>0.5727554179566563</v>
      </c>
      <c r="V21" s="23" t="s">
        <v>577</v>
      </c>
    </row>
    <row r="22" spans="1:22">
      <c r="A22" s="43" t="s">
        <v>592</v>
      </c>
      <c r="B22" s="2">
        <v>43</v>
      </c>
      <c r="C22" s="23">
        <f t="shared" si="0"/>
        <v>0.66563467492260064</v>
      </c>
      <c r="V22" s="23" t="s">
        <v>577</v>
      </c>
    </row>
    <row r="23" spans="1:22">
      <c r="A23" s="43" t="s">
        <v>593</v>
      </c>
      <c r="B23" s="2">
        <v>50</v>
      </c>
      <c r="C23" s="23">
        <f t="shared" si="0"/>
        <v>0.77399380804953566</v>
      </c>
      <c r="V23" s="23" t="s">
        <v>577</v>
      </c>
    </row>
    <row r="24" spans="1:22">
      <c r="A24" s="43" t="s">
        <v>594</v>
      </c>
      <c r="B24" s="2">
        <v>55</v>
      </c>
      <c r="C24" s="23">
        <f t="shared" si="0"/>
        <v>0.85139318885448911</v>
      </c>
      <c r="V24" s="23" t="s">
        <v>577</v>
      </c>
    </row>
    <row r="25" spans="1:22">
      <c r="A25" s="43" t="s">
        <v>595</v>
      </c>
      <c r="B25" s="2">
        <v>75</v>
      </c>
      <c r="C25" s="23">
        <f t="shared" si="0"/>
        <v>1.1609907120743035</v>
      </c>
      <c r="V25" s="23" t="s">
        <v>577</v>
      </c>
    </row>
    <row r="26" spans="1:22">
      <c r="A26" s="43" t="s">
        <v>596</v>
      </c>
      <c r="B26" s="2">
        <v>85</v>
      </c>
      <c r="C26" s="23">
        <f t="shared" si="0"/>
        <v>1.3157894736842106</v>
      </c>
      <c r="V26" s="23" t="s">
        <v>577</v>
      </c>
    </row>
    <row r="27" spans="1:22">
      <c r="A27" s="43" t="s">
        <v>597</v>
      </c>
      <c r="B27" s="2">
        <v>72</v>
      </c>
      <c r="C27" s="23">
        <f t="shared" si="0"/>
        <v>1.1145510835913313</v>
      </c>
      <c r="V27" s="23" t="s">
        <v>577</v>
      </c>
    </row>
    <row r="28" spans="1:22">
      <c r="A28" s="43" t="s">
        <v>598</v>
      </c>
      <c r="B28" s="2">
        <v>91</v>
      </c>
      <c r="C28" s="23">
        <f t="shared" si="0"/>
        <v>1.4086687306501549</v>
      </c>
      <c r="V28" s="23" t="s">
        <v>577</v>
      </c>
    </row>
    <row r="29" spans="1:22">
      <c r="A29" s="43" t="s">
        <v>599</v>
      </c>
      <c r="B29" s="2">
        <v>98</v>
      </c>
      <c r="C29" s="23">
        <f t="shared" si="0"/>
        <v>1.5170278637770898</v>
      </c>
      <c r="V29" s="23" t="s">
        <v>577</v>
      </c>
    </row>
    <row r="30" spans="1:22">
      <c r="A30" s="43" t="s">
        <v>600</v>
      </c>
      <c r="B30" s="2">
        <v>97</v>
      </c>
      <c r="C30" s="23">
        <f t="shared" si="0"/>
        <v>1.5015479876160991</v>
      </c>
      <c r="V30" s="23" t="s">
        <v>577</v>
      </c>
    </row>
    <row r="31" spans="1:22">
      <c r="A31" s="43" t="s">
        <v>601</v>
      </c>
      <c r="B31" s="2">
        <v>122</v>
      </c>
      <c r="C31" s="23">
        <f t="shared" si="0"/>
        <v>1.8885448916408669</v>
      </c>
      <c r="V31" s="23" t="s">
        <v>577</v>
      </c>
    </row>
    <row r="32" spans="1:22">
      <c r="A32" s="43" t="s">
        <v>602</v>
      </c>
      <c r="B32" s="2">
        <v>94</v>
      </c>
      <c r="C32" s="23">
        <f t="shared" si="0"/>
        <v>1.4551083591331269</v>
      </c>
      <c r="V32" s="23" t="s">
        <v>577</v>
      </c>
    </row>
    <row r="33" spans="1:22">
      <c r="A33" s="43" t="s">
        <v>603</v>
      </c>
      <c r="B33" s="2">
        <v>107</v>
      </c>
      <c r="C33" s="23">
        <f t="shared" si="0"/>
        <v>1.6563467492260062</v>
      </c>
      <c r="V33" s="23" t="s">
        <v>577</v>
      </c>
    </row>
    <row r="34" spans="1:22">
      <c r="A34" s="43" t="s">
        <v>604</v>
      </c>
      <c r="B34" s="2">
        <v>106</v>
      </c>
      <c r="C34" s="23">
        <f t="shared" si="0"/>
        <v>1.6408668730650156</v>
      </c>
      <c r="V34" s="23" t="s">
        <v>577</v>
      </c>
    </row>
    <row r="35" spans="1:22">
      <c r="A35" s="43" t="s">
        <v>605</v>
      </c>
      <c r="B35" s="2">
        <v>113</v>
      </c>
      <c r="C35" s="23">
        <f t="shared" si="0"/>
        <v>1.7492260061919505</v>
      </c>
      <c r="V35" s="23" t="s">
        <v>577</v>
      </c>
    </row>
    <row r="36" spans="1:22">
      <c r="A36" s="43" t="s">
        <v>606</v>
      </c>
      <c r="B36" s="2">
        <v>97</v>
      </c>
      <c r="C36" s="23">
        <f t="shared" si="0"/>
        <v>1.5015479876160991</v>
      </c>
      <c r="V36" s="23" t="s">
        <v>577</v>
      </c>
    </row>
    <row r="37" spans="1:22">
      <c r="A37" s="43" t="s">
        <v>607</v>
      </c>
      <c r="B37" s="2">
        <v>103</v>
      </c>
      <c r="C37" s="23">
        <f t="shared" si="0"/>
        <v>1.5944272445820433</v>
      </c>
      <c r="V37" s="23" t="s">
        <v>577</v>
      </c>
    </row>
    <row r="38" spans="1:22">
      <c r="A38" s="43" t="s">
        <v>608</v>
      </c>
      <c r="B38" s="2">
        <v>121</v>
      </c>
      <c r="C38" s="23">
        <f t="shared" si="0"/>
        <v>1.8730650154798762</v>
      </c>
      <c r="V38" s="23" t="s">
        <v>577</v>
      </c>
    </row>
    <row r="39" spans="1:22">
      <c r="A39" s="43" t="s">
        <v>609</v>
      </c>
      <c r="B39" s="2">
        <v>122</v>
      </c>
      <c r="C39" s="23">
        <f t="shared" si="0"/>
        <v>1.8885448916408669</v>
      </c>
      <c r="V39" s="23" t="s">
        <v>577</v>
      </c>
    </row>
    <row r="40" spans="1:22">
      <c r="A40" s="43" t="s">
        <v>610</v>
      </c>
      <c r="B40" s="2">
        <v>95</v>
      </c>
      <c r="C40" s="23">
        <f t="shared" si="0"/>
        <v>1.4705882352941178</v>
      </c>
      <c r="V40" s="23" t="s">
        <v>577</v>
      </c>
    </row>
    <row r="41" spans="1:22">
      <c r="A41" s="43" t="s">
        <v>611</v>
      </c>
      <c r="B41" s="2">
        <v>95</v>
      </c>
      <c r="C41" s="23">
        <f t="shared" si="0"/>
        <v>1.4705882352941178</v>
      </c>
      <c r="V41" s="23" t="s">
        <v>577</v>
      </c>
    </row>
    <row r="42" spans="1:22">
      <c r="A42" s="43" t="s">
        <v>612</v>
      </c>
      <c r="B42" s="2">
        <v>95</v>
      </c>
      <c r="C42" s="23">
        <f t="shared" si="0"/>
        <v>1.4705882352941178</v>
      </c>
      <c r="V42" s="23" t="s">
        <v>577</v>
      </c>
    </row>
    <row r="43" spans="1:22">
      <c r="A43" s="43" t="s">
        <v>613</v>
      </c>
      <c r="B43" s="2">
        <v>98</v>
      </c>
      <c r="C43" s="23">
        <f t="shared" si="0"/>
        <v>1.5170278637770898</v>
      </c>
      <c r="V43" s="23" t="s">
        <v>577</v>
      </c>
    </row>
    <row r="44" spans="1:22">
      <c r="A44" s="43" t="s">
        <v>614</v>
      </c>
      <c r="B44" s="2">
        <v>72</v>
      </c>
      <c r="C44" s="23">
        <f t="shared" si="0"/>
        <v>1.1145510835913313</v>
      </c>
      <c r="V44" s="23" t="s">
        <v>577</v>
      </c>
    </row>
    <row r="45" spans="1:22">
      <c r="A45" s="43" t="s">
        <v>615</v>
      </c>
      <c r="B45" s="2">
        <v>83</v>
      </c>
      <c r="C45" s="23">
        <f t="shared" si="0"/>
        <v>1.2848297213622291</v>
      </c>
      <c r="V45" s="23" t="s">
        <v>577</v>
      </c>
    </row>
    <row r="46" spans="1:22">
      <c r="A46" s="43" t="s">
        <v>616</v>
      </c>
      <c r="B46" s="2">
        <v>89</v>
      </c>
      <c r="C46" s="23">
        <f t="shared" si="0"/>
        <v>1.3777089783281733</v>
      </c>
      <c r="V46" s="23" t="s">
        <v>577</v>
      </c>
    </row>
    <row r="47" spans="1:22">
      <c r="A47" s="43" t="s">
        <v>617</v>
      </c>
      <c r="B47" s="2">
        <v>97</v>
      </c>
      <c r="C47" s="23">
        <f t="shared" si="0"/>
        <v>1.5015479876160991</v>
      </c>
      <c r="V47" s="35" t="s">
        <v>577</v>
      </c>
    </row>
    <row r="48" spans="1:22">
      <c r="A48" s="43" t="s">
        <v>618</v>
      </c>
      <c r="B48" s="2">
        <v>76</v>
      </c>
      <c r="C48" s="23">
        <f t="shared" si="0"/>
        <v>1.1764705882352942</v>
      </c>
      <c r="V48" s="38" t="s">
        <v>577</v>
      </c>
    </row>
    <row r="49" spans="1:22">
      <c r="A49" s="43" t="s">
        <v>619</v>
      </c>
      <c r="B49" s="2">
        <v>80</v>
      </c>
      <c r="C49" s="23">
        <f t="shared" si="0"/>
        <v>1.2383900928792571</v>
      </c>
      <c r="V49" s="38" t="s">
        <v>577</v>
      </c>
    </row>
    <row r="50" spans="1:22">
      <c r="A50" s="93" t="s">
        <v>620</v>
      </c>
      <c r="B50" s="204">
        <v>76</v>
      </c>
      <c r="C50" s="23">
        <f t="shared" si="0"/>
        <v>1.1764705882352942</v>
      </c>
      <c r="V50" s="38" t="s">
        <v>577</v>
      </c>
    </row>
    <row r="51" spans="1:22">
      <c r="A51" s="93" t="s">
        <v>621</v>
      </c>
      <c r="B51" s="3">
        <v>91</v>
      </c>
      <c r="C51" s="23">
        <f t="shared" si="0"/>
        <v>1.4086687306501549</v>
      </c>
      <c r="V51" s="38" t="s">
        <v>577</v>
      </c>
    </row>
    <row r="52" spans="1:22" s="97" customFormat="1">
      <c r="A52" s="93" t="s">
        <v>622</v>
      </c>
      <c r="B52" s="3">
        <v>79</v>
      </c>
      <c r="C52" s="23">
        <f t="shared" si="0"/>
        <v>1.2229102167182662</v>
      </c>
      <c r="V52" s="38" t="s">
        <v>577</v>
      </c>
    </row>
    <row r="53" spans="1:22" s="97" customFormat="1">
      <c r="A53" s="93" t="s">
        <v>623</v>
      </c>
      <c r="B53" s="3">
        <v>76</v>
      </c>
      <c r="C53" s="23">
        <f t="shared" si="0"/>
        <v>1.1764705882352942</v>
      </c>
      <c r="V53" s="38" t="s">
        <v>577</v>
      </c>
    </row>
    <row r="54" spans="1:22" s="97" customFormat="1">
      <c r="A54" s="93" t="s">
        <v>624</v>
      </c>
      <c r="B54" s="3">
        <v>78</v>
      </c>
      <c r="C54" s="23">
        <f t="shared" si="0"/>
        <v>1.2074303405572755</v>
      </c>
      <c r="V54" s="38" t="s">
        <v>577</v>
      </c>
    </row>
    <row r="55" spans="1:22" s="97" customFormat="1">
      <c r="A55" s="93" t="s">
        <v>625</v>
      </c>
      <c r="B55" s="3">
        <v>81</v>
      </c>
      <c r="C55" s="23">
        <f t="shared" si="0"/>
        <v>1.2538699690402477</v>
      </c>
      <c r="V55" s="38" t="s">
        <v>577</v>
      </c>
    </row>
    <row r="56" spans="1:22" s="97" customFormat="1">
      <c r="A56" s="93" t="s">
        <v>626</v>
      </c>
      <c r="B56" s="3">
        <v>72</v>
      </c>
      <c r="C56" s="23">
        <f t="shared" si="0"/>
        <v>1.1145510835913313</v>
      </c>
      <c r="V56" s="38" t="s">
        <v>577</v>
      </c>
    </row>
    <row r="57" spans="1:22" s="97" customFormat="1">
      <c r="A57" s="93" t="s">
        <v>627</v>
      </c>
      <c r="B57" s="3">
        <v>85</v>
      </c>
      <c r="C57" s="23">
        <f t="shared" si="0"/>
        <v>1.3157894736842106</v>
      </c>
      <c r="V57" s="38" t="s">
        <v>577</v>
      </c>
    </row>
    <row r="58" spans="1:22" s="97" customFormat="1">
      <c r="A58" s="93" t="s">
        <v>628</v>
      </c>
      <c r="B58" s="3">
        <v>72</v>
      </c>
      <c r="C58" s="23">
        <f t="shared" si="0"/>
        <v>1.1145510835913313</v>
      </c>
      <c r="V58" s="23" t="s">
        <v>577</v>
      </c>
    </row>
    <row r="59" spans="1:22" s="97" customFormat="1">
      <c r="A59" s="93" t="s">
        <v>629</v>
      </c>
      <c r="B59" s="3">
        <v>69</v>
      </c>
      <c r="C59" s="23">
        <f t="shared" si="0"/>
        <v>1.068111455108359</v>
      </c>
      <c r="V59" s="23" t="s">
        <v>577</v>
      </c>
    </row>
    <row r="60" spans="1:22">
      <c r="A60" s="93" t="s">
        <v>630</v>
      </c>
      <c r="B60" s="3">
        <v>75</v>
      </c>
      <c r="C60" s="23">
        <f t="shared" si="0"/>
        <v>1.1609907120743035</v>
      </c>
      <c r="V60" s="23" t="s">
        <v>577</v>
      </c>
    </row>
    <row r="61" spans="1:22">
      <c r="A61" s="43" t="s">
        <v>631</v>
      </c>
      <c r="B61" s="2">
        <v>57</v>
      </c>
      <c r="C61" s="23">
        <f t="shared" si="0"/>
        <v>0.88235294117647056</v>
      </c>
      <c r="V61" s="23" t="s">
        <v>577</v>
      </c>
    </row>
    <row r="62" spans="1:22" s="97" customFormat="1">
      <c r="A62" s="43" t="s">
        <v>632</v>
      </c>
      <c r="B62" s="2">
        <v>65</v>
      </c>
      <c r="C62" s="23">
        <f t="shared" si="0"/>
        <v>1.0061919504643964</v>
      </c>
      <c r="V62" s="23" t="s">
        <v>577</v>
      </c>
    </row>
    <row r="63" spans="1:22" s="97" customFormat="1">
      <c r="A63" s="43" t="s">
        <v>633</v>
      </c>
      <c r="B63" s="2">
        <v>75</v>
      </c>
      <c r="C63" s="23">
        <f t="shared" si="0"/>
        <v>1.1609907120743035</v>
      </c>
      <c r="V63" s="23" t="s">
        <v>577</v>
      </c>
    </row>
    <row r="64" spans="1:22" s="97" customFormat="1">
      <c r="A64" s="43" t="s">
        <v>634</v>
      </c>
      <c r="B64" s="2">
        <v>59</v>
      </c>
      <c r="C64" s="23">
        <f t="shared" si="0"/>
        <v>0.91331269349845201</v>
      </c>
      <c r="V64" s="23" t="s">
        <v>577</v>
      </c>
    </row>
    <row r="65" spans="1:22" s="97" customFormat="1">
      <c r="A65" s="43" t="s">
        <v>635</v>
      </c>
      <c r="B65" s="2">
        <v>61</v>
      </c>
      <c r="C65" s="23">
        <f t="shared" si="0"/>
        <v>0.94427244582043346</v>
      </c>
      <c r="V65" s="23" t="s">
        <v>577</v>
      </c>
    </row>
    <row r="66" spans="1:22" s="97" customFormat="1">
      <c r="A66" s="43" t="s">
        <v>636</v>
      </c>
      <c r="B66" s="2">
        <v>49</v>
      </c>
      <c r="C66" s="23">
        <f t="shared" si="0"/>
        <v>0.75851393188854488</v>
      </c>
      <c r="V66" s="23" t="s">
        <v>577</v>
      </c>
    </row>
    <row r="67" spans="1:22" s="97" customFormat="1">
      <c r="A67" s="43" t="s">
        <v>637</v>
      </c>
      <c r="B67" s="2">
        <v>46</v>
      </c>
      <c r="C67" s="23">
        <f t="shared" si="0"/>
        <v>0.71207430340557276</v>
      </c>
      <c r="V67" s="23" t="s">
        <v>577</v>
      </c>
    </row>
    <row r="68" spans="1:22" s="97" customFormat="1">
      <c r="A68" s="43" t="s">
        <v>638</v>
      </c>
      <c r="B68" s="2">
        <v>62</v>
      </c>
      <c r="C68" s="23">
        <f t="shared" si="0"/>
        <v>0.95975232198142413</v>
      </c>
      <c r="V68" s="23" t="s">
        <v>577</v>
      </c>
    </row>
    <row r="69" spans="1:22" s="97" customFormat="1">
      <c r="A69" s="43" t="s">
        <v>639</v>
      </c>
      <c r="B69" s="2">
        <v>44</v>
      </c>
      <c r="C69" s="23">
        <f t="shared" si="0"/>
        <v>0.68111455108359131</v>
      </c>
      <c r="V69" s="23" t="s">
        <v>577</v>
      </c>
    </row>
    <row r="70" spans="1:22" s="97" customFormat="1">
      <c r="A70" s="43" t="s">
        <v>640</v>
      </c>
      <c r="B70" s="2">
        <v>59</v>
      </c>
      <c r="C70" s="23">
        <f t="shared" si="0"/>
        <v>0.91331269349845201</v>
      </c>
      <c r="V70" s="23" t="s">
        <v>577</v>
      </c>
    </row>
    <row r="71" spans="1:22" s="97" customFormat="1">
      <c r="A71" s="43" t="s">
        <v>641</v>
      </c>
      <c r="B71" s="2">
        <v>57</v>
      </c>
      <c r="C71" s="23">
        <f t="shared" si="0"/>
        <v>0.88235294117647056</v>
      </c>
      <c r="V71" s="23" t="s">
        <v>577</v>
      </c>
    </row>
    <row r="72" spans="1:22" s="97" customFormat="1">
      <c r="A72" s="43" t="s">
        <v>642</v>
      </c>
      <c r="B72" s="2">
        <v>42</v>
      </c>
      <c r="C72" s="23">
        <f t="shared" si="0"/>
        <v>0.65015479876160986</v>
      </c>
      <c r="V72" s="23" t="s">
        <v>577</v>
      </c>
    </row>
    <row r="73" spans="1:22" s="97" customFormat="1">
      <c r="A73" s="43" t="s">
        <v>643</v>
      </c>
      <c r="B73" s="2">
        <v>49</v>
      </c>
      <c r="C73" s="23">
        <f t="shared" si="0"/>
        <v>0.75851393188854488</v>
      </c>
      <c r="V73" s="23" t="s">
        <v>577</v>
      </c>
    </row>
    <row r="74" spans="1:22" s="97" customFormat="1">
      <c r="A74" s="43" t="s">
        <v>644</v>
      </c>
      <c r="B74" s="2">
        <v>47</v>
      </c>
      <c r="C74" s="23">
        <f t="shared" ref="C74:C137" si="1">IF(OR(B74=0,B74="X"),"",100*B74/B$8)</f>
        <v>0.72755417956656343</v>
      </c>
      <c r="V74" s="23" t="s">
        <v>577</v>
      </c>
    </row>
    <row r="75" spans="1:22" s="97" customFormat="1">
      <c r="A75" s="43" t="s">
        <v>645</v>
      </c>
      <c r="B75" s="2">
        <v>55</v>
      </c>
      <c r="C75" s="23">
        <f t="shared" si="1"/>
        <v>0.85139318885448911</v>
      </c>
      <c r="V75" s="23" t="s">
        <v>577</v>
      </c>
    </row>
    <row r="76" spans="1:22" s="97" customFormat="1">
      <c r="A76" s="43" t="s">
        <v>646</v>
      </c>
      <c r="B76" s="2">
        <v>47</v>
      </c>
      <c r="C76" s="23">
        <f t="shared" si="1"/>
        <v>0.72755417956656343</v>
      </c>
      <c r="V76" s="23" t="s">
        <v>577</v>
      </c>
    </row>
    <row r="77" spans="1:22" s="97" customFormat="1">
      <c r="A77" s="43" t="s">
        <v>647</v>
      </c>
      <c r="B77" s="2">
        <v>43</v>
      </c>
      <c r="C77" s="23">
        <f t="shared" si="1"/>
        <v>0.66563467492260064</v>
      </c>
      <c r="V77" s="23" t="s">
        <v>577</v>
      </c>
    </row>
    <row r="78" spans="1:22" s="97" customFormat="1">
      <c r="A78" s="43" t="s">
        <v>648</v>
      </c>
      <c r="B78" s="2">
        <v>41</v>
      </c>
      <c r="C78" s="23">
        <f t="shared" si="1"/>
        <v>0.6346749226006192</v>
      </c>
      <c r="V78" s="23" t="s">
        <v>577</v>
      </c>
    </row>
    <row r="79" spans="1:22" s="97" customFormat="1">
      <c r="A79" s="43" t="s">
        <v>649</v>
      </c>
      <c r="B79" s="2">
        <v>28</v>
      </c>
      <c r="C79" s="23">
        <f t="shared" si="1"/>
        <v>0.43343653250773995</v>
      </c>
      <c r="V79" s="23" t="s">
        <v>577</v>
      </c>
    </row>
    <row r="80" spans="1:22" s="97" customFormat="1">
      <c r="A80" s="43" t="s">
        <v>650</v>
      </c>
      <c r="B80" s="2">
        <v>38</v>
      </c>
      <c r="C80" s="23">
        <f t="shared" si="1"/>
        <v>0.58823529411764708</v>
      </c>
      <c r="V80" s="23" t="s">
        <v>577</v>
      </c>
    </row>
    <row r="81" spans="1:22" s="97" customFormat="1">
      <c r="A81" s="43" t="s">
        <v>651</v>
      </c>
      <c r="B81" s="2">
        <v>37</v>
      </c>
      <c r="C81" s="23">
        <f t="shared" si="1"/>
        <v>0.5727554179566563</v>
      </c>
      <c r="V81" s="23" t="s">
        <v>577</v>
      </c>
    </row>
    <row r="82" spans="1:22" s="97" customFormat="1">
      <c r="A82" s="43" t="s">
        <v>652</v>
      </c>
      <c r="B82" s="2">
        <v>39</v>
      </c>
      <c r="C82" s="23">
        <f t="shared" si="1"/>
        <v>0.60371517027863775</v>
      </c>
      <c r="V82" s="23" t="s">
        <v>577</v>
      </c>
    </row>
    <row r="83" spans="1:22" s="97" customFormat="1">
      <c r="A83" s="43" t="s">
        <v>653</v>
      </c>
      <c r="B83" s="2">
        <v>36</v>
      </c>
      <c r="C83" s="23">
        <f t="shared" si="1"/>
        <v>0.55727554179566563</v>
      </c>
      <c r="V83" s="23" t="s">
        <v>577</v>
      </c>
    </row>
    <row r="84" spans="1:22" s="97" customFormat="1">
      <c r="A84" s="43" t="s">
        <v>654</v>
      </c>
      <c r="B84" s="2">
        <v>39</v>
      </c>
      <c r="C84" s="23">
        <f t="shared" si="1"/>
        <v>0.60371517027863775</v>
      </c>
      <c r="V84" s="23" t="s">
        <v>577</v>
      </c>
    </row>
    <row r="85" spans="1:22" s="97" customFormat="1">
      <c r="A85" s="43" t="s">
        <v>655</v>
      </c>
      <c r="B85" s="2">
        <v>40</v>
      </c>
      <c r="C85" s="23">
        <f t="shared" si="1"/>
        <v>0.61919504643962853</v>
      </c>
      <c r="V85" s="23" t="s">
        <v>577</v>
      </c>
    </row>
    <row r="86" spans="1:22" s="97" customFormat="1">
      <c r="A86" s="43" t="s">
        <v>656</v>
      </c>
      <c r="B86" s="2">
        <v>41</v>
      </c>
      <c r="C86" s="23">
        <f t="shared" si="1"/>
        <v>0.6346749226006192</v>
      </c>
      <c r="V86" s="23" t="s">
        <v>577</v>
      </c>
    </row>
    <row r="87" spans="1:22" s="97" customFormat="1">
      <c r="A87" s="43" t="s">
        <v>657</v>
      </c>
      <c r="B87" s="2">
        <v>28</v>
      </c>
      <c r="C87" s="23">
        <f t="shared" si="1"/>
        <v>0.43343653250773995</v>
      </c>
      <c r="V87" s="23" t="s">
        <v>577</v>
      </c>
    </row>
    <row r="88" spans="1:22" s="97" customFormat="1">
      <c r="A88" s="43" t="s">
        <v>658</v>
      </c>
      <c r="B88" s="2">
        <v>42</v>
      </c>
      <c r="C88" s="23">
        <f t="shared" si="1"/>
        <v>0.65015479876160986</v>
      </c>
      <c r="V88" s="23" t="s">
        <v>577</v>
      </c>
    </row>
    <row r="89" spans="1:22" s="97" customFormat="1">
      <c r="A89" s="43" t="s">
        <v>659</v>
      </c>
      <c r="B89" s="2">
        <v>36</v>
      </c>
      <c r="C89" s="23">
        <f t="shared" si="1"/>
        <v>0.55727554179566563</v>
      </c>
      <c r="V89" s="23" t="s">
        <v>577</v>
      </c>
    </row>
    <row r="90" spans="1:22" s="97" customFormat="1">
      <c r="A90" s="43" t="s">
        <v>660</v>
      </c>
      <c r="B90" s="2">
        <v>34</v>
      </c>
      <c r="C90" s="23">
        <f t="shared" si="1"/>
        <v>0.52631578947368418</v>
      </c>
      <c r="V90" s="23" t="s">
        <v>577</v>
      </c>
    </row>
    <row r="91" spans="1:22" s="97" customFormat="1">
      <c r="A91" s="43" t="s">
        <v>661</v>
      </c>
      <c r="B91" s="2">
        <v>32</v>
      </c>
      <c r="C91" s="23">
        <f t="shared" si="1"/>
        <v>0.49535603715170279</v>
      </c>
      <c r="V91" s="23" t="s">
        <v>577</v>
      </c>
    </row>
    <row r="92" spans="1:22" s="97" customFormat="1">
      <c r="A92" s="43" t="s">
        <v>662</v>
      </c>
      <c r="B92" s="2">
        <v>37</v>
      </c>
      <c r="C92" s="23">
        <f t="shared" si="1"/>
        <v>0.5727554179566563</v>
      </c>
      <c r="V92" s="23" t="s">
        <v>577</v>
      </c>
    </row>
    <row r="93" spans="1:22" s="97" customFormat="1">
      <c r="A93" s="43" t="s">
        <v>663</v>
      </c>
      <c r="B93" s="2">
        <v>33</v>
      </c>
      <c r="C93" s="23">
        <f t="shared" si="1"/>
        <v>0.51083591331269351</v>
      </c>
      <c r="V93" s="23" t="s">
        <v>577</v>
      </c>
    </row>
    <row r="94" spans="1:22" s="97" customFormat="1">
      <c r="A94" s="43" t="s">
        <v>664</v>
      </c>
      <c r="B94" s="2">
        <v>37</v>
      </c>
      <c r="C94" s="23">
        <f t="shared" si="1"/>
        <v>0.5727554179566563</v>
      </c>
      <c r="V94" s="23" t="s">
        <v>577</v>
      </c>
    </row>
    <row r="95" spans="1:22" s="97" customFormat="1">
      <c r="A95" s="43" t="s">
        <v>665</v>
      </c>
      <c r="B95" s="2">
        <v>35</v>
      </c>
      <c r="C95" s="23">
        <f t="shared" si="1"/>
        <v>0.54179566563467496</v>
      </c>
      <c r="V95" s="23" t="s">
        <v>577</v>
      </c>
    </row>
    <row r="96" spans="1:22" s="97" customFormat="1">
      <c r="A96" s="43" t="s">
        <v>666</v>
      </c>
      <c r="B96" s="2">
        <v>25</v>
      </c>
      <c r="C96" s="23">
        <f t="shared" si="1"/>
        <v>0.38699690402476783</v>
      </c>
      <c r="V96" s="23" t="s">
        <v>577</v>
      </c>
    </row>
    <row r="97" spans="1:22" s="97" customFormat="1">
      <c r="A97" s="43" t="s">
        <v>667</v>
      </c>
      <c r="B97" s="2">
        <v>28</v>
      </c>
      <c r="C97" s="23">
        <f t="shared" si="1"/>
        <v>0.43343653250773995</v>
      </c>
      <c r="V97" s="23" t="s">
        <v>577</v>
      </c>
    </row>
    <row r="98" spans="1:22" s="97" customFormat="1">
      <c r="A98" s="43" t="s">
        <v>668</v>
      </c>
      <c r="B98" s="2">
        <v>31</v>
      </c>
      <c r="C98" s="23">
        <f t="shared" si="1"/>
        <v>0.47987616099071206</v>
      </c>
      <c r="V98" s="23" t="s">
        <v>577</v>
      </c>
    </row>
    <row r="99" spans="1:22" s="97" customFormat="1">
      <c r="A99" s="43" t="s">
        <v>669</v>
      </c>
      <c r="B99" s="2">
        <v>31</v>
      </c>
      <c r="C99" s="23">
        <f t="shared" si="1"/>
        <v>0.47987616099071206</v>
      </c>
      <c r="V99" s="23" t="s">
        <v>577</v>
      </c>
    </row>
    <row r="100" spans="1:22" s="97" customFormat="1">
      <c r="A100" s="43" t="s">
        <v>670</v>
      </c>
      <c r="B100" s="2">
        <v>27</v>
      </c>
      <c r="C100" s="23">
        <f t="shared" si="1"/>
        <v>0.41795665634674922</v>
      </c>
      <c r="V100" s="23" t="s">
        <v>577</v>
      </c>
    </row>
    <row r="101" spans="1:22" s="97" customFormat="1">
      <c r="A101" s="43" t="s">
        <v>671</v>
      </c>
      <c r="B101" s="2">
        <v>33</v>
      </c>
      <c r="C101" s="23">
        <f t="shared" si="1"/>
        <v>0.51083591331269351</v>
      </c>
      <c r="V101" s="23" t="s">
        <v>577</v>
      </c>
    </row>
    <row r="102" spans="1:22" s="97" customFormat="1">
      <c r="A102" s="43" t="s">
        <v>672</v>
      </c>
      <c r="B102" s="2">
        <v>24</v>
      </c>
      <c r="C102" s="23">
        <f t="shared" si="1"/>
        <v>0.37151702786377711</v>
      </c>
      <c r="V102" s="23" t="s">
        <v>577</v>
      </c>
    </row>
    <row r="103" spans="1:22" s="97" customFormat="1">
      <c r="A103" s="43" t="s">
        <v>673</v>
      </c>
      <c r="B103" s="2">
        <v>28</v>
      </c>
      <c r="C103" s="23">
        <f t="shared" si="1"/>
        <v>0.43343653250773995</v>
      </c>
      <c r="V103" s="23" t="s">
        <v>577</v>
      </c>
    </row>
    <row r="104" spans="1:22" s="97" customFormat="1">
      <c r="A104" s="43" t="s">
        <v>674</v>
      </c>
      <c r="B104" s="2">
        <v>25</v>
      </c>
      <c r="C104" s="23">
        <f t="shared" si="1"/>
        <v>0.38699690402476783</v>
      </c>
      <c r="V104" s="23" t="s">
        <v>577</v>
      </c>
    </row>
    <row r="105" spans="1:22" s="97" customFormat="1">
      <c r="A105" s="43" t="s">
        <v>675</v>
      </c>
      <c r="B105" s="2">
        <v>17</v>
      </c>
      <c r="C105" s="23">
        <f t="shared" si="1"/>
        <v>0.26315789473684209</v>
      </c>
      <c r="V105" s="23" t="s">
        <v>577</v>
      </c>
    </row>
    <row r="106" spans="1:22" s="97" customFormat="1">
      <c r="A106" s="43" t="s">
        <v>676</v>
      </c>
      <c r="B106" s="2">
        <v>21</v>
      </c>
      <c r="C106" s="23">
        <f t="shared" si="1"/>
        <v>0.32507739938080493</v>
      </c>
      <c r="V106" s="23" t="s">
        <v>577</v>
      </c>
    </row>
    <row r="107" spans="1:22" s="97" customFormat="1">
      <c r="A107" s="43" t="s">
        <v>677</v>
      </c>
      <c r="B107" s="2">
        <v>20</v>
      </c>
      <c r="C107" s="23">
        <f t="shared" si="1"/>
        <v>0.30959752321981426</v>
      </c>
      <c r="V107" s="23" t="s">
        <v>577</v>
      </c>
    </row>
    <row r="108" spans="1:22" s="97" customFormat="1">
      <c r="A108" s="43" t="s">
        <v>678</v>
      </c>
      <c r="B108" s="2">
        <v>21</v>
      </c>
      <c r="C108" s="23">
        <f t="shared" si="1"/>
        <v>0.32507739938080493</v>
      </c>
      <c r="V108" s="23" t="s">
        <v>577</v>
      </c>
    </row>
    <row r="109" spans="1:22" s="97" customFormat="1">
      <c r="A109" s="43" t="s">
        <v>679</v>
      </c>
      <c r="B109" s="2">
        <v>21</v>
      </c>
      <c r="C109" s="23">
        <f t="shared" si="1"/>
        <v>0.32507739938080493</v>
      </c>
      <c r="V109" s="23" t="s">
        <v>577</v>
      </c>
    </row>
    <row r="110" spans="1:22" s="97" customFormat="1">
      <c r="A110" s="43" t="s">
        <v>680</v>
      </c>
      <c r="B110" s="2">
        <v>12</v>
      </c>
      <c r="C110" s="23">
        <f t="shared" si="1"/>
        <v>0.18575851393188855</v>
      </c>
      <c r="V110" s="23" t="s">
        <v>577</v>
      </c>
    </row>
    <row r="111" spans="1:22" s="97" customFormat="1">
      <c r="A111" s="43" t="s">
        <v>681</v>
      </c>
      <c r="B111" s="2">
        <v>12</v>
      </c>
      <c r="C111" s="23">
        <f t="shared" si="1"/>
        <v>0.18575851393188855</v>
      </c>
      <c r="V111" s="23" t="s">
        <v>577</v>
      </c>
    </row>
    <row r="112" spans="1:22" s="97" customFormat="1">
      <c r="A112" s="43" t="s">
        <v>682</v>
      </c>
      <c r="B112" s="2">
        <v>25</v>
      </c>
      <c r="C112" s="23">
        <f t="shared" si="1"/>
        <v>0.38699690402476783</v>
      </c>
      <c r="V112" s="23" t="s">
        <v>577</v>
      </c>
    </row>
    <row r="113" spans="1:22" s="97" customFormat="1">
      <c r="A113" s="43" t="s">
        <v>683</v>
      </c>
      <c r="B113" s="2">
        <v>12</v>
      </c>
      <c r="C113" s="23">
        <f t="shared" si="1"/>
        <v>0.18575851393188855</v>
      </c>
      <c r="V113" s="23" t="s">
        <v>577</v>
      </c>
    </row>
    <row r="114" spans="1:22" s="97" customFormat="1">
      <c r="A114" s="43" t="s">
        <v>684</v>
      </c>
      <c r="B114" s="2">
        <v>14</v>
      </c>
      <c r="C114" s="23">
        <f t="shared" si="1"/>
        <v>0.21671826625386997</v>
      </c>
      <c r="V114" s="23" t="s">
        <v>577</v>
      </c>
    </row>
    <row r="115" spans="1:22" s="97" customFormat="1">
      <c r="A115" s="43" t="s">
        <v>685</v>
      </c>
      <c r="B115" s="2">
        <v>14</v>
      </c>
      <c r="C115" s="23">
        <f t="shared" si="1"/>
        <v>0.21671826625386997</v>
      </c>
      <c r="V115" s="23" t="s">
        <v>577</v>
      </c>
    </row>
    <row r="116" spans="1:22" s="97" customFormat="1">
      <c r="A116" s="43" t="s">
        <v>686</v>
      </c>
      <c r="B116" s="2">
        <v>15</v>
      </c>
      <c r="C116" s="23">
        <f t="shared" si="1"/>
        <v>0.23219814241486067</v>
      </c>
      <c r="V116" s="23" t="s">
        <v>577</v>
      </c>
    </row>
    <row r="117" spans="1:22" s="97" customFormat="1">
      <c r="A117" s="43" t="s">
        <v>687</v>
      </c>
      <c r="B117" s="2">
        <v>6</v>
      </c>
      <c r="C117" s="23">
        <f t="shared" si="1"/>
        <v>9.2879256965944276E-2</v>
      </c>
      <c r="V117" s="23" t="s">
        <v>577</v>
      </c>
    </row>
    <row r="118" spans="1:22" s="97" customFormat="1">
      <c r="A118" s="43" t="s">
        <v>688</v>
      </c>
      <c r="B118" s="2">
        <v>15</v>
      </c>
      <c r="C118" s="23">
        <f t="shared" si="1"/>
        <v>0.23219814241486067</v>
      </c>
      <c r="V118" s="23" t="s">
        <v>577</v>
      </c>
    </row>
    <row r="119" spans="1:22" s="97" customFormat="1">
      <c r="A119" s="43" t="s">
        <v>689</v>
      </c>
      <c r="B119" s="2">
        <v>6</v>
      </c>
      <c r="C119" s="23">
        <f t="shared" si="1"/>
        <v>9.2879256965944276E-2</v>
      </c>
      <c r="V119" s="23" t="s">
        <v>577</v>
      </c>
    </row>
    <row r="120" spans="1:22" s="97" customFormat="1">
      <c r="A120" s="43" t="s">
        <v>690</v>
      </c>
      <c r="B120" s="2">
        <v>13</v>
      </c>
      <c r="C120" s="23">
        <f t="shared" si="1"/>
        <v>0.20123839009287925</v>
      </c>
      <c r="V120" s="23" t="s">
        <v>577</v>
      </c>
    </row>
    <row r="121" spans="1:22" s="97" customFormat="1">
      <c r="A121" s="43" t="s">
        <v>691</v>
      </c>
      <c r="B121" s="2">
        <v>14</v>
      </c>
      <c r="C121" s="23">
        <f t="shared" si="1"/>
        <v>0.21671826625386997</v>
      </c>
      <c r="V121" s="23" t="s">
        <v>577</v>
      </c>
    </row>
    <row r="122" spans="1:22" s="97" customFormat="1">
      <c r="A122" s="43" t="s">
        <v>692</v>
      </c>
      <c r="B122" s="2">
        <v>10</v>
      </c>
      <c r="C122" s="23">
        <f t="shared" si="1"/>
        <v>0.15479876160990713</v>
      </c>
      <c r="V122" s="23" t="s">
        <v>577</v>
      </c>
    </row>
    <row r="123" spans="1:22" s="97" customFormat="1">
      <c r="A123" s="43" t="s">
        <v>693</v>
      </c>
      <c r="B123" s="2">
        <v>12</v>
      </c>
      <c r="C123" s="23">
        <f t="shared" si="1"/>
        <v>0.18575851393188855</v>
      </c>
      <c r="V123" s="23" t="s">
        <v>577</v>
      </c>
    </row>
    <row r="124" spans="1:22" s="97" customFormat="1">
      <c r="A124" s="43" t="s">
        <v>694</v>
      </c>
      <c r="B124" s="2">
        <v>8</v>
      </c>
      <c r="C124" s="23">
        <f t="shared" si="1"/>
        <v>0.1238390092879257</v>
      </c>
      <c r="V124" s="23" t="s">
        <v>577</v>
      </c>
    </row>
    <row r="125" spans="1:22" s="97" customFormat="1">
      <c r="A125" s="43" t="s">
        <v>695</v>
      </c>
      <c r="B125" s="2">
        <v>10</v>
      </c>
      <c r="C125" s="23">
        <f t="shared" si="1"/>
        <v>0.15479876160990713</v>
      </c>
      <c r="V125" s="23" t="s">
        <v>577</v>
      </c>
    </row>
    <row r="126" spans="1:22" s="97" customFormat="1">
      <c r="A126" s="43" t="s">
        <v>696</v>
      </c>
      <c r="B126" s="2">
        <v>9</v>
      </c>
      <c r="C126" s="23">
        <f t="shared" si="1"/>
        <v>0.13931888544891641</v>
      </c>
      <c r="V126" s="23" t="s">
        <v>577</v>
      </c>
    </row>
    <row r="127" spans="1:22" s="97" customFormat="1">
      <c r="A127" s="43" t="s">
        <v>697</v>
      </c>
      <c r="B127" s="2">
        <v>12</v>
      </c>
      <c r="C127" s="23">
        <f t="shared" si="1"/>
        <v>0.18575851393188855</v>
      </c>
      <c r="V127" s="23" t="s">
        <v>577</v>
      </c>
    </row>
    <row r="128" spans="1:22" s="97" customFormat="1">
      <c r="A128" s="43" t="s">
        <v>698</v>
      </c>
      <c r="B128" s="2">
        <v>10</v>
      </c>
      <c r="C128" s="23">
        <f t="shared" si="1"/>
        <v>0.15479876160990713</v>
      </c>
      <c r="V128" s="23" t="s">
        <v>577</v>
      </c>
    </row>
    <row r="129" spans="1:22" s="97" customFormat="1">
      <c r="A129" s="43" t="s">
        <v>699</v>
      </c>
      <c r="B129" s="2">
        <v>7</v>
      </c>
      <c r="C129" s="23">
        <f t="shared" si="1"/>
        <v>0.10835913312693499</v>
      </c>
      <c r="V129" s="23" t="s">
        <v>577</v>
      </c>
    </row>
    <row r="130" spans="1:22" s="97" customFormat="1">
      <c r="A130" s="43" t="s">
        <v>700</v>
      </c>
      <c r="B130" s="2">
        <v>4</v>
      </c>
      <c r="C130" s="23">
        <f t="shared" si="1"/>
        <v>6.1919504643962849E-2</v>
      </c>
      <c r="V130" s="23" t="s">
        <v>577</v>
      </c>
    </row>
    <row r="131" spans="1:22" s="97" customFormat="1">
      <c r="A131" s="43" t="s">
        <v>701</v>
      </c>
      <c r="B131" s="2">
        <v>7</v>
      </c>
      <c r="C131" s="23">
        <f t="shared" si="1"/>
        <v>0.10835913312693499</v>
      </c>
      <c r="V131" s="23" t="s">
        <v>577</v>
      </c>
    </row>
    <row r="132" spans="1:22" s="97" customFormat="1">
      <c r="A132" s="43" t="s">
        <v>702</v>
      </c>
      <c r="B132" s="2">
        <v>15</v>
      </c>
      <c r="C132" s="23">
        <f t="shared" si="1"/>
        <v>0.23219814241486067</v>
      </c>
      <c r="V132" s="23" t="s">
        <v>577</v>
      </c>
    </row>
    <row r="133" spans="1:22" s="97" customFormat="1">
      <c r="A133" s="43" t="s">
        <v>703</v>
      </c>
      <c r="B133" s="2">
        <v>7</v>
      </c>
      <c r="C133" s="23">
        <f t="shared" si="1"/>
        <v>0.10835913312693499</v>
      </c>
      <c r="V133" s="23" t="s">
        <v>577</v>
      </c>
    </row>
    <row r="134" spans="1:22" s="97" customFormat="1">
      <c r="A134" s="43" t="s">
        <v>704</v>
      </c>
      <c r="B134" s="2">
        <v>5</v>
      </c>
      <c r="C134" s="23">
        <f t="shared" si="1"/>
        <v>7.7399380804953566E-2</v>
      </c>
      <c r="V134" s="23" t="s">
        <v>577</v>
      </c>
    </row>
    <row r="135" spans="1:22" s="97" customFormat="1">
      <c r="A135" s="43" t="s">
        <v>705</v>
      </c>
      <c r="B135" s="2">
        <v>6</v>
      </c>
      <c r="C135" s="23">
        <f t="shared" si="1"/>
        <v>9.2879256965944276E-2</v>
      </c>
      <c r="V135" s="23" t="s">
        <v>577</v>
      </c>
    </row>
    <row r="136" spans="1:22" s="97" customFormat="1">
      <c r="A136" s="43" t="s">
        <v>706</v>
      </c>
      <c r="B136" s="2">
        <v>5</v>
      </c>
      <c r="C136" s="23">
        <f t="shared" si="1"/>
        <v>7.7399380804953566E-2</v>
      </c>
      <c r="V136" s="23" t="s">
        <v>577</v>
      </c>
    </row>
    <row r="137" spans="1:22" s="97" customFormat="1">
      <c r="A137" s="43" t="s">
        <v>707</v>
      </c>
      <c r="B137" s="2">
        <v>6</v>
      </c>
      <c r="C137" s="23">
        <f t="shared" si="1"/>
        <v>9.2879256965944276E-2</v>
      </c>
      <c r="V137" s="23" t="s">
        <v>577</v>
      </c>
    </row>
    <row r="138" spans="1:22" s="97" customFormat="1">
      <c r="A138" s="43" t="s">
        <v>708</v>
      </c>
      <c r="B138" s="2" t="s">
        <v>291</v>
      </c>
      <c r="C138" s="23" t="str">
        <f t="shared" ref="C138:C201" si="2">IF(OR(B138=0,B138="X"),"",100*B138/B$8)</f>
        <v/>
      </c>
      <c r="V138" s="23" t="s">
        <v>577</v>
      </c>
    </row>
    <row r="139" spans="1:22" s="97" customFormat="1">
      <c r="A139" s="43" t="s">
        <v>709</v>
      </c>
      <c r="B139" s="2" t="s">
        <v>291</v>
      </c>
      <c r="C139" s="23" t="str">
        <f t="shared" si="2"/>
        <v/>
      </c>
      <c r="V139" s="23" t="s">
        <v>577</v>
      </c>
    </row>
    <row r="140" spans="1:22" s="97" customFormat="1">
      <c r="A140" s="43" t="s">
        <v>710</v>
      </c>
      <c r="B140" s="2" t="s">
        <v>291</v>
      </c>
      <c r="C140" s="23" t="str">
        <f t="shared" si="2"/>
        <v/>
      </c>
      <c r="V140" s="23" t="s">
        <v>577</v>
      </c>
    </row>
    <row r="141" spans="1:22" s="97" customFormat="1">
      <c r="A141" s="43" t="s">
        <v>711</v>
      </c>
      <c r="B141" s="2">
        <v>8</v>
      </c>
      <c r="C141" s="23">
        <f t="shared" si="2"/>
        <v>0.1238390092879257</v>
      </c>
      <c r="V141" s="23" t="s">
        <v>577</v>
      </c>
    </row>
    <row r="142" spans="1:22" s="97" customFormat="1">
      <c r="A142" s="43" t="s">
        <v>712</v>
      </c>
      <c r="B142" s="2">
        <v>7</v>
      </c>
      <c r="C142" s="23">
        <f t="shared" si="2"/>
        <v>0.10835913312693499</v>
      </c>
      <c r="V142" s="23" t="s">
        <v>577</v>
      </c>
    </row>
    <row r="143" spans="1:22" s="97" customFormat="1">
      <c r="A143" s="43" t="s">
        <v>713</v>
      </c>
      <c r="B143" s="2" t="s">
        <v>291</v>
      </c>
      <c r="C143" s="23" t="str">
        <f t="shared" si="2"/>
        <v/>
      </c>
      <c r="V143" s="23" t="s">
        <v>577</v>
      </c>
    </row>
    <row r="144" spans="1:22" s="97" customFormat="1">
      <c r="A144" s="43" t="s">
        <v>714</v>
      </c>
      <c r="B144" s="2" t="s">
        <v>291</v>
      </c>
      <c r="C144" s="23" t="str">
        <f t="shared" si="2"/>
        <v/>
      </c>
      <c r="V144" s="23" t="s">
        <v>577</v>
      </c>
    </row>
    <row r="145" spans="1:22" s="97" customFormat="1">
      <c r="A145" s="43" t="s">
        <v>715</v>
      </c>
      <c r="B145" s="2" t="s">
        <v>291</v>
      </c>
      <c r="C145" s="23" t="str">
        <f t="shared" si="2"/>
        <v/>
      </c>
      <c r="V145" s="23" t="s">
        <v>577</v>
      </c>
    </row>
    <row r="146" spans="1:22" s="97" customFormat="1">
      <c r="A146" s="43" t="s">
        <v>716</v>
      </c>
      <c r="B146" s="2" t="s">
        <v>291</v>
      </c>
      <c r="C146" s="23" t="str">
        <f t="shared" si="2"/>
        <v/>
      </c>
      <c r="V146" s="23" t="s">
        <v>577</v>
      </c>
    </row>
    <row r="147" spans="1:22" s="97" customFormat="1">
      <c r="A147" s="43" t="s">
        <v>717</v>
      </c>
      <c r="B147" s="2" t="s">
        <v>291</v>
      </c>
      <c r="C147" s="23" t="str">
        <f t="shared" si="2"/>
        <v/>
      </c>
      <c r="V147" s="23" t="s">
        <v>577</v>
      </c>
    </row>
    <row r="148" spans="1:22" s="97" customFormat="1">
      <c r="A148" s="43" t="s">
        <v>718</v>
      </c>
      <c r="B148" s="2">
        <v>5</v>
      </c>
      <c r="C148" s="23">
        <f t="shared" si="2"/>
        <v>7.7399380804953566E-2</v>
      </c>
      <c r="V148" s="23" t="s">
        <v>577</v>
      </c>
    </row>
    <row r="149" spans="1:22" s="97" customFormat="1">
      <c r="A149" s="43" t="s">
        <v>719</v>
      </c>
      <c r="B149" s="2" t="s">
        <v>291</v>
      </c>
      <c r="C149" s="23" t="str">
        <f t="shared" si="2"/>
        <v/>
      </c>
      <c r="V149" s="23" t="s">
        <v>577</v>
      </c>
    </row>
    <row r="150" spans="1:22" s="97" customFormat="1">
      <c r="A150" s="43" t="s">
        <v>720</v>
      </c>
      <c r="B150" s="2" t="s">
        <v>291</v>
      </c>
      <c r="C150" s="23" t="str">
        <f t="shared" si="2"/>
        <v/>
      </c>
      <c r="V150" s="23" t="s">
        <v>577</v>
      </c>
    </row>
    <row r="151" spans="1:22" s="97" customFormat="1">
      <c r="A151" s="43" t="s">
        <v>721</v>
      </c>
      <c r="B151" s="2">
        <v>5</v>
      </c>
      <c r="C151" s="23">
        <f t="shared" si="2"/>
        <v>7.7399380804953566E-2</v>
      </c>
      <c r="V151" s="23" t="s">
        <v>577</v>
      </c>
    </row>
    <row r="152" spans="1:22" s="97" customFormat="1">
      <c r="A152" s="43" t="s">
        <v>722</v>
      </c>
      <c r="B152" s="2" t="s">
        <v>291</v>
      </c>
      <c r="C152" s="23" t="str">
        <f t="shared" si="2"/>
        <v/>
      </c>
      <c r="V152" s="23" t="s">
        <v>577</v>
      </c>
    </row>
    <row r="153" spans="1:22" s="97" customFormat="1">
      <c r="A153" s="43" t="s">
        <v>723</v>
      </c>
      <c r="B153" s="2" t="s">
        <v>291</v>
      </c>
      <c r="C153" s="23" t="str">
        <f t="shared" si="2"/>
        <v/>
      </c>
      <c r="V153" s="23" t="s">
        <v>577</v>
      </c>
    </row>
    <row r="154" spans="1:22" s="97" customFormat="1">
      <c r="A154" s="43" t="s">
        <v>724</v>
      </c>
      <c r="B154" s="2">
        <v>7</v>
      </c>
      <c r="C154" s="23">
        <f t="shared" si="2"/>
        <v>0.10835913312693499</v>
      </c>
      <c r="V154" s="23" t="s">
        <v>577</v>
      </c>
    </row>
    <row r="155" spans="1:22" s="97" customFormat="1">
      <c r="A155" s="43" t="s">
        <v>725</v>
      </c>
      <c r="B155" s="2" t="s">
        <v>291</v>
      </c>
      <c r="C155" s="23" t="str">
        <f t="shared" si="2"/>
        <v/>
      </c>
      <c r="V155" s="23" t="s">
        <v>577</v>
      </c>
    </row>
    <row r="156" spans="1:22" s="97" customFormat="1">
      <c r="A156" s="43" t="s">
        <v>726</v>
      </c>
      <c r="B156" s="2" t="s">
        <v>291</v>
      </c>
      <c r="C156" s="23" t="str">
        <f t="shared" si="2"/>
        <v/>
      </c>
      <c r="V156" s="23" t="s">
        <v>577</v>
      </c>
    </row>
    <row r="157" spans="1:22" s="97" customFormat="1">
      <c r="A157" s="43" t="s">
        <v>727</v>
      </c>
      <c r="B157" s="2">
        <v>4</v>
      </c>
      <c r="C157" s="23">
        <f t="shared" si="2"/>
        <v>6.1919504643962849E-2</v>
      </c>
      <c r="V157" s="23" t="s">
        <v>577</v>
      </c>
    </row>
    <row r="158" spans="1:22" s="97" customFormat="1">
      <c r="A158" s="43" t="s">
        <v>728</v>
      </c>
      <c r="B158" s="2" t="s">
        <v>291</v>
      </c>
      <c r="C158" s="23" t="str">
        <f t="shared" si="2"/>
        <v/>
      </c>
      <c r="V158" s="23" t="s">
        <v>577</v>
      </c>
    </row>
    <row r="159" spans="1:22" s="97" customFormat="1">
      <c r="A159" s="43" t="s">
        <v>729</v>
      </c>
      <c r="B159" s="2" t="s">
        <v>291</v>
      </c>
      <c r="C159" s="23" t="str">
        <f t="shared" si="2"/>
        <v/>
      </c>
      <c r="V159" s="23" t="s">
        <v>577</v>
      </c>
    </row>
    <row r="160" spans="1:22" s="97" customFormat="1">
      <c r="A160" s="43" t="s">
        <v>730</v>
      </c>
      <c r="B160" s="2" t="s">
        <v>291</v>
      </c>
      <c r="C160" s="23" t="str">
        <f t="shared" si="2"/>
        <v/>
      </c>
      <c r="V160" s="23" t="s">
        <v>577</v>
      </c>
    </row>
    <row r="161" spans="1:22" s="97" customFormat="1">
      <c r="A161" s="43" t="s">
        <v>731</v>
      </c>
      <c r="B161" s="2" t="s">
        <v>291</v>
      </c>
      <c r="C161" s="23" t="str">
        <f t="shared" si="2"/>
        <v/>
      </c>
      <c r="V161" s="23" t="s">
        <v>577</v>
      </c>
    </row>
    <row r="162" spans="1:22" s="97" customFormat="1">
      <c r="A162" s="43" t="s">
        <v>732</v>
      </c>
      <c r="B162" s="2" t="s">
        <v>291</v>
      </c>
      <c r="C162" s="23" t="str">
        <f t="shared" si="2"/>
        <v/>
      </c>
      <c r="V162" s="23" t="s">
        <v>577</v>
      </c>
    </row>
    <row r="163" spans="1:22" s="97" customFormat="1">
      <c r="A163" s="43" t="s">
        <v>733</v>
      </c>
      <c r="B163" s="2">
        <v>4</v>
      </c>
      <c r="C163" s="23">
        <f t="shared" si="2"/>
        <v>6.1919504643962849E-2</v>
      </c>
      <c r="V163" s="23" t="s">
        <v>577</v>
      </c>
    </row>
    <row r="164" spans="1:22" s="97" customFormat="1">
      <c r="A164" s="43" t="s">
        <v>734</v>
      </c>
      <c r="B164" s="2" t="s">
        <v>291</v>
      </c>
      <c r="C164" s="23" t="str">
        <f t="shared" si="2"/>
        <v/>
      </c>
      <c r="V164" s="23" t="s">
        <v>577</v>
      </c>
    </row>
    <row r="165" spans="1:22" s="97" customFormat="1">
      <c r="A165" s="43" t="s">
        <v>735</v>
      </c>
      <c r="B165" s="2" t="s">
        <v>291</v>
      </c>
      <c r="C165" s="23" t="str">
        <f t="shared" si="2"/>
        <v/>
      </c>
      <c r="V165" s="23" t="s">
        <v>577</v>
      </c>
    </row>
    <row r="166" spans="1:22" s="97" customFormat="1">
      <c r="A166" s="43" t="s">
        <v>736</v>
      </c>
      <c r="B166" s="2" t="s">
        <v>291</v>
      </c>
      <c r="C166" s="23" t="str">
        <f t="shared" si="2"/>
        <v/>
      </c>
      <c r="V166" s="23" t="s">
        <v>577</v>
      </c>
    </row>
    <row r="167" spans="1:22" s="97" customFormat="1">
      <c r="A167" s="43" t="s">
        <v>737</v>
      </c>
      <c r="B167" s="2" t="s">
        <v>291</v>
      </c>
      <c r="C167" s="23" t="str">
        <f t="shared" si="2"/>
        <v/>
      </c>
      <c r="V167" s="23" t="s">
        <v>577</v>
      </c>
    </row>
    <row r="168" spans="1:22" s="97" customFormat="1">
      <c r="A168" s="43" t="s">
        <v>738</v>
      </c>
      <c r="B168" s="2" t="s">
        <v>291</v>
      </c>
      <c r="C168" s="23" t="str">
        <f t="shared" si="2"/>
        <v/>
      </c>
      <c r="V168" s="23" t="s">
        <v>577</v>
      </c>
    </row>
    <row r="169" spans="1:22" s="97" customFormat="1">
      <c r="A169" s="43" t="s">
        <v>739</v>
      </c>
      <c r="B169" s="2">
        <v>4</v>
      </c>
      <c r="C169" s="23">
        <f t="shared" si="2"/>
        <v>6.1919504643962849E-2</v>
      </c>
      <c r="V169" s="23" t="s">
        <v>577</v>
      </c>
    </row>
    <row r="170" spans="1:22" s="97" customFormat="1">
      <c r="A170" s="43" t="s">
        <v>740</v>
      </c>
      <c r="B170" s="2" t="s">
        <v>291</v>
      </c>
      <c r="C170" s="23" t="str">
        <f t="shared" si="2"/>
        <v/>
      </c>
      <c r="V170" s="23" t="s">
        <v>577</v>
      </c>
    </row>
    <row r="171" spans="1:22" s="97" customFormat="1">
      <c r="A171" s="43" t="s">
        <v>741</v>
      </c>
      <c r="B171" s="2" t="s">
        <v>291</v>
      </c>
      <c r="C171" s="23" t="str">
        <f t="shared" si="2"/>
        <v/>
      </c>
      <c r="V171" s="23" t="s">
        <v>577</v>
      </c>
    </row>
    <row r="172" spans="1:22" s="97" customFormat="1">
      <c r="A172" s="43" t="s">
        <v>742</v>
      </c>
      <c r="B172" s="2" t="s">
        <v>291</v>
      </c>
      <c r="C172" s="23" t="str">
        <f t="shared" si="2"/>
        <v/>
      </c>
      <c r="V172" s="23" t="s">
        <v>577</v>
      </c>
    </row>
    <row r="173" spans="1:22" s="97" customFormat="1">
      <c r="A173" s="43" t="s">
        <v>743</v>
      </c>
      <c r="B173" s="2">
        <v>0</v>
      </c>
      <c r="C173" s="23" t="str">
        <f t="shared" si="2"/>
        <v/>
      </c>
      <c r="V173" s="23" t="s">
        <v>577</v>
      </c>
    </row>
    <row r="174" spans="1:22" s="97" customFormat="1">
      <c r="A174" s="43" t="s">
        <v>744</v>
      </c>
      <c r="B174" s="2">
        <v>0</v>
      </c>
      <c r="C174" s="23" t="str">
        <f t="shared" si="2"/>
        <v/>
      </c>
      <c r="V174" s="23" t="s">
        <v>577</v>
      </c>
    </row>
    <row r="175" spans="1:22" s="97" customFormat="1">
      <c r="A175" s="43" t="s">
        <v>745</v>
      </c>
      <c r="B175" s="2" t="s">
        <v>291</v>
      </c>
      <c r="C175" s="23" t="str">
        <f t="shared" si="2"/>
        <v/>
      </c>
      <c r="V175" s="23" t="s">
        <v>577</v>
      </c>
    </row>
    <row r="176" spans="1:22" s="97" customFormat="1">
      <c r="A176" s="43" t="s">
        <v>746</v>
      </c>
      <c r="B176" s="2" t="s">
        <v>291</v>
      </c>
      <c r="C176" s="23" t="str">
        <f t="shared" si="2"/>
        <v/>
      </c>
      <c r="V176" s="23" t="s">
        <v>577</v>
      </c>
    </row>
    <row r="177" spans="1:22" s="97" customFormat="1">
      <c r="A177" s="43" t="s">
        <v>747</v>
      </c>
      <c r="B177" s="2" t="s">
        <v>291</v>
      </c>
      <c r="C177" s="23" t="str">
        <f t="shared" si="2"/>
        <v/>
      </c>
      <c r="V177" s="23" t="s">
        <v>577</v>
      </c>
    </row>
    <row r="178" spans="1:22" s="97" customFormat="1">
      <c r="A178" s="43" t="s">
        <v>748</v>
      </c>
      <c r="B178" s="2" t="s">
        <v>291</v>
      </c>
      <c r="C178" s="23" t="str">
        <f t="shared" si="2"/>
        <v/>
      </c>
      <c r="V178" s="23" t="s">
        <v>577</v>
      </c>
    </row>
    <row r="179" spans="1:22" s="97" customFormat="1">
      <c r="A179" s="43" t="s">
        <v>749</v>
      </c>
      <c r="B179" s="2" t="s">
        <v>291</v>
      </c>
      <c r="C179" s="23" t="str">
        <f t="shared" si="2"/>
        <v/>
      </c>
      <c r="V179" s="23" t="s">
        <v>577</v>
      </c>
    </row>
    <row r="180" spans="1:22" s="97" customFormat="1">
      <c r="A180" s="43" t="s">
        <v>750</v>
      </c>
      <c r="B180" s="2">
        <v>0</v>
      </c>
      <c r="C180" s="23" t="str">
        <f t="shared" si="2"/>
        <v/>
      </c>
      <c r="V180" s="23" t="s">
        <v>577</v>
      </c>
    </row>
    <row r="181" spans="1:22" s="97" customFormat="1">
      <c r="A181" s="43" t="s">
        <v>751</v>
      </c>
      <c r="B181" s="2">
        <v>0</v>
      </c>
      <c r="C181" s="23" t="str">
        <f t="shared" si="2"/>
        <v/>
      </c>
      <c r="V181" s="23" t="s">
        <v>577</v>
      </c>
    </row>
    <row r="182" spans="1:22" s="97" customFormat="1">
      <c r="A182" s="43" t="s">
        <v>752</v>
      </c>
      <c r="B182" s="2" t="s">
        <v>291</v>
      </c>
      <c r="C182" s="23" t="str">
        <f t="shared" si="2"/>
        <v/>
      </c>
      <c r="V182" s="23" t="s">
        <v>577</v>
      </c>
    </row>
    <row r="183" spans="1:22" s="97" customFormat="1">
      <c r="A183" s="43" t="s">
        <v>753</v>
      </c>
      <c r="B183" s="2" t="s">
        <v>291</v>
      </c>
      <c r="C183" s="23" t="str">
        <f t="shared" si="2"/>
        <v/>
      </c>
      <c r="V183" s="23" t="s">
        <v>577</v>
      </c>
    </row>
    <row r="184" spans="1:22" s="97" customFormat="1">
      <c r="A184" s="43" t="s">
        <v>754</v>
      </c>
      <c r="B184" s="2" t="s">
        <v>291</v>
      </c>
      <c r="C184" s="23" t="str">
        <f t="shared" si="2"/>
        <v/>
      </c>
      <c r="V184" s="23" t="s">
        <v>577</v>
      </c>
    </row>
    <row r="185" spans="1:22" s="97" customFormat="1">
      <c r="A185" s="43" t="s">
        <v>755</v>
      </c>
      <c r="B185" s="2" t="s">
        <v>291</v>
      </c>
      <c r="C185" s="23" t="str">
        <f t="shared" si="2"/>
        <v/>
      </c>
      <c r="V185" s="23" t="s">
        <v>577</v>
      </c>
    </row>
    <row r="186" spans="1:22" s="97" customFormat="1">
      <c r="A186" s="43" t="s">
        <v>756</v>
      </c>
      <c r="B186" s="2" t="s">
        <v>291</v>
      </c>
      <c r="C186" s="23" t="str">
        <f t="shared" si="2"/>
        <v/>
      </c>
      <c r="V186" s="23" t="s">
        <v>577</v>
      </c>
    </row>
    <row r="187" spans="1:22" s="97" customFormat="1">
      <c r="A187" s="43" t="s">
        <v>757</v>
      </c>
      <c r="B187" s="2">
        <v>4</v>
      </c>
      <c r="C187" s="23">
        <f t="shared" si="2"/>
        <v>6.1919504643962849E-2</v>
      </c>
      <c r="V187" s="23" t="s">
        <v>577</v>
      </c>
    </row>
    <row r="188" spans="1:22" s="97" customFormat="1">
      <c r="A188" s="43" t="s">
        <v>758</v>
      </c>
      <c r="B188" s="2" t="s">
        <v>291</v>
      </c>
      <c r="C188" s="23" t="str">
        <f t="shared" si="2"/>
        <v/>
      </c>
      <c r="V188" s="23" t="s">
        <v>577</v>
      </c>
    </row>
    <row r="189" spans="1:22" s="97" customFormat="1">
      <c r="A189" s="43" t="s">
        <v>759</v>
      </c>
      <c r="B189" s="2" t="s">
        <v>291</v>
      </c>
      <c r="C189" s="23" t="str">
        <f t="shared" si="2"/>
        <v/>
      </c>
      <c r="V189" s="23" t="s">
        <v>577</v>
      </c>
    </row>
    <row r="190" spans="1:22" s="97" customFormat="1">
      <c r="A190" s="43" t="s">
        <v>760</v>
      </c>
      <c r="B190" s="2" t="s">
        <v>291</v>
      </c>
      <c r="C190" s="23" t="str">
        <f t="shared" si="2"/>
        <v/>
      </c>
      <c r="V190" s="23" t="s">
        <v>577</v>
      </c>
    </row>
    <row r="191" spans="1:22" s="97" customFormat="1">
      <c r="A191" s="43" t="s">
        <v>761</v>
      </c>
      <c r="B191" s="2" t="s">
        <v>291</v>
      </c>
      <c r="C191" s="23" t="str">
        <f t="shared" si="2"/>
        <v/>
      </c>
      <c r="V191" s="23" t="s">
        <v>577</v>
      </c>
    </row>
    <row r="192" spans="1:22" s="97" customFormat="1">
      <c r="A192" s="43" t="s">
        <v>762</v>
      </c>
      <c r="B192" s="2">
        <v>0</v>
      </c>
      <c r="C192" s="23" t="str">
        <f t="shared" si="2"/>
        <v/>
      </c>
      <c r="V192" s="23" t="s">
        <v>577</v>
      </c>
    </row>
    <row r="193" spans="1:22" s="97" customFormat="1">
      <c r="A193" s="43" t="s">
        <v>763</v>
      </c>
      <c r="B193" s="2">
        <v>0</v>
      </c>
      <c r="C193" s="23" t="str">
        <f t="shared" si="2"/>
        <v/>
      </c>
      <c r="V193" s="23" t="s">
        <v>577</v>
      </c>
    </row>
    <row r="194" spans="1:22" s="97" customFormat="1">
      <c r="A194" s="43" t="s">
        <v>764</v>
      </c>
      <c r="B194" s="2" t="s">
        <v>291</v>
      </c>
      <c r="C194" s="23" t="str">
        <f t="shared" si="2"/>
        <v/>
      </c>
      <c r="V194" s="23" t="s">
        <v>577</v>
      </c>
    </row>
    <row r="195" spans="1:22" s="97" customFormat="1">
      <c r="A195" s="43" t="s">
        <v>765</v>
      </c>
      <c r="B195" s="2" t="s">
        <v>291</v>
      </c>
      <c r="C195" s="23" t="str">
        <f t="shared" si="2"/>
        <v/>
      </c>
      <c r="V195" s="23" t="s">
        <v>577</v>
      </c>
    </row>
    <row r="196" spans="1:22" s="97" customFormat="1">
      <c r="A196" s="43" t="s">
        <v>766</v>
      </c>
      <c r="B196" s="2" t="s">
        <v>291</v>
      </c>
      <c r="C196" s="23" t="str">
        <f t="shared" si="2"/>
        <v/>
      </c>
      <c r="V196" s="23" t="s">
        <v>577</v>
      </c>
    </row>
    <row r="197" spans="1:22" s="97" customFormat="1">
      <c r="A197" s="43" t="s">
        <v>767</v>
      </c>
      <c r="B197" s="2" t="s">
        <v>291</v>
      </c>
      <c r="C197" s="23" t="str">
        <f t="shared" si="2"/>
        <v/>
      </c>
      <c r="V197" s="23" t="s">
        <v>577</v>
      </c>
    </row>
    <row r="198" spans="1:22" s="97" customFormat="1">
      <c r="A198" s="43" t="s">
        <v>768</v>
      </c>
      <c r="B198" s="2">
        <v>0</v>
      </c>
      <c r="C198" s="23" t="str">
        <f t="shared" si="2"/>
        <v/>
      </c>
      <c r="V198" s="23" t="s">
        <v>577</v>
      </c>
    </row>
    <row r="199" spans="1:22" s="97" customFormat="1">
      <c r="A199" s="43" t="s">
        <v>769</v>
      </c>
      <c r="B199" s="2">
        <v>0</v>
      </c>
      <c r="C199" s="23" t="str">
        <f t="shared" si="2"/>
        <v/>
      </c>
      <c r="V199" s="23" t="s">
        <v>577</v>
      </c>
    </row>
    <row r="200" spans="1:22" s="97" customFormat="1">
      <c r="A200" s="43" t="s">
        <v>770</v>
      </c>
      <c r="B200" s="2" t="s">
        <v>291</v>
      </c>
      <c r="C200" s="23" t="str">
        <f t="shared" si="2"/>
        <v/>
      </c>
      <c r="V200" s="23" t="s">
        <v>577</v>
      </c>
    </row>
    <row r="201" spans="1:22" s="97" customFormat="1">
      <c r="A201" s="43" t="s">
        <v>771</v>
      </c>
      <c r="B201" s="2">
        <v>5</v>
      </c>
      <c r="C201" s="23">
        <f t="shared" si="2"/>
        <v>7.7399380804953566E-2</v>
      </c>
      <c r="V201" s="23" t="s">
        <v>577</v>
      </c>
    </row>
    <row r="202" spans="1:22" s="97" customFormat="1">
      <c r="A202" s="43" t="s">
        <v>772</v>
      </c>
      <c r="B202" s="2" t="s">
        <v>291</v>
      </c>
      <c r="C202" s="23" t="str">
        <f t="shared" ref="C202:C261" si="3">IF(OR(B202=0,B202="X"),"",100*B202/B$8)</f>
        <v/>
      </c>
      <c r="V202" s="23" t="s">
        <v>577</v>
      </c>
    </row>
    <row r="203" spans="1:22" s="97" customFormat="1">
      <c r="A203" s="43" t="s">
        <v>773</v>
      </c>
      <c r="B203" s="2" t="s">
        <v>291</v>
      </c>
      <c r="C203" s="23" t="str">
        <f t="shared" si="3"/>
        <v/>
      </c>
      <c r="V203" s="23" t="s">
        <v>577</v>
      </c>
    </row>
    <row r="204" spans="1:22" s="97" customFormat="1">
      <c r="A204" s="43" t="s">
        <v>774</v>
      </c>
      <c r="B204" s="2" t="s">
        <v>291</v>
      </c>
      <c r="C204" s="23" t="str">
        <f t="shared" si="3"/>
        <v/>
      </c>
      <c r="V204" s="23" t="s">
        <v>577</v>
      </c>
    </row>
    <row r="205" spans="1:22" s="97" customFormat="1">
      <c r="A205" s="43" t="s">
        <v>775</v>
      </c>
      <c r="B205" s="2" t="s">
        <v>291</v>
      </c>
      <c r="C205" s="23" t="str">
        <f t="shared" si="3"/>
        <v/>
      </c>
      <c r="V205" s="23" t="s">
        <v>577</v>
      </c>
    </row>
    <row r="206" spans="1:22" s="97" customFormat="1">
      <c r="A206" s="43" t="s">
        <v>776</v>
      </c>
      <c r="B206" s="2" t="s">
        <v>291</v>
      </c>
      <c r="C206" s="23" t="str">
        <f t="shared" si="3"/>
        <v/>
      </c>
      <c r="V206" s="23" t="s">
        <v>577</v>
      </c>
    </row>
    <row r="207" spans="1:22" s="97" customFormat="1">
      <c r="A207" s="43" t="s">
        <v>777</v>
      </c>
      <c r="B207" s="2" t="s">
        <v>291</v>
      </c>
      <c r="C207" s="23" t="str">
        <f t="shared" si="3"/>
        <v/>
      </c>
      <c r="V207" s="23" t="s">
        <v>577</v>
      </c>
    </row>
    <row r="208" spans="1:22" s="97" customFormat="1">
      <c r="A208" s="43" t="s">
        <v>778</v>
      </c>
      <c r="B208" s="2" t="s">
        <v>291</v>
      </c>
      <c r="C208" s="23" t="str">
        <f t="shared" si="3"/>
        <v/>
      </c>
      <c r="V208" s="23" t="s">
        <v>577</v>
      </c>
    </row>
    <row r="209" spans="1:22" s="97" customFormat="1">
      <c r="A209" s="43" t="s">
        <v>779</v>
      </c>
      <c r="B209" s="2" t="s">
        <v>291</v>
      </c>
      <c r="C209" s="23" t="str">
        <f t="shared" si="3"/>
        <v/>
      </c>
      <c r="V209" s="23" t="s">
        <v>577</v>
      </c>
    </row>
    <row r="210" spans="1:22" s="97" customFormat="1">
      <c r="A210" s="43" t="s">
        <v>780</v>
      </c>
      <c r="B210" s="2" t="s">
        <v>291</v>
      </c>
      <c r="C210" s="23" t="str">
        <f t="shared" si="3"/>
        <v/>
      </c>
      <c r="V210" s="23" t="s">
        <v>577</v>
      </c>
    </row>
    <row r="211" spans="1:22" s="97" customFormat="1">
      <c r="A211" s="43" t="s">
        <v>781</v>
      </c>
      <c r="B211" s="2" t="s">
        <v>291</v>
      </c>
      <c r="C211" s="23" t="str">
        <f t="shared" si="3"/>
        <v/>
      </c>
      <c r="V211" s="23" t="s">
        <v>577</v>
      </c>
    </row>
    <row r="212" spans="1:22" s="97" customFormat="1">
      <c r="A212" s="43" t="s">
        <v>782</v>
      </c>
      <c r="B212" s="2">
        <v>5</v>
      </c>
      <c r="C212" s="23">
        <f t="shared" si="3"/>
        <v>7.7399380804953566E-2</v>
      </c>
      <c r="V212" s="23" t="s">
        <v>577</v>
      </c>
    </row>
    <row r="213" spans="1:22" s="97" customFormat="1">
      <c r="A213" s="43" t="s">
        <v>783</v>
      </c>
      <c r="B213" s="2" t="s">
        <v>291</v>
      </c>
      <c r="C213" s="23" t="str">
        <f t="shared" si="3"/>
        <v/>
      </c>
      <c r="V213" s="23" t="s">
        <v>577</v>
      </c>
    </row>
    <row r="214" spans="1:22" s="97" customFormat="1">
      <c r="A214" s="43" t="s">
        <v>784</v>
      </c>
      <c r="B214" s="2" t="s">
        <v>291</v>
      </c>
      <c r="C214" s="23" t="str">
        <f t="shared" si="3"/>
        <v/>
      </c>
      <c r="V214" s="23" t="s">
        <v>577</v>
      </c>
    </row>
    <row r="215" spans="1:22" s="97" customFormat="1">
      <c r="A215" s="43" t="s">
        <v>785</v>
      </c>
      <c r="B215" s="2" t="s">
        <v>291</v>
      </c>
      <c r="C215" s="23" t="str">
        <f t="shared" si="3"/>
        <v/>
      </c>
      <c r="V215" s="23" t="s">
        <v>577</v>
      </c>
    </row>
    <row r="216" spans="1:22" s="97" customFormat="1">
      <c r="A216" s="43" t="s">
        <v>786</v>
      </c>
      <c r="B216" s="2">
        <v>4</v>
      </c>
      <c r="C216" s="23">
        <f t="shared" si="3"/>
        <v>6.1919504643962849E-2</v>
      </c>
      <c r="V216" s="23" t="s">
        <v>577</v>
      </c>
    </row>
    <row r="217" spans="1:22" s="97" customFormat="1">
      <c r="A217" s="43" t="s">
        <v>787</v>
      </c>
      <c r="B217" s="2" t="s">
        <v>291</v>
      </c>
      <c r="C217" s="23" t="str">
        <f t="shared" si="3"/>
        <v/>
      </c>
      <c r="V217" s="23" t="s">
        <v>577</v>
      </c>
    </row>
    <row r="218" spans="1:22" s="97" customFormat="1">
      <c r="A218" s="43" t="s">
        <v>788</v>
      </c>
      <c r="B218" s="2">
        <v>4</v>
      </c>
      <c r="C218" s="23">
        <f t="shared" si="3"/>
        <v>6.1919504643962849E-2</v>
      </c>
      <c r="V218" s="23" t="s">
        <v>577</v>
      </c>
    </row>
    <row r="219" spans="1:22" s="97" customFormat="1">
      <c r="A219" s="43" t="s">
        <v>789</v>
      </c>
      <c r="B219" s="2" t="s">
        <v>291</v>
      </c>
      <c r="C219" s="23" t="str">
        <f t="shared" si="3"/>
        <v/>
      </c>
      <c r="V219" s="23" t="s">
        <v>577</v>
      </c>
    </row>
    <row r="220" spans="1:22" s="97" customFormat="1">
      <c r="A220" s="43" t="s">
        <v>790</v>
      </c>
      <c r="B220" s="2" t="s">
        <v>291</v>
      </c>
      <c r="C220" s="23" t="str">
        <f t="shared" si="3"/>
        <v/>
      </c>
      <c r="V220" s="23" t="s">
        <v>577</v>
      </c>
    </row>
    <row r="221" spans="1:22" s="97" customFormat="1">
      <c r="A221" s="43" t="s">
        <v>791</v>
      </c>
      <c r="B221" s="2" t="s">
        <v>291</v>
      </c>
      <c r="C221" s="23" t="str">
        <f t="shared" si="3"/>
        <v/>
      </c>
      <c r="V221" s="23" t="s">
        <v>577</v>
      </c>
    </row>
    <row r="222" spans="1:22" s="97" customFormat="1">
      <c r="A222" s="43" t="s">
        <v>792</v>
      </c>
      <c r="B222" s="2" t="s">
        <v>291</v>
      </c>
      <c r="C222" s="23" t="str">
        <f t="shared" si="3"/>
        <v/>
      </c>
      <c r="V222" s="23" t="s">
        <v>577</v>
      </c>
    </row>
    <row r="223" spans="1:22" s="97" customFormat="1">
      <c r="A223" s="43" t="s">
        <v>793</v>
      </c>
      <c r="B223" s="2">
        <v>4</v>
      </c>
      <c r="C223" s="23">
        <f t="shared" si="3"/>
        <v>6.1919504643962849E-2</v>
      </c>
      <c r="V223" s="23" t="s">
        <v>577</v>
      </c>
    </row>
    <row r="224" spans="1:22" s="97" customFormat="1">
      <c r="A224" s="43" t="s">
        <v>794</v>
      </c>
      <c r="B224" s="2" t="s">
        <v>291</v>
      </c>
      <c r="C224" s="23" t="str">
        <f t="shared" si="3"/>
        <v/>
      </c>
      <c r="V224" s="23" t="s">
        <v>577</v>
      </c>
    </row>
    <row r="225" spans="1:22" s="97" customFormat="1">
      <c r="A225" s="43" t="s">
        <v>795</v>
      </c>
      <c r="B225" s="2" t="s">
        <v>291</v>
      </c>
      <c r="C225" s="23" t="str">
        <f t="shared" si="3"/>
        <v/>
      </c>
      <c r="V225" s="23" t="s">
        <v>577</v>
      </c>
    </row>
    <row r="226" spans="1:22" s="97" customFormat="1">
      <c r="A226" s="43" t="s">
        <v>796</v>
      </c>
      <c r="B226" s="2" t="s">
        <v>291</v>
      </c>
      <c r="C226" s="23" t="str">
        <f t="shared" si="3"/>
        <v/>
      </c>
    </row>
    <row r="227" spans="1:22" s="97" customFormat="1">
      <c r="A227" s="43" t="s">
        <v>797</v>
      </c>
      <c r="B227" s="2" t="s">
        <v>291</v>
      </c>
      <c r="C227" s="23" t="str">
        <f t="shared" si="3"/>
        <v/>
      </c>
    </row>
    <row r="228" spans="1:22" s="97" customFormat="1">
      <c r="A228" s="43" t="s">
        <v>798</v>
      </c>
      <c r="B228" s="2">
        <v>7</v>
      </c>
      <c r="C228" s="23">
        <f t="shared" si="3"/>
        <v>0.10835913312693499</v>
      </c>
      <c r="V228"/>
    </row>
    <row r="229" spans="1:22" s="97" customFormat="1">
      <c r="A229" s="43" t="s">
        <v>799</v>
      </c>
      <c r="B229" s="2" t="s">
        <v>291</v>
      </c>
      <c r="C229" s="23" t="str">
        <f t="shared" si="3"/>
        <v/>
      </c>
      <c r="V229"/>
    </row>
    <row r="230" spans="1:22" s="97" customFormat="1">
      <c r="A230" s="43" t="s">
        <v>800</v>
      </c>
      <c r="B230" s="2">
        <v>6</v>
      </c>
      <c r="C230" s="23">
        <f t="shared" si="3"/>
        <v>9.2879256965944276E-2</v>
      </c>
      <c r="V230" s="23" t="s">
        <v>577</v>
      </c>
    </row>
    <row r="231" spans="1:22" s="97" customFormat="1">
      <c r="A231" s="43" t="s">
        <v>801</v>
      </c>
      <c r="B231" s="2">
        <v>4</v>
      </c>
      <c r="C231" s="23">
        <f t="shared" si="3"/>
        <v>6.1919504643962849E-2</v>
      </c>
      <c r="V231" s="23" t="s">
        <v>577</v>
      </c>
    </row>
    <row r="232" spans="1:22" s="97" customFormat="1">
      <c r="A232" s="43" t="s">
        <v>802</v>
      </c>
      <c r="B232" s="2">
        <v>8</v>
      </c>
      <c r="C232" s="23">
        <f t="shared" si="3"/>
        <v>0.1238390092879257</v>
      </c>
      <c r="V232" s="23" t="s">
        <v>577</v>
      </c>
    </row>
    <row r="233" spans="1:22" s="97" customFormat="1">
      <c r="A233" s="43" t="s">
        <v>803</v>
      </c>
      <c r="B233" s="2">
        <v>8</v>
      </c>
      <c r="C233" s="23">
        <f t="shared" si="3"/>
        <v>0.1238390092879257</v>
      </c>
      <c r="V233" s="23" t="s">
        <v>577</v>
      </c>
    </row>
    <row r="234" spans="1:22" s="97" customFormat="1">
      <c r="A234" s="43" t="s">
        <v>804</v>
      </c>
      <c r="B234" s="2">
        <v>4</v>
      </c>
      <c r="C234" s="23">
        <f t="shared" si="3"/>
        <v>6.1919504643962849E-2</v>
      </c>
      <c r="V234" s="23" t="s">
        <v>577</v>
      </c>
    </row>
    <row r="235" spans="1:22" s="97" customFormat="1">
      <c r="A235" s="43" t="s">
        <v>805</v>
      </c>
      <c r="B235" s="2">
        <v>7</v>
      </c>
      <c r="C235" s="23">
        <f t="shared" si="3"/>
        <v>0.10835913312693499</v>
      </c>
      <c r="V235" s="23" t="s">
        <v>577</v>
      </c>
    </row>
    <row r="236" spans="1:22" s="97" customFormat="1">
      <c r="A236" s="43" t="s">
        <v>806</v>
      </c>
      <c r="B236" s="2">
        <v>10</v>
      </c>
      <c r="C236" s="23">
        <f t="shared" si="3"/>
        <v>0.15479876160990713</v>
      </c>
      <c r="V236" s="23" t="s">
        <v>577</v>
      </c>
    </row>
    <row r="237" spans="1:22" s="97" customFormat="1">
      <c r="A237" s="43" t="s">
        <v>807</v>
      </c>
      <c r="B237" s="2">
        <v>7</v>
      </c>
      <c r="C237" s="23">
        <f t="shared" si="3"/>
        <v>0.10835913312693499</v>
      </c>
      <c r="V237" s="23" t="s">
        <v>577</v>
      </c>
    </row>
    <row r="238" spans="1:22" s="97" customFormat="1">
      <c r="A238" s="43" t="s">
        <v>808</v>
      </c>
      <c r="B238" s="2">
        <v>18</v>
      </c>
      <c r="C238" s="23">
        <f t="shared" si="3"/>
        <v>0.27863777089783281</v>
      </c>
      <c r="V238" s="23" t="s">
        <v>577</v>
      </c>
    </row>
    <row r="239" spans="1:22" s="97" customFormat="1">
      <c r="A239" s="43" t="s">
        <v>809</v>
      </c>
      <c r="B239" s="2">
        <v>14</v>
      </c>
      <c r="C239" s="23">
        <f t="shared" si="3"/>
        <v>0.21671826625386997</v>
      </c>
      <c r="V239" s="23" t="s">
        <v>577</v>
      </c>
    </row>
    <row r="240" spans="1:22" s="97" customFormat="1">
      <c r="A240" s="43" t="s">
        <v>810</v>
      </c>
      <c r="B240" s="2">
        <v>16</v>
      </c>
      <c r="C240" s="23">
        <f t="shared" si="3"/>
        <v>0.24767801857585139</v>
      </c>
      <c r="V240" s="23" t="s">
        <v>577</v>
      </c>
    </row>
    <row r="241" spans="1:22" s="97" customFormat="1">
      <c r="A241" s="43" t="s">
        <v>811</v>
      </c>
      <c r="B241" s="2">
        <v>15</v>
      </c>
      <c r="C241" s="23">
        <f t="shared" si="3"/>
        <v>0.23219814241486067</v>
      </c>
      <c r="V241" s="23" t="s">
        <v>577</v>
      </c>
    </row>
    <row r="242" spans="1:22" s="97" customFormat="1">
      <c r="A242" s="43" t="s">
        <v>812</v>
      </c>
      <c r="B242" s="2">
        <v>16</v>
      </c>
      <c r="C242" s="23">
        <f t="shared" si="3"/>
        <v>0.24767801857585139</v>
      </c>
      <c r="V242" s="23" t="s">
        <v>577</v>
      </c>
    </row>
    <row r="243" spans="1:22" s="97" customFormat="1">
      <c r="A243" s="43" t="s">
        <v>813</v>
      </c>
      <c r="B243" s="2">
        <v>17</v>
      </c>
      <c r="C243" s="23">
        <f t="shared" si="3"/>
        <v>0.26315789473684209</v>
      </c>
      <c r="V243" s="23" t="s">
        <v>577</v>
      </c>
    </row>
    <row r="244" spans="1:22" s="97" customFormat="1">
      <c r="A244" s="43" t="s">
        <v>814</v>
      </c>
      <c r="B244" s="2">
        <v>21</v>
      </c>
      <c r="C244" s="23">
        <f t="shared" si="3"/>
        <v>0.32507739938080493</v>
      </c>
      <c r="V244" s="23" t="s">
        <v>577</v>
      </c>
    </row>
    <row r="245" spans="1:22" s="97" customFormat="1">
      <c r="A245" s="43" t="s">
        <v>815</v>
      </c>
      <c r="B245" s="2">
        <v>16</v>
      </c>
      <c r="C245" s="23">
        <f t="shared" si="3"/>
        <v>0.24767801857585139</v>
      </c>
      <c r="V245" s="23" t="s">
        <v>577</v>
      </c>
    </row>
    <row r="246" spans="1:22" s="97" customFormat="1">
      <c r="A246" s="43" t="s">
        <v>816</v>
      </c>
      <c r="B246" s="2">
        <v>25</v>
      </c>
      <c r="C246" s="23">
        <f t="shared" si="3"/>
        <v>0.38699690402476783</v>
      </c>
      <c r="V246" s="23" t="s">
        <v>577</v>
      </c>
    </row>
    <row r="247" spans="1:22" s="97" customFormat="1">
      <c r="A247" s="43" t="s">
        <v>817</v>
      </c>
      <c r="B247" s="2">
        <v>21</v>
      </c>
      <c r="C247" s="23">
        <f t="shared" si="3"/>
        <v>0.32507739938080493</v>
      </c>
      <c r="V247" s="23" t="s">
        <v>577</v>
      </c>
    </row>
    <row r="248" spans="1:22" s="97" customFormat="1">
      <c r="A248" s="43" t="s">
        <v>818</v>
      </c>
      <c r="B248" s="2">
        <v>15</v>
      </c>
      <c r="C248" s="23">
        <f t="shared" si="3"/>
        <v>0.23219814241486067</v>
      </c>
      <c r="V248" s="23" t="s">
        <v>577</v>
      </c>
    </row>
    <row r="249" spans="1:22" s="97" customFormat="1">
      <c r="A249" s="43" t="s">
        <v>819</v>
      </c>
      <c r="B249" s="2">
        <v>17</v>
      </c>
      <c r="C249" s="23">
        <f t="shared" si="3"/>
        <v>0.26315789473684209</v>
      </c>
      <c r="V249" s="23" t="s">
        <v>577</v>
      </c>
    </row>
    <row r="250" spans="1:22" s="97" customFormat="1">
      <c r="A250" s="43" t="s">
        <v>820</v>
      </c>
      <c r="B250" s="2">
        <v>20</v>
      </c>
      <c r="C250" s="23">
        <f t="shared" si="3"/>
        <v>0.30959752321981426</v>
      </c>
      <c r="V250" s="23" t="s">
        <v>577</v>
      </c>
    </row>
    <row r="251" spans="1:22" s="97" customFormat="1">
      <c r="A251" s="43" t="s">
        <v>821</v>
      </c>
      <c r="B251" s="2">
        <v>18</v>
      </c>
      <c r="C251" s="23">
        <f t="shared" si="3"/>
        <v>0.27863777089783281</v>
      </c>
      <c r="V251" s="23" t="s">
        <v>577</v>
      </c>
    </row>
    <row r="252" spans="1:22" s="97" customFormat="1">
      <c r="A252" s="43" t="s">
        <v>822</v>
      </c>
      <c r="B252" s="2">
        <v>23</v>
      </c>
      <c r="C252" s="23">
        <f t="shared" si="3"/>
        <v>0.35603715170278638</v>
      </c>
      <c r="V252" s="23" t="s">
        <v>577</v>
      </c>
    </row>
    <row r="253" spans="1:22" s="97" customFormat="1">
      <c r="A253" s="43" t="s">
        <v>823</v>
      </c>
      <c r="B253" s="2">
        <v>26</v>
      </c>
      <c r="C253" s="23">
        <f t="shared" si="3"/>
        <v>0.4024767801857585</v>
      </c>
      <c r="V253" s="23" t="s">
        <v>577</v>
      </c>
    </row>
    <row r="254" spans="1:22" s="97" customFormat="1">
      <c r="A254" s="43" t="s">
        <v>824</v>
      </c>
      <c r="B254" s="2">
        <v>23</v>
      </c>
      <c r="C254" s="23">
        <f t="shared" si="3"/>
        <v>0.35603715170278638</v>
      </c>
      <c r="V254" s="23" t="s">
        <v>577</v>
      </c>
    </row>
    <row r="255" spans="1:22" s="97" customFormat="1">
      <c r="A255" s="43" t="s">
        <v>825</v>
      </c>
      <c r="B255" s="2">
        <v>18</v>
      </c>
      <c r="C255" s="23">
        <f t="shared" si="3"/>
        <v>0.27863777089783281</v>
      </c>
      <c r="V255" s="23" t="s">
        <v>577</v>
      </c>
    </row>
    <row r="256" spans="1:22" s="97" customFormat="1">
      <c r="A256" s="43" t="s">
        <v>826</v>
      </c>
      <c r="B256" s="2">
        <v>8</v>
      </c>
      <c r="C256" s="23">
        <f t="shared" si="3"/>
        <v>0.1238390092879257</v>
      </c>
      <c r="V256" s="23" t="s">
        <v>577</v>
      </c>
    </row>
    <row r="257" spans="1:22" s="97" customFormat="1">
      <c r="A257" s="43" t="s">
        <v>827</v>
      </c>
      <c r="B257" s="2">
        <v>4</v>
      </c>
      <c r="C257" s="23">
        <f t="shared" si="3"/>
        <v>6.1919504643962849E-2</v>
      </c>
      <c r="V257" s="23" t="s">
        <v>577</v>
      </c>
    </row>
    <row r="258" spans="1:22" s="97" customFormat="1">
      <c r="A258" s="43" t="s">
        <v>828</v>
      </c>
      <c r="B258" s="2">
        <v>4</v>
      </c>
      <c r="C258" s="23">
        <f t="shared" si="3"/>
        <v>6.1919504643962849E-2</v>
      </c>
      <c r="V258" s="23" t="s">
        <v>577</v>
      </c>
    </row>
    <row r="259" spans="1:22" s="97" customFormat="1">
      <c r="A259" s="43" t="s">
        <v>829</v>
      </c>
      <c r="B259" s="2">
        <v>9</v>
      </c>
      <c r="C259" s="23">
        <f t="shared" si="3"/>
        <v>0.13931888544891641</v>
      </c>
      <c r="V259" s="23" t="s">
        <v>577</v>
      </c>
    </row>
    <row r="260" spans="1:22" s="97" customFormat="1">
      <c r="A260" s="43" t="s">
        <v>830</v>
      </c>
      <c r="B260" s="2" t="s">
        <v>291</v>
      </c>
      <c r="C260" s="23" t="str">
        <f t="shared" si="3"/>
        <v/>
      </c>
      <c r="V260" s="23" t="s">
        <v>577</v>
      </c>
    </row>
    <row r="261" spans="1:22" s="97" customFormat="1" ht="14.25" thickBot="1">
      <c r="A261" s="43" t="s">
        <v>871</v>
      </c>
      <c r="B261" s="2">
        <v>12</v>
      </c>
      <c r="C261" s="23">
        <f t="shared" si="3"/>
        <v>0.18575851393188855</v>
      </c>
      <c r="V261" s="23" t="s">
        <v>577</v>
      </c>
    </row>
    <row r="262" spans="1:22" ht="13.5" customHeight="1" thickTop="1">
      <c r="A262" s="309"/>
      <c r="B262" s="309"/>
      <c r="C262" s="309"/>
    </row>
  </sheetData>
  <mergeCells count="4">
    <mergeCell ref="B6:C6"/>
    <mergeCell ref="A6:A7"/>
    <mergeCell ref="A262:C262"/>
    <mergeCell ref="A5:C5"/>
  </mergeCells>
  <pageMargins left="0.7" right="0.7" top="0.75" bottom="0.75" header="0.3" footer="0.3"/>
  <pageSetup paperSize="9" scale="63"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4"/>
  <sheetViews>
    <sheetView zoomScaleNormal="100" workbookViewId="0"/>
  </sheetViews>
  <sheetFormatPr defaultRowHeight="12.75"/>
  <cols>
    <col min="1" max="1" width="21.83203125" style="231" customWidth="1"/>
    <col min="2" max="2" width="9.33203125" style="228" customWidth="1"/>
    <col min="3" max="3" width="10.33203125" style="228" customWidth="1"/>
    <col min="4" max="6" width="9.33203125" style="228"/>
    <col min="7" max="7" width="7.83203125" style="228" customWidth="1"/>
    <col min="8" max="16384" width="9.33203125" style="228"/>
  </cols>
  <sheetData>
    <row r="1" spans="1:7" ht="22.5" customHeight="1">
      <c r="A1" s="20" t="s">
        <v>257</v>
      </c>
      <c r="B1" s="97"/>
      <c r="C1" s="97"/>
      <c r="D1" s="97"/>
      <c r="E1" s="97"/>
      <c r="F1" s="97"/>
      <c r="G1" s="97"/>
    </row>
    <row r="2" spans="1:7" ht="14.25">
      <c r="A2" s="77" t="str">
        <f>'Övergripande statistik'!A2</f>
        <v>Avlidna i covid-19 enligt dödsorsaksintyg inkomna fram till den 23 november
2020</v>
      </c>
      <c r="B2" s="97"/>
      <c r="C2" s="97"/>
      <c r="D2" s="97"/>
      <c r="E2" s="97"/>
      <c r="F2" s="97"/>
      <c r="G2" s="97"/>
    </row>
    <row r="4" spans="1:7">
      <c r="A4" s="229"/>
    </row>
    <row r="5" spans="1:7" ht="42.75" customHeight="1">
      <c r="A5" s="271" t="str">
        <f>"Källa: dödsorsaksintyg
* andel av totalt antal avlidna
** andel av totalt antal avlidna per vecka
X - uppgiften har skyddats av sekretesskäl"</f>
        <v>Källa: dödsorsaksintyg
* andel av totalt antal avlidna
** andel av totalt antal avlidna per vecka
X - uppgiften har skyddats av sekretesskäl</v>
      </c>
      <c r="B5" s="271"/>
      <c r="C5" s="271"/>
    </row>
    <row r="6" spans="1:7">
      <c r="A6" s="236"/>
      <c r="B6" s="312" t="s">
        <v>125</v>
      </c>
      <c r="C6" s="312"/>
      <c r="D6" s="312"/>
      <c r="E6" s="312"/>
      <c r="F6" s="312"/>
      <c r="G6" s="312"/>
    </row>
    <row r="7" spans="1:7">
      <c r="A7" s="313" t="s">
        <v>256</v>
      </c>
      <c r="B7" s="314" t="s">
        <v>7</v>
      </c>
      <c r="C7" s="315"/>
      <c r="D7" s="314" t="s">
        <v>284</v>
      </c>
      <c r="E7" s="315"/>
      <c r="F7" s="314" t="s">
        <v>196</v>
      </c>
      <c r="G7" s="315"/>
    </row>
    <row r="8" spans="1:7">
      <c r="A8" s="305"/>
      <c r="B8" s="8" t="s">
        <v>10</v>
      </c>
      <c r="C8" s="8" t="s">
        <v>151</v>
      </c>
      <c r="D8" s="8" t="s">
        <v>10</v>
      </c>
      <c r="E8" s="8" t="s">
        <v>178</v>
      </c>
      <c r="F8" s="8" t="s">
        <v>10</v>
      </c>
      <c r="G8" s="8" t="s">
        <v>178</v>
      </c>
    </row>
    <row r="9" spans="1:7" ht="14.25">
      <c r="A9" s="232" t="s">
        <v>578</v>
      </c>
      <c r="B9" s="233">
        <v>6460</v>
      </c>
      <c r="C9" s="233">
        <v>100</v>
      </c>
      <c r="D9" s="233">
        <v>3002</v>
      </c>
      <c r="E9" s="233">
        <v>46.47</v>
      </c>
      <c r="F9" s="233">
        <v>1694</v>
      </c>
      <c r="G9" s="233">
        <v>26.22</v>
      </c>
    </row>
    <row r="10" spans="1:7" ht="14.25">
      <c r="A10" s="234" t="s">
        <v>831</v>
      </c>
      <c r="B10" s="235">
        <v>12</v>
      </c>
      <c r="C10" s="235">
        <v>0.19</v>
      </c>
      <c r="D10" s="235">
        <v>0</v>
      </c>
      <c r="E10" s="235">
        <v>0</v>
      </c>
      <c r="F10" s="235">
        <v>0</v>
      </c>
      <c r="G10" s="235">
        <v>0</v>
      </c>
    </row>
    <row r="11" spans="1:7" ht="14.25">
      <c r="A11" s="234" t="s">
        <v>832</v>
      </c>
      <c r="B11" s="235" t="s">
        <v>291</v>
      </c>
      <c r="C11" s="235">
        <v>0.03</v>
      </c>
      <c r="D11" s="235">
        <v>0</v>
      </c>
      <c r="E11" s="235">
        <v>0</v>
      </c>
      <c r="F11" s="235">
        <v>0</v>
      </c>
      <c r="G11" s="235">
        <v>0</v>
      </c>
    </row>
    <row r="12" spans="1:7" ht="14.25">
      <c r="A12" s="234" t="s">
        <v>833</v>
      </c>
      <c r="B12" s="235" t="s">
        <v>291</v>
      </c>
      <c r="C12" s="235">
        <v>0.05</v>
      </c>
      <c r="D12" s="235">
        <v>0</v>
      </c>
      <c r="E12" s="235">
        <v>0</v>
      </c>
      <c r="F12" s="235">
        <v>0</v>
      </c>
      <c r="G12" s="235">
        <v>0</v>
      </c>
    </row>
    <row r="13" spans="1:7" ht="14.25">
      <c r="A13" s="234" t="s">
        <v>834</v>
      </c>
      <c r="B13" s="235">
        <v>44</v>
      </c>
      <c r="C13" s="235">
        <v>0.68</v>
      </c>
      <c r="D13" s="235">
        <v>13</v>
      </c>
      <c r="E13" s="235">
        <v>29.55</v>
      </c>
      <c r="F13" s="235">
        <v>14</v>
      </c>
      <c r="G13" s="235">
        <v>31.82</v>
      </c>
    </row>
    <row r="14" spans="1:7" ht="14.25">
      <c r="A14" s="234" t="s">
        <v>835</v>
      </c>
      <c r="B14" s="235">
        <v>186</v>
      </c>
      <c r="C14" s="235">
        <v>2.88</v>
      </c>
      <c r="D14" s="235">
        <v>53</v>
      </c>
      <c r="E14" s="235">
        <v>28.49</v>
      </c>
      <c r="F14" s="235">
        <v>41</v>
      </c>
      <c r="G14" s="235">
        <v>22.04</v>
      </c>
    </row>
    <row r="15" spans="1:7" ht="14.25">
      <c r="A15" s="234" t="s">
        <v>836</v>
      </c>
      <c r="B15" s="235">
        <v>471</v>
      </c>
      <c r="C15" s="235">
        <v>7.29</v>
      </c>
      <c r="D15" s="235">
        <v>195</v>
      </c>
      <c r="E15" s="235">
        <v>41.4</v>
      </c>
      <c r="F15" s="235">
        <v>121</v>
      </c>
      <c r="G15" s="235">
        <v>25.69</v>
      </c>
    </row>
    <row r="16" spans="1:7" ht="14.25">
      <c r="A16" s="234" t="s">
        <v>837</v>
      </c>
      <c r="B16" s="235">
        <v>737</v>
      </c>
      <c r="C16" s="235">
        <v>11.41</v>
      </c>
      <c r="D16" s="235">
        <v>319</v>
      </c>
      <c r="E16" s="235">
        <v>43.28</v>
      </c>
      <c r="F16" s="235">
        <v>198</v>
      </c>
      <c r="G16" s="235">
        <v>26.87</v>
      </c>
    </row>
    <row r="17" spans="1:7" ht="14.25">
      <c r="A17" s="234" t="s">
        <v>838</v>
      </c>
      <c r="B17" s="235">
        <v>728</v>
      </c>
      <c r="C17" s="235">
        <v>11.27</v>
      </c>
      <c r="D17" s="235">
        <v>395</v>
      </c>
      <c r="E17" s="235">
        <v>54.26</v>
      </c>
      <c r="F17" s="235">
        <v>168</v>
      </c>
      <c r="G17" s="235">
        <v>23.08</v>
      </c>
    </row>
    <row r="18" spans="1:7" ht="14.25">
      <c r="A18" s="234" t="s">
        <v>839</v>
      </c>
      <c r="B18" s="235">
        <v>595</v>
      </c>
      <c r="C18" s="235">
        <v>9.2100000000000009</v>
      </c>
      <c r="D18" s="235">
        <v>292</v>
      </c>
      <c r="E18" s="235">
        <v>49.08</v>
      </c>
      <c r="F18" s="235">
        <v>149</v>
      </c>
      <c r="G18" s="235">
        <v>25.04</v>
      </c>
    </row>
    <row r="19" spans="1:7" ht="14.25">
      <c r="A19" s="234" t="s">
        <v>840</v>
      </c>
      <c r="B19" s="235">
        <v>553</v>
      </c>
      <c r="C19" s="235">
        <v>8.56</v>
      </c>
      <c r="D19" s="235">
        <v>289</v>
      </c>
      <c r="E19" s="235">
        <v>52.26</v>
      </c>
      <c r="F19" s="235">
        <v>138</v>
      </c>
      <c r="G19" s="235">
        <v>24.95</v>
      </c>
    </row>
    <row r="20" spans="1:7" ht="14.25">
      <c r="A20" s="234" t="s">
        <v>841</v>
      </c>
      <c r="B20" s="235">
        <v>498</v>
      </c>
      <c r="C20" s="235">
        <v>7.71</v>
      </c>
      <c r="D20" s="235">
        <v>249</v>
      </c>
      <c r="E20" s="235">
        <v>50</v>
      </c>
      <c r="F20" s="235">
        <v>123</v>
      </c>
      <c r="G20" s="235">
        <v>24.7</v>
      </c>
    </row>
    <row r="21" spans="1:7" ht="14.25">
      <c r="A21" s="234" t="s">
        <v>842</v>
      </c>
      <c r="B21" s="235">
        <v>380</v>
      </c>
      <c r="C21" s="235">
        <v>5.88</v>
      </c>
      <c r="D21" s="235">
        <v>190</v>
      </c>
      <c r="E21" s="235">
        <v>50</v>
      </c>
      <c r="F21" s="235">
        <v>102</v>
      </c>
      <c r="G21" s="235">
        <v>26.84</v>
      </c>
    </row>
    <row r="22" spans="1:7" ht="14.25">
      <c r="A22" s="234" t="s">
        <v>843</v>
      </c>
      <c r="B22" s="235">
        <v>340</v>
      </c>
      <c r="C22" s="235">
        <v>5.26</v>
      </c>
      <c r="D22" s="235">
        <v>164</v>
      </c>
      <c r="E22" s="235">
        <v>48.24</v>
      </c>
      <c r="F22" s="235">
        <v>93</v>
      </c>
      <c r="G22" s="235">
        <v>27.35</v>
      </c>
    </row>
    <row r="23" spans="1:7" ht="14.25">
      <c r="A23" s="234" t="s">
        <v>844</v>
      </c>
      <c r="B23" s="235">
        <v>258</v>
      </c>
      <c r="C23" s="235">
        <v>3.99</v>
      </c>
      <c r="D23" s="235">
        <v>98</v>
      </c>
      <c r="E23" s="235">
        <v>37.979999999999997</v>
      </c>
      <c r="F23" s="235">
        <v>93</v>
      </c>
      <c r="G23" s="235">
        <v>36.049999999999997</v>
      </c>
    </row>
    <row r="24" spans="1:7" ht="14.25">
      <c r="A24" s="234" t="s">
        <v>845</v>
      </c>
      <c r="B24" s="235">
        <v>253</v>
      </c>
      <c r="C24" s="235">
        <v>3.92</v>
      </c>
      <c r="D24" s="235">
        <v>95</v>
      </c>
      <c r="E24" s="235">
        <v>37.549999999999997</v>
      </c>
      <c r="F24" s="235">
        <v>88</v>
      </c>
      <c r="G24" s="235">
        <v>34.78</v>
      </c>
    </row>
    <row r="25" spans="1:7" ht="14.25">
      <c r="A25" s="234" t="s">
        <v>846</v>
      </c>
      <c r="B25" s="235">
        <v>226</v>
      </c>
      <c r="C25" s="235">
        <v>3.5</v>
      </c>
      <c r="D25" s="235">
        <v>99</v>
      </c>
      <c r="E25" s="235">
        <v>43.81</v>
      </c>
      <c r="F25" s="235">
        <v>64</v>
      </c>
      <c r="G25" s="235">
        <v>28.32</v>
      </c>
    </row>
    <row r="26" spans="1:7" ht="14.25">
      <c r="A26" s="234" t="s">
        <v>847</v>
      </c>
      <c r="B26" s="235">
        <v>185</v>
      </c>
      <c r="C26" s="235">
        <v>2.86</v>
      </c>
      <c r="D26" s="235">
        <v>81</v>
      </c>
      <c r="E26" s="235">
        <v>43.78</v>
      </c>
      <c r="F26" s="235">
        <v>55</v>
      </c>
      <c r="G26" s="235">
        <v>29.73</v>
      </c>
    </row>
    <row r="27" spans="1:7" ht="14.25">
      <c r="A27" s="234" t="s">
        <v>848</v>
      </c>
      <c r="B27" s="235">
        <v>132</v>
      </c>
      <c r="C27" s="235">
        <v>2.04</v>
      </c>
      <c r="D27" s="235">
        <v>63</v>
      </c>
      <c r="E27" s="235">
        <v>47.73</v>
      </c>
      <c r="F27" s="235">
        <v>38</v>
      </c>
      <c r="G27" s="235">
        <v>28.79</v>
      </c>
    </row>
    <row r="28" spans="1:7" ht="14.25">
      <c r="A28" s="234" t="s">
        <v>849</v>
      </c>
      <c r="B28" s="235">
        <v>82</v>
      </c>
      <c r="C28" s="235">
        <v>1.27</v>
      </c>
      <c r="D28" s="235">
        <v>41</v>
      </c>
      <c r="E28" s="235">
        <v>50</v>
      </c>
      <c r="F28" s="235">
        <v>19</v>
      </c>
      <c r="G28" s="235">
        <v>23.17</v>
      </c>
    </row>
    <row r="29" spans="1:7" ht="14.25">
      <c r="A29" s="234" t="s">
        <v>850</v>
      </c>
      <c r="B29" s="235">
        <v>76</v>
      </c>
      <c r="C29" s="235">
        <v>1.18</v>
      </c>
      <c r="D29" s="235">
        <v>35</v>
      </c>
      <c r="E29" s="235">
        <v>46.05</v>
      </c>
      <c r="F29" s="235">
        <v>17</v>
      </c>
      <c r="G29" s="235">
        <v>22.37</v>
      </c>
    </row>
    <row r="30" spans="1:7" ht="14.25">
      <c r="A30" s="234" t="s">
        <v>851</v>
      </c>
      <c r="B30" s="235">
        <v>62</v>
      </c>
      <c r="C30" s="235">
        <v>0.96</v>
      </c>
      <c r="D30" s="235">
        <v>25</v>
      </c>
      <c r="E30" s="235">
        <v>40.32</v>
      </c>
      <c r="F30" s="235">
        <v>18</v>
      </c>
      <c r="G30" s="235">
        <v>29.03</v>
      </c>
    </row>
    <row r="31" spans="1:7" ht="14.25">
      <c r="A31" s="234" t="s">
        <v>852</v>
      </c>
      <c r="B31" s="235">
        <v>28</v>
      </c>
      <c r="C31" s="235">
        <v>0.43</v>
      </c>
      <c r="D31" s="235">
        <v>13</v>
      </c>
      <c r="E31" s="235">
        <v>46.43</v>
      </c>
      <c r="F31" s="235">
        <v>4</v>
      </c>
      <c r="G31" s="235">
        <v>14.29</v>
      </c>
    </row>
    <row r="32" spans="1:7" ht="14.25">
      <c r="A32" s="234" t="s">
        <v>853</v>
      </c>
      <c r="B32" s="235">
        <v>24</v>
      </c>
      <c r="C32" s="235">
        <v>0.37</v>
      </c>
      <c r="D32" s="235">
        <v>5</v>
      </c>
      <c r="E32" s="235">
        <v>20.83</v>
      </c>
      <c r="F32" s="235">
        <v>7</v>
      </c>
      <c r="G32" s="235">
        <v>29.17</v>
      </c>
    </row>
    <row r="33" spans="1:8" ht="14.25">
      <c r="A33" s="234" t="s">
        <v>854</v>
      </c>
      <c r="B33" s="235">
        <v>24</v>
      </c>
      <c r="C33" s="235">
        <v>0.37</v>
      </c>
      <c r="D33" s="235">
        <v>10</v>
      </c>
      <c r="E33" s="235">
        <v>41.67</v>
      </c>
      <c r="F33" s="235">
        <v>9</v>
      </c>
      <c r="G33" s="235">
        <v>37.5</v>
      </c>
      <c r="H33" s="230"/>
    </row>
    <row r="34" spans="1:8" ht="14.25">
      <c r="A34" s="234" t="s">
        <v>855</v>
      </c>
      <c r="B34" s="235">
        <v>15</v>
      </c>
      <c r="C34" s="235">
        <v>0.23</v>
      </c>
      <c r="D34" s="235">
        <v>7</v>
      </c>
      <c r="E34" s="235">
        <v>46.67</v>
      </c>
      <c r="F34" s="235" t="s">
        <v>291</v>
      </c>
      <c r="G34" s="235">
        <v>20</v>
      </c>
    </row>
    <row r="35" spans="1:8" ht="14.25">
      <c r="A35" s="234" t="s">
        <v>856</v>
      </c>
      <c r="B35" s="235">
        <v>16</v>
      </c>
      <c r="C35" s="235">
        <v>0.25</v>
      </c>
      <c r="D35" s="235">
        <v>4</v>
      </c>
      <c r="E35" s="235">
        <v>25</v>
      </c>
      <c r="F35" s="235">
        <v>5</v>
      </c>
      <c r="G35" s="235">
        <v>31.25</v>
      </c>
    </row>
    <row r="36" spans="1:8" ht="14.25">
      <c r="A36" s="234" t="s">
        <v>857</v>
      </c>
      <c r="B36" s="235">
        <v>12</v>
      </c>
      <c r="C36" s="235">
        <v>0.19</v>
      </c>
      <c r="D36" s="235" t="s">
        <v>291</v>
      </c>
      <c r="E36" s="235">
        <v>16.670000000000002</v>
      </c>
      <c r="F36" s="235">
        <v>5</v>
      </c>
      <c r="G36" s="235">
        <v>41.67</v>
      </c>
    </row>
    <row r="37" spans="1:8" ht="14.25">
      <c r="A37" s="234" t="s">
        <v>858</v>
      </c>
      <c r="B37" s="235">
        <v>8</v>
      </c>
      <c r="C37" s="235">
        <v>0.12</v>
      </c>
      <c r="D37" s="235">
        <v>0</v>
      </c>
      <c r="E37" s="235">
        <v>0</v>
      </c>
      <c r="F37" s="235">
        <v>4</v>
      </c>
      <c r="G37" s="235">
        <v>50</v>
      </c>
    </row>
    <row r="38" spans="1:8" ht="14.25">
      <c r="A38" s="234" t="s">
        <v>859</v>
      </c>
      <c r="B38" s="235">
        <v>13</v>
      </c>
      <c r="C38" s="235">
        <v>0.2</v>
      </c>
      <c r="D38" s="235">
        <v>4</v>
      </c>
      <c r="E38" s="235">
        <v>30.77</v>
      </c>
      <c r="F38" s="235">
        <v>4</v>
      </c>
      <c r="G38" s="235">
        <v>30.77</v>
      </c>
    </row>
    <row r="39" spans="1:8" ht="14.25">
      <c r="A39" s="234" t="s">
        <v>860</v>
      </c>
      <c r="B39" s="235">
        <v>6</v>
      </c>
      <c r="C39" s="235">
        <v>0.09</v>
      </c>
      <c r="D39" s="235" t="s">
        <v>291</v>
      </c>
      <c r="E39" s="235">
        <v>33.33</v>
      </c>
      <c r="F39" s="235" t="s">
        <v>291</v>
      </c>
      <c r="G39" s="235">
        <v>16.670000000000002</v>
      </c>
    </row>
    <row r="40" spans="1:8" ht="14.25">
      <c r="A40" s="234" t="s">
        <v>861</v>
      </c>
      <c r="B40" s="235">
        <v>12</v>
      </c>
      <c r="C40" s="235">
        <v>0.19</v>
      </c>
      <c r="D40" s="235" t="s">
        <v>291</v>
      </c>
      <c r="E40" s="235">
        <v>25</v>
      </c>
      <c r="F40" s="235" t="s">
        <v>291</v>
      </c>
      <c r="G40" s="235">
        <v>25</v>
      </c>
    </row>
    <row r="41" spans="1:8" ht="14.25">
      <c r="A41" s="234" t="s">
        <v>862</v>
      </c>
      <c r="B41" s="235">
        <v>12</v>
      </c>
      <c r="C41" s="235">
        <v>0.19</v>
      </c>
      <c r="D41" s="235">
        <v>6</v>
      </c>
      <c r="E41" s="235">
        <v>50</v>
      </c>
      <c r="F41" s="235" t="s">
        <v>291</v>
      </c>
      <c r="G41" s="235">
        <v>8.33</v>
      </c>
    </row>
    <row r="42" spans="1:8" ht="14.25">
      <c r="A42" s="234" t="s">
        <v>863</v>
      </c>
      <c r="B42" s="235">
        <v>17</v>
      </c>
      <c r="C42" s="235">
        <v>0.26</v>
      </c>
      <c r="D42" s="235">
        <v>7</v>
      </c>
      <c r="E42" s="235">
        <v>41.18</v>
      </c>
      <c r="F42" s="235">
        <v>4</v>
      </c>
      <c r="G42" s="235">
        <v>23.53</v>
      </c>
    </row>
    <row r="43" spans="1:8" ht="14.25">
      <c r="A43" s="234" t="s">
        <v>864</v>
      </c>
      <c r="B43" s="235">
        <v>16</v>
      </c>
      <c r="C43" s="235">
        <v>0.25</v>
      </c>
      <c r="D43" s="235">
        <v>7</v>
      </c>
      <c r="E43" s="235">
        <v>43.75</v>
      </c>
      <c r="F43" s="235">
        <v>6</v>
      </c>
      <c r="G43" s="235">
        <v>37.5</v>
      </c>
    </row>
    <row r="44" spans="1:8" ht="14.25">
      <c r="A44" s="234" t="s">
        <v>865</v>
      </c>
      <c r="B44" s="235">
        <v>25</v>
      </c>
      <c r="C44" s="235">
        <v>0.39</v>
      </c>
      <c r="D44" s="235">
        <v>15</v>
      </c>
      <c r="E44" s="235">
        <v>60</v>
      </c>
      <c r="F44" s="235">
        <v>6</v>
      </c>
      <c r="G44" s="235">
        <v>24</v>
      </c>
    </row>
    <row r="45" spans="1:8" ht="14.25">
      <c r="A45" s="234" t="s">
        <v>866</v>
      </c>
      <c r="B45" s="235">
        <v>62</v>
      </c>
      <c r="C45" s="235">
        <v>0.96</v>
      </c>
      <c r="D45" s="235">
        <v>41</v>
      </c>
      <c r="E45" s="235">
        <v>66.13</v>
      </c>
      <c r="F45" s="235">
        <v>11</v>
      </c>
      <c r="G45" s="235">
        <v>17.739999999999998</v>
      </c>
    </row>
    <row r="46" spans="1:8" ht="14.25">
      <c r="A46" s="234" t="s">
        <v>867</v>
      </c>
      <c r="B46" s="235">
        <v>115</v>
      </c>
      <c r="C46" s="235">
        <v>1.78</v>
      </c>
      <c r="D46" s="235">
        <v>51</v>
      </c>
      <c r="E46" s="235">
        <v>44.35</v>
      </c>
      <c r="F46" s="235">
        <v>27</v>
      </c>
      <c r="G46" s="235">
        <v>23.48</v>
      </c>
    </row>
    <row r="47" spans="1:8" ht="14.25">
      <c r="A47" s="234" t="s">
        <v>868</v>
      </c>
      <c r="B47" s="235">
        <v>139</v>
      </c>
      <c r="C47" s="235">
        <v>2.15</v>
      </c>
      <c r="D47" s="235">
        <v>69</v>
      </c>
      <c r="E47" s="235">
        <v>49.64</v>
      </c>
      <c r="F47" s="235">
        <v>39</v>
      </c>
      <c r="G47" s="235">
        <v>28.06</v>
      </c>
    </row>
    <row r="48" spans="1:8" ht="14.25">
      <c r="A48" s="234" t="s">
        <v>869</v>
      </c>
      <c r="B48" s="235">
        <v>92</v>
      </c>
      <c r="C48" s="235">
        <v>1.42</v>
      </c>
      <c r="D48" s="235">
        <v>60</v>
      </c>
      <c r="E48" s="235">
        <v>65.22</v>
      </c>
      <c r="F48" s="235">
        <v>16</v>
      </c>
      <c r="G48" s="235">
        <v>17.39</v>
      </c>
    </row>
    <row r="49" spans="1:7" ht="15" thickBot="1">
      <c r="A49" s="234" t="s">
        <v>870</v>
      </c>
      <c r="B49" s="235" t="s">
        <v>291</v>
      </c>
      <c r="C49" s="235">
        <v>0.02</v>
      </c>
      <c r="D49" s="235">
        <v>0</v>
      </c>
      <c r="E49" s="235">
        <v>0</v>
      </c>
      <c r="F49" s="235">
        <v>0</v>
      </c>
      <c r="G49" s="235">
        <v>0</v>
      </c>
    </row>
    <row r="50" spans="1:7" ht="13.5" thickTop="1">
      <c r="A50" s="311"/>
      <c r="B50" s="311"/>
      <c r="C50" s="311"/>
      <c r="D50" s="311"/>
      <c r="E50" s="311"/>
      <c r="F50" s="311"/>
      <c r="G50" s="311"/>
    </row>
    <row r="54" spans="1:7" ht="15" customHeight="1"/>
  </sheetData>
  <mergeCells count="7">
    <mergeCell ref="A50:G50"/>
    <mergeCell ref="A5:C5"/>
    <mergeCell ref="B6:G6"/>
    <mergeCell ref="A7:A8"/>
    <mergeCell ref="B7:C7"/>
    <mergeCell ref="D7:E7"/>
    <mergeCell ref="F7:G7"/>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4:F94"/>
  <sheetViews>
    <sheetView tabSelected="1" zoomScaleNormal="100" workbookViewId="0"/>
  </sheetViews>
  <sheetFormatPr defaultRowHeight="13.5"/>
  <cols>
    <col min="1" max="1" width="3.5" customWidth="1"/>
    <col min="2" max="2" width="29.6640625" customWidth="1"/>
    <col min="3" max="3" width="50.33203125" customWidth="1"/>
    <col min="4" max="4" width="14.1640625" customWidth="1"/>
    <col min="5" max="5" width="76.6640625" customWidth="1"/>
    <col min="6" max="6" width="50.5" customWidth="1"/>
    <col min="7" max="7" width="29.6640625" customWidth="1"/>
    <col min="258" max="258" width="23.5" customWidth="1"/>
    <col min="259" max="259" width="40.5" customWidth="1"/>
    <col min="260" max="260" width="9.33203125" customWidth="1"/>
    <col min="261" max="261" width="46.1640625" customWidth="1"/>
    <col min="262" max="262" width="55.5" customWidth="1"/>
    <col min="263" max="263" width="29.6640625" customWidth="1"/>
    <col min="514" max="514" width="23.5" customWidth="1"/>
    <col min="515" max="515" width="40.5" customWidth="1"/>
    <col min="516" max="516" width="9.33203125" customWidth="1"/>
    <col min="517" max="517" width="46.1640625" customWidth="1"/>
    <col min="518" max="518" width="55.5" customWidth="1"/>
    <col min="519" max="519" width="29.6640625" customWidth="1"/>
    <col min="770" max="770" width="23.5" customWidth="1"/>
    <col min="771" max="771" width="40.5" customWidth="1"/>
    <col min="772" max="772" width="9.33203125" customWidth="1"/>
    <col min="773" max="773" width="46.1640625" customWidth="1"/>
    <col min="774" max="774" width="55.5" customWidth="1"/>
    <col min="775" max="775" width="29.6640625" customWidth="1"/>
    <col min="1026" max="1026" width="23.5" customWidth="1"/>
    <col min="1027" max="1027" width="40.5" customWidth="1"/>
    <col min="1028" max="1028" width="9.33203125" customWidth="1"/>
    <col min="1029" max="1029" width="46.1640625" customWidth="1"/>
    <col min="1030" max="1030" width="55.5" customWidth="1"/>
    <col min="1031" max="1031" width="29.6640625" customWidth="1"/>
    <col min="1282" max="1282" width="23.5" customWidth="1"/>
    <col min="1283" max="1283" width="40.5" customWidth="1"/>
    <col min="1284" max="1284" width="9.33203125" customWidth="1"/>
    <col min="1285" max="1285" width="46.1640625" customWidth="1"/>
    <col min="1286" max="1286" width="55.5" customWidth="1"/>
    <col min="1287" max="1287" width="29.6640625" customWidth="1"/>
    <col min="1538" max="1538" width="23.5" customWidth="1"/>
    <col min="1539" max="1539" width="40.5" customWidth="1"/>
    <col min="1540" max="1540" width="9.33203125" customWidth="1"/>
    <col min="1541" max="1541" width="46.1640625" customWidth="1"/>
    <col min="1542" max="1542" width="55.5" customWidth="1"/>
    <col min="1543" max="1543" width="29.6640625" customWidth="1"/>
    <col min="1794" max="1794" width="23.5" customWidth="1"/>
    <col min="1795" max="1795" width="40.5" customWidth="1"/>
    <col min="1796" max="1796" width="9.33203125" customWidth="1"/>
    <col min="1797" max="1797" width="46.1640625" customWidth="1"/>
    <col min="1798" max="1798" width="55.5" customWidth="1"/>
    <col min="1799" max="1799" width="29.6640625" customWidth="1"/>
    <col min="2050" max="2050" width="23.5" customWidth="1"/>
    <col min="2051" max="2051" width="40.5" customWidth="1"/>
    <col min="2052" max="2052" width="9.33203125" customWidth="1"/>
    <col min="2053" max="2053" width="46.1640625" customWidth="1"/>
    <col min="2054" max="2054" width="55.5" customWidth="1"/>
    <col min="2055" max="2055" width="29.6640625" customWidth="1"/>
    <col min="2306" max="2306" width="23.5" customWidth="1"/>
    <col min="2307" max="2307" width="40.5" customWidth="1"/>
    <col min="2308" max="2308" width="9.33203125" customWidth="1"/>
    <col min="2309" max="2309" width="46.1640625" customWidth="1"/>
    <col min="2310" max="2310" width="55.5" customWidth="1"/>
    <col min="2311" max="2311" width="29.6640625" customWidth="1"/>
    <col min="2562" max="2562" width="23.5" customWidth="1"/>
    <col min="2563" max="2563" width="40.5" customWidth="1"/>
    <col min="2564" max="2564" width="9.33203125" customWidth="1"/>
    <col min="2565" max="2565" width="46.1640625" customWidth="1"/>
    <col min="2566" max="2566" width="55.5" customWidth="1"/>
    <col min="2567" max="2567" width="29.6640625" customWidth="1"/>
    <col min="2818" max="2818" width="23.5" customWidth="1"/>
    <col min="2819" max="2819" width="40.5" customWidth="1"/>
    <col min="2820" max="2820" width="9.33203125" customWidth="1"/>
    <col min="2821" max="2821" width="46.1640625" customWidth="1"/>
    <col min="2822" max="2822" width="55.5" customWidth="1"/>
    <col min="2823" max="2823" width="29.6640625" customWidth="1"/>
    <col min="3074" max="3074" width="23.5" customWidth="1"/>
    <col min="3075" max="3075" width="40.5" customWidth="1"/>
    <col min="3076" max="3076" width="9.33203125" customWidth="1"/>
    <col min="3077" max="3077" width="46.1640625" customWidth="1"/>
    <col min="3078" max="3078" width="55.5" customWidth="1"/>
    <col min="3079" max="3079" width="29.6640625" customWidth="1"/>
    <col min="3330" max="3330" width="23.5" customWidth="1"/>
    <col min="3331" max="3331" width="40.5" customWidth="1"/>
    <col min="3332" max="3332" width="9.33203125" customWidth="1"/>
    <col min="3333" max="3333" width="46.1640625" customWidth="1"/>
    <col min="3334" max="3334" width="55.5" customWidth="1"/>
    <col min="3335" max="3335" width="29.6640625" customWidth="1"/>
    <col min="3586" max="3586" width="23.5" customWidth="1"/>
    <col min="3587" max="3587" width="40.5" customWidth="1"/>
    <col min="3588" max="3588" width="9.33203125" customWidth="1"/>
    <col min="3589" max="3589" width="46.1640625" customWidth="1"/>
    <col min="3590" max="3590" width="55.5" customWidth="1"/>
    <col min="3591" max="3591" width="29.6640625" customWidth="1"/>
    <col min="3842" max="3842" width="23.5" customWidth="1"/>
    <col min="3843" max="3843" width="40.5" customWidth="1"/>
    <col min="3844" max="3844" width="9.33203125" customWidth="1"/>
    <col min="3845" max="3845" width="46.1640625" customWidth="1"/>
    <col min="3846" max="3846" width="55.5" customWidth="1"/>
    <col min="3847" max="3847" width="29.6640625" customWidth="1"/>
    <col min="4098" max="4098" width="23.5" customWidth="1"/>
    <col min="4099" max="4099" width="40.5" customWidth="1"/>
    <col min="4100" max="4100" width="9.33203125" customWidth="1"/>
    <col min="4101" max="4101" width="46.1640625" customWidth="1"/>
    <col min="4102" max="4102" width="55.5" customWidth="1"/>
    <col min="4103" max="4103" width="29.6640625" customWidth="1"/>
    <col min="4354" max="4354" width="23.5" customWidth="1"/>
    <col min="4355" max="4355" width="40.5" customWidth="1"/>
    <col min="4356" max="4356" width="9.33203125" customWidth="1"/>
    <col min="4357" max="4357" width="46.1640625" customWidth="1"/>
    <col min="4358" max="4358" width="55.5" customWidth="1"/>
    <col min="4359" max="4359" width="29.6640625" customWidth="1"/>
    <col min="4610" max="4610" width="23.5" customWidth="1"/>
    <col min="4611" max="4611" width="40.5" customWidth="1"/>
    <col min="4612" max="4612" width="9.33203125" customWidth="1"/>
    <col min="4613" max="4613" width="46.1640625" customWidth="1"/>
    <col min="4614" max="4614" width="55.5" customWidth="1"/>
    <col min="4615" max="4615" width="29.6640625" customWidth="1"/>
    <col min="4866" max="4866" width="23.5" customWidth="1"/>
    <col min="4867" max="4867" width="40.5" customWidth="1"/>
    <col min="4868" max="4868" width="9.33203125" customWidth="1"/>
    <col min="4869" max="4869" width="46.1640625" customWidth="1"/>
    <col min="4870" max="4870" width="55.5" customWidth="1"/>
    <col min="4871" max="4871" width="29.6640625" customWidth="1"/>
    <col min="5122" max="5122" width="23.5" customWidth="1"/>
    <col min="5123" max="5123" width="40.5" customWidth="1"/>
    <col min="5124" max="5124" width="9.33203125" customWidth="1"/>
    <col min="5125" max="5125" width="46.1640625" customWidth="1"/>
    <col min="5126" max="5126" width="55.5" customWidth="1"/>
    <col min="5127" max="5127" width="29.6640625" customWidth="1"/>
    <col min="5378" max="5378" width="23.5" customWidth="1"/>
    <col min="5379" max="5379" width="40.5" customWidth="1"/>
    <col min="5380" max="5380" width="9.33203125" customWidth="1"/>
    <col min="5381" max="5381" width="46.1640625" customWidth="1"/>
    <col min="5382" max="5382" width="55.5" customWidth="1"/>
    <col min="5383" max="5383" width="29.6640625" customWidth="1"/>
    <col min="5634" max="5634" width="23.5" customWidth="1"/>
    <col min="5635" max="5635" width="40.5" customWidth="1"/>
    <col min="5636" max="5636" width="9.33203125" customWidth="1"/>
    <col min="5637" max="5637" width="46.1640625" customWidth="1"/>
    <col min="5638" max="5638" width="55.5" customWidth="1"/>
    <col min="5639" max="5639" width="29.6640625" customWidth="1"/>
    <col min="5890" max="5890" width="23.5" customWidth="1"/>
    <col min="5891" max="5891" width="40.5" customWidth="1"/>
    <col min="5892" max="5892" width="9.33203125" customWidth="1"/>
    <col min="5893" max="5893" width="46.1640625" customWidth="1"/>
    <col min="5894" max="5894" width="55.5" customWidth="1"/>
    <col min="5895" max="5895" width="29.6640625" customWidth="1"/>
    <col min="6146" max="6146" width="23.5" customWidth="1"/>
    <col min="6147" max="6147" width="40.5" customWidth="1"/>
    <col min="6148" max="6148" width="9.33203125" customWidth="1"/>
    <col min="6149" max="6149" width="46.1640625" customWidth="1"/>
    <col min="6150" max="6150" width="55.5" customWidth="1"/>
    <col min="6151" max="6151" width="29.6640625" customWidth="1"/>
    <col min="6402" max="6402" width="23.5" customWidth="1"/>
    <col min="6403" max="6403" width="40.5" customWidth="1"/>
    <col min="6404" max="6404" width="9.33203125" customWidth="1"/>
    <col min="6405" max="6405" width="46.1640625" customWidth="1"/>
    <col min="6406" max="6406" width="55.5" customWidth="1"/>
    <col min="6407" max="6407" width="29.6640625" customWidth="1"/>
    <col min="6658" max="6658" width="23.5" customWidth="1"/>
    <col min="6659" max="6659" width="40.5" customWidth="1"/>
    <col min="6660" max="6660" width="9.33203125" customWidth="1"/>
    <col min="6661" max="6661" width="46.1640625" customWidth="1"/>
    <col min="6662" max="6662" width="55.5" customWidth="1"/>
    <col min="6663" max="6663" width="29.6640625" customWidth="1"/>
    <col min="6914" max="6914" width="23.5" customWidth="1"/>
    <col min="6915" max="6915" width="40.5" customWidth="1"/>
    <col min="6916" max="6916" width="9.33203125" customWidth="1"/>
    <col min="6917" max="6917" width="46.1640625" customWidth="1"/>
    <col min="6918" max="6918" width="55.5" customWidth="1"/>
    <col min="6919" max="6919" width="29.6640625" customWidth="1"/>
    <col min="7170" max="7170" width="23.5" customWidth="1"/>
    <col min="7171" max="7171" width="40.5" customWidth="1"/>
    <col min="7172" max="7172" width="9.33203125" customWidth="1"/>
    <col min="7173" max="7173" width="46.1640625" customWidth="1"/>
    <col min="7174" max="7174" width="55.5" customWidth="1"/>
    <col min="7175" max="7175" width="29.6640625" customWidth="1"/>
    <col min="7426" max="7426" width="23.5" customWidth="1"/>
    <col min="7427" max="7427" width="40.5" customWidth="1"/>
    <col min="7428" max="7428" width="9.33203125" customWidth="1"/>
    <col min="7429" max="7429" width="46.1640625" customWidth="1"/>
    <col min="7430" max="7430" width="55.5" customWidth="1"/>
    <col min="7431" max="7431" width="29.6640625" customWidth="1"/>
    <col min="7682" max="7682" width="23.5" customWidth="1"/>
    <col min="7683" max="7683" width="40.5" customWidth="1"/>
    <col min="7684" max="7684" width="9.33203125" customWidth="1"/>
    <col min="7685" max="7685" width="46.1640625" customWidth="1"/>
    <col min="7686" max="7686" width="55.5" customWidth="1"/>
    <col min="7687" max="7687" width="29.6640625" customWidth="1"/>
    <col min="7938" max="7938" width="23.5" customWidth="1"/>
    <col min="7939" max="7939" width="40.5" customWidth="1"/>
    <col min="7940" max="7940" width="9.33203125" customWidth="1"/>
    <col min="7941" max="7941" width="46.1640625" customWidth="1"/>
    <col min="7942" max="7942" width="55.5" customWidth="1"/>
    <col min="7943" max="7943" width="29.6640625" customWidth="1"/>
    <col min="8194" max="8194" width="23.5" customWidth="1"/>
    <col min="8195" max="8195" width="40.5" customWidth="1"/>
    <col min="8196" max="8196" width="9.33203125" customWidth="1"/>
    <col min="8197" max="8197" width="46.1640625" customWidth="1"/>
    <col min="8198" max="8198" width="55.5" customWidth="1"/>
    <col min="8199" max="8199" width="29.6640625" customWidth="1"/>
    <col min="8450" max="8450" width="23.5" customWidth="1"/>
    <col min="8451" max="8451" width="40.5" customWidth="1"/>
    <col min="8452" max="8452" width="9.33203125" customWidth="1"/>
    <col min="8453" max="8453" width="46.1640625" customWidth="1"/>
    <col min="8454" max="8454" width="55.5" customWidth="1"/>
    <col min="8455" max="8455" width="29.6640625" customWidth="1"/>
    <col min="8706" max="8706" width="23.5" customWidth="1"/>
    <col min="8707" max="8707" width="40.5" customWidth="1"/>
    <col min="8708" max="8708" width="9.33203125" customWidth="1"/>
    <col min="8709" max="8709" width="46.1640625" customWidth="1"/>
    <col min="8710" max="8710" width="55.5" customWidth="1"/>
    <col min="8711" max="8711" width="29.6640625" customWidth="1"/>
    <col min="8962" max="8962" width="23.5" customWidth="1"/>
    <col min="8963" max="8963" width="40.5" customWidth="1"/>
    <col min="8964" max="8964" width="9.33203125" customWidth="1"/>
    <col min="8965" max="8965" width="46.1640625" customWidth="1"/>
    <col min="8966" max="8966" width="55.5" customWidth="1"/>
    <col min="8967" max="8967" width="29.6640625" customWidth="1"/>
    <col min="9218" max="9218" width="23.5" customWidth="1"/>
    <col min="9219" max="9219" width="40.5" customWidth="1"/>
    <col min="9220" max="9220" width="9.33203125" customWidth="1"/>
    <col min="9221" max="9221" width="46.1640625" customWidth="1"/>
    <col min="9222" max="9222" width="55.5" customWidth="1"/>
    <col min="9223" max="9223" width="29.6640625" customWidth="1"/>
    <col min="9474" max="9474" width="23.5" customWidth="1"/>
    <col min="9475" max="9475" width="40.5" customWidth="1"/>
    <col min="9476" max="9476" width="9.33203125" customWidth="1"/>
    <col min="9477" max="9477" width="46.1640625" customWidth="1"/>
    <col min="9478" max="9478" width="55.5" customWidth="1"/>
    <col min="9479" max="9479" width="29.6640625" customWidth="1"/>
    <col min="9730" max="9730" width="23.5" customWidth="1"/>
    <col min="9731" max="9731" width="40.5" customWidth="1"/>
    <col min="9732" max="9732" width="9.33203125" customWidth="1"/>
    <col min="9733" max="9733" width="46.1640625" customWidth="1"/>
    <col min="9734" max="9734" width="55.5" customWidth="1"/>
    <col min="9735" max="9735" width="29.6640625" customWidth="1"/>
    <col min="9986" max="9986" width="23.5" customWidth="1"/>
    <col min="9987" max="9987" width="40.5" customWidth="1"/>
    <col min="9988" max="9988" width="9.33203125" customWidth="1"/>
    <col min="9989" max="9989" width="46.1640625" customWidth="1"/>
    <col min="9990" max="9990" width="55.5" customWidth="1"/>
    <col min="9991" max="9991" width="29.6640625" customWidth="1"/>
    <col min="10242" max="10242" width="23.5" customWidth="1"/>
    <col min="10243" max="10243" width="40.5" customWidth="1"/>
    <col min="10244" max="10244" width="9.33203125" customWidth="1"/>
    <col min="10245" max="10245" width="46.1640625" customWidth="1"/>
    <col min="10246" max="10246" width="55.5" customWidth="1"/>
    <col min="10247" max="10247" width="29.6640625" customWidth="1"/>
    <col min="10498" max="10498" width="23.5" customWidth="1"/>
    <col min="10499" max="10499" width="40.5" customWidth="1"/>
    <col min="10500" max="10500" width="9.33203125" customWidth="1"/>
    <col min="10501" max="10501" width="46.1640625" customWidth="1"/>
    <col min="10502" max="10502" width="55.5" customWidth="1"/>
    <col min="10503" max="10503" width="29.6640625" customWidth="1"/>
    <col min="10754" max="10754" width="23.5" customWidth="1"/>
    <col min="10755" max="10755" width="40.5" customWidth="1"/>
    <col min="10756" max="10756" width="9.33203125" customWidth="1"/>
    <col min="10757" max="10757" width="46.1640625" customWidth="1"/>
    <col min="10758" max="10758" width="55.5" customWidth="1"/>
    <col min="10759" max="10759" width="29.6640625" customWidth="1"/>
    <col min="11010" max="11010" width="23.5" customWidth="1"/>
    <col min="11011" max="11011" width="40.5" customWidth="1"/>
    <col min="11012" max="11012" width="9.33203125" customWidth="1"/>
    <col min="11013" max="11013" width="46.1640625" customWidth="1"/>
    <col min="11014" max="11014" width="55.5" customWidth="1"/>
    <col min="11015" max="11015" width="29.6640625" customWidth="1"/>
    <col min="11266" max="11266" width="23.5" customWidth="1"/>
    <col min="11267" max="11267" width="40.5" customWidth="1"/>
    <col min="11268" max="11268" width="9.33203125" customWidth="1"/>
    <col min="11269" max="11269" width="46.1640625" customWidth="1"/>
    <col min="11270" max="11270" width="55.5" customWidth="1"/>
    <col min="11271" max="11271" width="29.6640625" customWidth="1"/>
    <col min="11522" max="11522" width="23.5" customWidth="1"/>
    <col min="11523" max="11523" width="40.5" customWidth="1"/>
    <col min="11524" max="11524" width="9.33203125" customWidth="1"/>
    <col min="11525" max="11525" width="46.1640625" customWidth="1"/>
    <col min="11526" max="11526" width="55.5" customWidth="1"/>
    <col min="11527" max="11527" width="29.6640625" customWidth="1"/>
    <col min="11778" max="11778" width="23.5" customWidth="1"/>
    <col min="11779" max="11779" width="40.5" customWidth="1"/>
    <col min="11780" max="11780" width="9.33203125" customWidth="1"/>
    <col min="11781" max="11781" width="46.1640625" customWidth="1"/>
    <col min="11782" max="11782" width="55.5" customWidth="1"/>
    <col min="11783" max="11783" width="29.6640625" customWidth="1"/>
    <col min="12034" max="12034" width="23.5" customWidth="1"/>
    <col min="12035" max="12035" width="40.5" customWidth="1"/>
    <col min="12036" max="12036" width="9.33203125" customWidth="1"/>
    <col min="12037" max="12037" width="46.1640625" customWidth="1"/>
    <col min="12038" max="12038" width="55.5" customWidth="1"/>
    <col min="12039" max="12039" width="29.6640625" customWidth="1"/>
    <col min="12290" max="12290" width="23.5" customWidth="1"/>
    <col min="12291" max="12291" width="40.5" customWidth="1"/>
    <col min="12292" max="12292" width="9.33203125" customWidth="1"/>
    <col min="12293" max="12293" width="46.1640625" customWidth="1"/>
    <col min="12294" max="12294" width="55.5" customWidth="1"/>
    <col min="12295" max="12295" width="29.6640625" customWidth="1"/>
    <col min="12546" max="12546" width="23.5" customWidth="1"/>
    <col min="12547" max="12547" width="40.5" customWidth="1"/>
    <col min="12548" max="12548" width="9.33203125" customWidth="1"/>
    <col min="12549" max="12549" width="46.1640625" customWidth="1"/>
    <col min="12550" max="12550" width="55.5" customWidth="1"/>
    <col min="12551" max="12551" width="29.6640625" customWidth="1"/>
    <col min="12802" max="12802" width="23.5" customWidth="1"/>
    <col min="12803" max="12803" width="40.5" customWidth="1"/>
    <col min="12804" max="12804" width="9.33203125" customWidth="1"/>
    <col min="12805" max="12805" width="46.1640625" customWidth="1"/>
    <col min="12806" max="12806" width="55.5" customWidth="1"/>
    <col min="12807" max="12807" width="29.6640625" customWidth="1"/>
    <col min="13058" max="13058" width="23.5" customWidth="1"/>
    <col min="13059" max="13059" width="40.5" customWidth="1"/>
    <col min="13060" max="13060" width="9.33203125" customWidth="1"/>
    <col min="13061" max="13061" width="46.1640625" customWidth="1"/>
    <col min="13062" max="13062" width="55.5" customWidth="1"/>
    <col min="13063" max="13063" width="29.6640625" customWidth="1"/>
    <col min="13314" max="13314" width="23.5" customWidth="1"/>
    <col min="13315" max="13315" width="40.5" customWidth="1"/>
    <col min="13316" max="13316" width="9.33203125" customWidth="1"/>
    <col min="13317" max="13317" width="46.1640625" customWidth="1"/>
    <col min="13318" max="13318" width="55.5" customWidth="1"/>
    <col min="13319" max="13319" width="29.6640625" customWidth="1"/>
    <col min="13570" max="13570" width="23.5" customWidth="1"/>
    <col min="13571" max="13571" width="40.5" customWidth="1"/>
    <col min="13572" max="13572" width="9.33203125" customWidth="1"/>
    <col min="13573" max="13573" width="46.1640625" customWidth="1"/>
    <col min="13574" max="13574" width="55.5" customWidth="1"/>
    <col min="13575" max="13575" width="29.6640625" customWidth="1"/>
    <col min="13826" max="13826" width="23.5" customWidth="1"/>
    <col min="13827" max="13827" width="40.5" customWidth="1"/>
    <col min="13828" max="13828" width="9.33203125" customWidth="1"/>
    <col min="13829" max="13829" width="46.1640625" customWidth="1"/>
    <col min="13830" max="13830" width="55.5" customWidth="1"/>
    <col min="13831" max="13831" width="29.6640625" customWidth="1"/>
    <col min="14082" max="14082" width="23.5" customWidth="1"/>
    <col min="14083" max="14083" width="40.5" customWidth="1"/>
    <col min="14084" max="14084" width="9.33203125" customWidth="1"/>
    <col min="14085" max="14085" width="46.1640625" customWidth="1"/>
    <col min="14086" max="14086" width="55.5" customWidth="1"/>
    <col min="14087" max="14087" width="29.6640625" customWidth="1"/>
    <col min="14338" max="14338" width="23.5" customWidth="1"/>
    <col min="14339" max="14339" width="40.5" customWidth="1"/>
    <col min="14340" max="14340" width="9.33203125" customWidth="1"/>
    <col min="14341" max="14341" width="46.1640625" customWidth="1"/>
    <col min="14342" max="14342" width="55.5" customWidth="1"/>
    <col min="14343" max="14343" width="29.6640625" customWidth="1"/>
    <col min="14594" max="14594" width="23.5" customWidth="1"/>
    <col min="14595" max="14595" width="40.5" customWidth="1"/>
    <col min="14596" max="14596" width="9.33203125" customWidth="1"/>
    <col min="14597" max="14597" width="46.1640625" customWidth="1"/>
    <col min="14598" max="14598" width="55.5" customWidth="1"/>
    <col min="14599" max="14599" width="29.6640625" customWidth="1"/>
    <col min="14850" max="14850" width="23.5" customWidth="1"/>
    <col min="14851" max="14851" width="40.5" customWidth="1"/>
    <col min="14852" max="14852" width="9.33203125" customWidth="1"/>
    <col min="14853" max="14853" width="46.1640625" customWidth="1"/>
    <col min="14854" max="14854" width="55.5" customWidth="1"/>
    <col min="14855" max="14855" width="29.6640625" customWidth="1"/>
    <col min="15106" max="15106" width="23.5" customWidth="1"/>
    <col min="15107" max="15107" width="40.5" customWidth="1"/>
    <col min="15108" max="15108" width="9.33203125" customWidth="1"/>
    <col min="15109" max="15109" width="46.1640625" customWidth="1"/>
    <col min="15110" max="15110" width="55.5" customWidth="1"/>
    <col min="15111" max="15111" width="29.6640625" customWidth="1"/>
    <col min="15362" max="15362" width="23.5" customWidth="1"/>
    <col min="15363" max="15363" width="40.5" customWidth="1"/>
    <col min="15364" max="15364" width="9.33203125" customWidth="1"/>
    <col min="15365" max="15365" width="46.1640625" customWidth="1"/>
    <col min="15366" max="15366" width="55.5" customWidth="1"/>
    <col min="15367" max="15367" width="29.6640625" customWidth="1"/>
    <col min="15618" max="15618" width="23.5" customWidth="1"/>
    <col min="15619" max="15619" width="40.5" customWidth="1"/>
    <col min="15620" max="15620" width="9.33203125" customWidth="1"/>
    <col min="15621" max="15621" width="46.1640625" customWidth="1"/>
    <col min="15622" max="15622" width="55.5" customWidth="1"/>
    <col min="15623" max="15623" width="29.6640625" customWidth="1"/>
    <col min="15874" max="15874" width="23.5" customWidth="1"/>
    <col min="15875" max="15875" width="40.5" customWidth="1"/>
    <col min="15876" max="15876" width="9.33203125" customWidth="1"/>
    <col min="15877" max="15877" width="46.1640625" customWidth="1"/>
    <col min="15878" max="15878" width="55.5" customWidth="1"/>
    <col min="15879" max="15879" width="29.6640625" customWidth="1"/>
    <col min="16130" max="16130" width="23.5" customWidth="1"/>
    <col min="16131" max="16131" width="40.5" customWidth="1"/>
    <col min="16132" max="16132" width="9.33203125" customWidth="1"/>
    <col min="16133" max="16133" width="46.1640625" customWidth="1"/>
    <col min="16134" max="16134" width="55.5" customWidth="1"/>
    <col min="16135" max="16135" width="29.6640625" customWidth="1"/>
  </cols>
  <sheetData>
    <row r="4" spans="2:6" ht="14.25">
      <c r="B4" s="113" t="s">
        <v>184</v>
      </c>
    </row>
    <row r="5" spans="2:6">
      <c r="B5" s="114" t="s">
        <v>185</v>
      </c>
    </row>
    <row r="6" spans="2:6">
      <c r="B6" s="114" t="s">
        <v>186</v>
      </c>
    </row>
    <row r="7" spans="2:6">
      <c r="B7" s="114" t="s">
        <v>195</v>
      </c>
    </row>
    <row r="8" spans="2:6">
      <c r="B8" s="114" t="s">
        <v>158</v>
      </c>
    </row>
    <row r="9" spans="2:6">
      <c r="B9" s="114" t="s">
        <v>240</v>
      </c>
    </row>
    <row r="11" spans="2:6">
      <c r="B11" s="24"/>
      <c r="C11" s="85"/>
      <c r="D11" s="85"/>
      <c r="E11" s="85"/>
      <c r="F11" s="85"/>
    </row>
    <row r="12" spans="2:6" ht="14.25" thickBot="1">
      <c r="B12" s="85" t="s">
        <v>116</v>
      </c>
      <c r="C12" s="85"/>
      <c r="D12" s="85"/>
      <c r="E12" s="85"/>
      <c r="F12" s="85"/>
    </row>
    <row r="13" spans="2:6">
      <c r="B13" s="16" t="s">
        <v>16</v>
      </c>
      <c r="C13" s="16" t="s">
        <v>17</v>
      </c>
      <c r="D13" s="85"/>
      <c r="E13" s="85"/>
      <c r="F13" s="85"/>
    </row>
    <row r="14" spans="2:6">
      <c r="B14" t="s">
        <v>117</v>
      </c>
      <c r="C14" t="s">
        <v>121</v>
      </c>
    </row>
    <row r="15" spans="2:6" ht="14.25" thickBot="1">
      <c r="B15" s="17" t="s">
        <v>118</v>
      </c>
      <c r="C15" s="17" t="s">
        <v>122</v>
      </c>
    </row>
    <row r="17" spans="2:6" ht="14.25" thickBot="1">
      <c r="B17" s="11" t="s">
        <v>115</v>
      </c>
    </row>
    <row r="18" spans="2:6">
      <c r="B18" s="16" t="s">
        <v>14</v>
      </c>
      <c r="C18" s="16" t="s">
        <v>15</v>
      </c>
      <c r="D18" s="16" t="s">
        <v>16</v>
      </c>
      <c r="E18" s="16" t="s">
        <v>17</v>
      </c>
      <c r="F18" s="16" t="s">
        <v>18</v>
      </c>
    </row>
    <row r="19" spans="2:6">
      <c r="B19" s="90" t="s">
        <v>19</v>
      </c>
      <c r="C19" s="88" t="s">
        <v>20</v>
      </c>
      <c r="D19" s="88" t="s">
        <v>21</v>
      </c>
      <c r="E19" s="88" t="s">
        <v>22</v>
      </c>
      <c r="F19" s="88"/>
    </row>
    <row r="20" spans="2:6">
      <c r="B20" s="88"/>
      <c r="C20" s="12" t="s">
        <v>23</v>
      </c>
      <c r="D20" s="88" t="s">
        <v>24</v>
      </c>
      <c r="E20" s="88" t="s">
        <v>25</v>
      </c>
      <c r="F20" s="88"/>
    </row>
    <row r="21" spans="2:6">
      <c r="B21" s="88"/>
      <c r="C21" s="12" t="s">
        <v>26</v>
      </c>
      <c r="D21" s="88" t="s">
        <v>27</v>
      </c>
      <c r="E21" s="88" t="s">
        <v>28</v>
      </c>
      <c r="F21" s="88"/>
    </row>
    <row r="22" spans="2:6">
      <c r="B22" s="88"/>
      <c r="C22" s="12" t="s">
        <v>220</v>
      </c>
      <c r="D22" s="88" t="s">
        <v>29</v>
      </c>
      <c r="E22" s="88" t="s">
        <v>30</v>
      </c>
      <c r="F22" s="88"/>
    </row>
    <row r="23" spans="2:6" ht="27">
      <c r="B23" s="88"/>
      <c r="C23" s="12" t="s">
        <v>221</v>
      </c>
      <c r="D23" s="88" t="s">
        <v>31</v>
      </c>
      <c r="E23" s="88" t="s">
        <v>32</v>
      </c>
      <c r="F23" s="88"/>
    </row>
    <row r="24" spans="2:6">
      <c r="B24" s="88"/>
      <c r="C24" s="88"/>
      <c r="D24" s="88" t="s">
        <v>33</v>
      </c>
      <c r="E24" s="88" t="s">
        <v>34</v>
      </c>
      <c r="F24" s="88"/>
    </row>
    <row r="25" spans="2:6">
      <c r="B25" s="88"/>
      <c r="C25" s="88"/>
      <c r="D25" s="89" t="s">
        <v>35</v>
      </c>
      <c r="E25" s="89" t="s">
        <v>36</v>
      </c>
      <c r="F25" s="89"/>
    </row>
    <row r="26" spans="2:6">
      <c r="B26" s="88"/>
      <c r="C26" s="88"/>
      <c r="D26" s="89" t="s">
        <v>37</v>
      </c>
      <c r="E26" s="89" t="s">
        <v>38</v>
      </c>
      <c r="F26" s="89"/>
    </row>
    <row r="27" spans="2:6">
      <c r="B27" s="88"/>
      <c r="C27" s="88"/>
      <c r="D27" s="89" t="s">
        <v>39</v>
      </c>
      <c r="E27" s="89" t="s">
        <v>40</v>
      </c>
      <c r="F27" s="89"/>
    </row>
    <row r="28" spans="2:6">
      <c r="B28" s="88"/>
      <c r="C28" s="88"/>
      <c r="D28" s="89" t="s">
        <v>41</v>
      </c>
      <c r="E28" s="89" t="s">
        <v>42</v>
      </c>
      <c r="F28" s="89"/>
    </row>
    <row r="29" spans="2:6">
      <c r="B29" s="88"/>
      <c r="C29" s="88"/>
      <c r="D29" s="89" t="s">
        <v>43</v>
      </c>
      <c r="E29" s="89" t="s">
        <v>44</v>
      </c>
      <c r="F29" s="89"/>
    </row>
    <row r="30" spans="2:6">
      <c r="B30" s="88"/>
      <c r="C30" s="88"/>
      <c r="D30" s="89" t="s">
        <v>45</v>
      </c>
      <c r="E30" s="89" t="s">
        <v>46</v>
      </c>
      <c r="F30" s="89"/>
    </row>
    <row r="31" spans="2:6">
      <c r="B31" s="88"/>
      <c r="C31" s="188"/>
      <c r="D31" s="89" t="s">
        <v>47</v>
      </c>
      <c r="E31" s="89" t="s">
        <v>48</v>
      </c>
      <c r="F31" s="89"/>
    </row>
    <row r="32" spans="2:6" ht="27">
      <c r="B32" s="88"/>
      <c r="C32" s="88"/>
      <c r="D32" s="89" t="s">
        <v>49</v>
      </c>
      <c r="E32" s="89" t="s">
        <v>50</v>
      </c>
      <c r="F32" s="89"/>
    </row>
    <row r="33" spans="2:6">
      <c r="B33" s="88"/>
      <c r="C33" s="88"/>
      <c r="D33" s="89" t="s">
        <v>51</v>
      </c>
      <c r="E33" s="89" t="s">
        <v>52</v>
      </c>
      <c r="F33" s="89"/>
    </row>
    <row r="34" spans="2:6" ht="14.25" thickBot="1">
      <c r="B34" s="116"/>
      <c r="C34" s="119"/>
      <c r="D34" s="116" t="s">
        <v>53</v>
      </c>
      <c r="E34" s="116" t="s">
        <v>54</v>
      </c>
      <c r="F34" s="116"/>
    </row>
    <row r="35" spans="2:6" ht="27.75" thickTop="1">
      <c r="B35" s="269" t="s">
        <v>55</v>
      </c>
      <c r="C35" s="88" t="s">
        <v>56</v>
      </c>
      <c r="D35" s="270" t="s">
        <v>57</v>
      </c>
      <c r="E35" s="270" t="s">
        <v>58</v>
      </c>
      <c r="F35" s="14" t="s">
        <v>59</v>
      </c>
    </row>
    <row r="36" spans="2:6">
      <c r="B36" s="264"/>
      <c r="C36" s="12" t="s">
        <v>23</v>
      </c>
      <c r="D36" s="261"/>
      <c r="E36" s="261"/>
      <c r="F36" s="15" t="s">
        <v>60</v>
      </c>
    </row>
    <row r="37" spans="2:6">
      <c r="B37" s="264"/>
      <c r="C37" s="12" t="s">
        <v>61</v>
      </c>
      <c r="D37" s="261"/>
      <c r="E37" s="261"/>
      <c r="F37" s="15" t="s">
        <v>62</v>
      </c>
    </row>
    <row r="38" spans="2:6">
      <c r="B38" s="264"/>
      <c r="C38" s="12" t="s">
        <v>220</v>
      </c>
      <c r="D38" s="261"/>
      <c r="E38" s="261"/>
      <c r="F38" s="15" t="s">
        <v>63</v>
      </c>
    </row>
    <row r="39" spans="2:6" ht="27">
      <c r="B39" s="264"/>
      <c r="C39" s="12" t="s">
        <v>221</v>
      </c>
      <c r="D39" s="261"/>
      <c r="E39" s="261"/>
      <c r="F39" s="15" t="s">
        <v>64</v>
      </c>
    </row>
    <row r="40" spans="2:6" ht="27">
      <c r="B40" s="88"/>
      <c r="C40" s="188" t="s">
        <v>222</v>
      </c>
      <c r="D40" s="89" t="s">
        <v>65</v>
      </c>
      <c r="E40" s="89" t="s">
        <v>66</v>
      </c>
      <c r="F40" s="89"/>
    </row>
    <row r="41" spans="2:6">
      <c r="B41" s="88"/>
      <c r="C41" s="88"/>
      <c r="D41" s="89" t="s">
        <v>67</v>
      </c>
      <c r="E41" s="89" t="s">
        <v>68</v>
      </c>
      <c r="F41" s="89"/>
    </row>
    <row r="42" spans="2:6">
      <c r="B42" s="257"/>
      <c r="C42" s="257"/>
      <c r="D42" s="261" t="s">
        <v>69</v>
      </c>
      <c r="E42" s="261" t="s">
        <v>70</v>
      </c>
      <c r="F42" s="261"/>
    </row>
    <row r="43" spans="2:6">
      <c r="B43" s="257"/>
      <c r="C43" s="257"/>
      <c r="D43" s="261"/>
      <c r="E43" s="261"/>
      <c r="F43" s="261"/>
    </row>
    <row r="44" spans="2:6" ht="14.25" thickBot="1">
      <c r="B44" s="116"/>
      <c r="C44" s="116"/>
      <c r="D44" s="117" t="s">
        <v>71</v>
      </c>
      <c r="E44" s="117" t="s">
        <v>72</v>
      </c>
      <c r="F44" s="117"/>
    </row>
    <row r="45" spans="2:6" ht="14.25" thickTop="1">
      <c r="B45" s="263" t="s">
        <v>0</v>
      </c>
      <c r="C45" s="88" t="s">
        <v>73</v>
      </c>
      <c r="D45" s="265" t="s">
        <v>74</v>
      </c>
      <c r="E45" s="265" t="s">
        <v>75</v>
      </c>
      <c r="F45" s="88" t="s">
        <v>76</v>
      </c>
    </row>
    <row r="46" spans="2:6">
      <c r="B46" s="264"/>
      <c r="C46" s="12" t="s">
        <v>23</v>
      </c>
      <c r="D46" s="257"/>
      <c r="E46" s="257"/>
      <c r="F46" s="88"/>
    </row>
    <row r="47" spans="2:6">
      <c r="B47" s="264"/>
      <c r="C47" s="12" t="s">
        <v>61</v>
      </c>
      <c r="D47" s="257"/>
      <c r="E47" s="257"/>
      <c r="F47" s="88"/>
    </row>
    <row r="48" spans="2:6">
      <c r="B48" s="264"/>
      <c r="C48" s="12" t="s">
        <v>220</v>
      </c>
      <c r="D48" s="257"/>
      <c r="E48" s="257"/>
      <c r="F48" s="88"/>
    </row>
    <row r="49" spans="2:6" ht="27">
      <c r="B49" s="88"/>
      <c r="C49" s="12" t="s">
        <v>221</v>
      </c>
      <c r="D49" s="88" t="s">
        <v>77</v>
      </c>
      <c r="E49" s="89" t="s">
        <v>78</v>
      </c>
      <c r="F49" s="89"/>
    </row>
    <row r="50" spans="2:6" ht="27">
      <c r="B50" s="88"/>
      <c r="C50" s="188" t="s">
        <v>222</v>
      </c>
      <c r="D50" s="88" t="s">
        <v>79</v>
      </c>
      <c r="E50" s="89" t="s">
        <v>80</v>
      </c>
      <c r="F50" s="89"/>
    </row>
    <row r="51" spans="2:6">
      <c r="B51" s="88"/>
      <c r="C51" s="13"/>
      <c r="D51" s="88" t="s">
        <v>81</v>
      </c>
      <c r="E51" s="88" t="s">
        <v>82</v>
      </c>
      <c r="F51" s="88"/>
    </row>
    <row r="52" spans="2:6" ht="14.25" thickBot="1">
      <c r="B52" s="116"/>
      <c r="C52" s="119"/>
      <c r="D52" s="116" t="s">
        <v>83</v>
      </c>
      <c r="E52" s="116" t="s">
        <v>84</v>
      </c>
      <c r="F52" s="116"/>
    </row>
    <row r="53" spans="2:6" ht="14.25" thickTop="1">
      <c r="B53" s="266" t="s">
        <v>85</v>
      </c>
      <c r="C53" s="88" t="s">
        <v>73</v>
      </c>
      <c r="D53" s="267" t="s">
        <v>86</v>
      </c>
      <c r="E53" s="267" t="s">
        <v>85</v>
      </c>
      <c r="F53" s="268"/>
    </row>
    <row r="54" spans="2:6">
      <c r="B54" s="256"/>
      <c r="C54" s="12" t="s">
        <v>23</v>
      </c>
      <c r="D54" s="261"/>
      <c r="E54" s="261"/>
      <c r="F54" s="262"/>
    </row>
    <row r="55" spans="2:6">
      <c r="B55" s="256"/>
      <c r="C55" s="12" t="s">
        <v>61</v>
      </c>
      <c r="D55" s="261"/>
      <c r="E55" s="261"/>
      <c r="F55" s="262"/>
    </row>
    <row r="56" spans="2:6">
      <c r="B56" s="256"/>
      <c r="C56" s="12" t="s">
        <v>220</v>
      </c>
      <c r="D56" s="261"/>
      <c r="E56" s="261"/>
      <c r="F56" s="262"/>
    </row>
    <row r="57" spans="2:6" ht="27">
      <c r="B57" s="87"/>
      <c r="C57" s="12" t="s">
        <v>221</v>
      </c>
      <c r="D57" s="89" t="s">
        <v>87</v>
      </c>
      <c r="E57" s="89" t="s">
        <v>88</v>
      </c>
      <c r="F57" s="86"/>
    </row>
    <row r="58" spans="2:6">
      <c r="B58" s="256"/>
      <c r="C58" s="257"/>
      <c r="D58" s="261" t="s">
        <v>89</v>
      </c>
      <c r="E58" s="261" t="s">
        <v>90</v>
      </c>
      <c r="F58" s="262"/>
    </row>
    <row r="59" spans="2:6">
      <c r="B59" s="256"/>
      <c r="C59" s="257"/>
      <c r="D59" s="261"/>
      <c r="E59" s="261"/>
      <c r="F59" s="262"/>
    </row>
    <row r="60" spans="2:6">
      <c r="B60" s="87"/>
      <c r="C60" s="88"/>
      <c r="D60" s="89" t="s">
        <v>91</v>
      </c>
      <c r="E60" s="89" t="s">
        <v>92</v>
      </c>
      <c r="F60" s="86"/>
    </row>
    <row r="61" spans="2:6">
      <c r="B61" s="87"/>
      <c r="C61" s="88"/>
      <c r="D61" s="89" t="s">
        <v>93</v>
      </c>
      <c r="E61" s="89" t="s">
        <v>94</v>
      </c>
      <c r="F61" s="86"/>
    </row>
    <row r="62" spans="2:6">
      <c r="B62" s="87"/>
      <c r="C62" s="88"/>
      <c r="D62" s="89" t="s">
        <v>95</v>
      </c>
      <c r="E62" s="89" t="s">
        <v>96</v>
      </c>
      <c r="F62" s="86"/>
    </row>
    <row r="63" spans="2:6">
      <c r="B63" s="87"/>
      <c r="C63" s="88"/>
      <c r="D63" s="89" t="s">
        <v>97</v>
      </c>
      <c r="E63" s="89" t="s">
        <v>98</v>
      </c>
      <c r="F63" s="86"/>
    </row>
    <row r="64" spans="2:6">
      <c r="B64" s="87"/>
      <c r="C64" s="88"/>
      <c r="D64" s="89" t="s">
        <v>99</v>
      </c>
      <c r="E64" s="89" t="s">
        <v>100</v>
      </c>
      <c r="F64" s="86"/>
    </row>
    <row r="65" spans="2:6" ht="27">
      <c r="B65" s="87"/>
      <c r="C65" s="88"/>
      <c r="D65" s="89" t="s">
        <v>101</v>
      </c>
      <c r="E65" s="89" t="s">
        <v>102</v>
      </c>
      <c r="F65" s="86"/>
    </row>
    <row r="66" spans="2:6">
      <c r="B66" s="87"/>
      <c r="C66" s="88"/>
      <c r="D66" s="89" t="s">
        <v>103</v>
      </c>
      <c r="E66" s="89" t="s">
        <v>104</v>
      </c>
      <c r="F66" s="86"/>
    </row>
    <row r="67" spans="2:6">
      <c r="B67" s="87"/>
      <c r="C67" s="88"/>
      <c r="D67" s="89" t="s">
        <v>105</v>
      </c>
      <c r="E67" s="89" t="s">
        <v>106</v>
      </c>
      <c r="F67" s="86"/>
    </row>
    <row r="68" spans="2:6">
      <c r="B68" s="87"/>
      <c r="C68" s="88"/>
      <c r="D68" s="89" t="s">
        <v>107</v>
      </c>
      <c r="E68" s="89" t="s">
        <v>108</v>
      </c>
      <c r="F68" s="86"/>
    </row>
    <row r="69" spans="2:6">
      <c r="B69" s="87"/>
      <c r="C69" s="88"/>
      <c r="D69" s="89" t="s">
        <v>109</v>
      </c>
      <c r="E69" s="89" t="s">
        <v>110</v>
      </c>
      <c r="F69" s="86"/>
    </row>
    <row r="70" spans="2:6">
      <c r="B70" s="87"/>
      <c r="C70" s="88"/>
      <c r="D70" s="89" t="s">
        <v>111</v>
      </c>
      <c r="E70" s="89" t="s">
        <v>112</v>
      </c>
      <c r="F70" s="86"/>
    </row>
    <row r="71" spans="2:6" ht="14.25" thickBot="1">
      <c r="B71" s="115"/>
      <c r="C71" s="116"/>
      <c r="D71" s="117" t="s">
        <v>113</v>
      </c>
      <c r="E71" s="117" t="s">
        <v>114</v>
      </c>
      <c r="F71" s="118"/>
    </row>
    <row r="72" spans="2:6" ht="14.25" thickTop="1"/>
    <row r="74" spans="2:6" ht="13.5" customHeight="1">
      <c r="B74" s="189" t="s">
        <v>210</v>
      </c>
      <c r="C74" s="190"/>
      <c r="D74" s="190"/>
      <c r="E74" s="190"/>
    </row>
    <row r="75" spans="2:6" s="97" customFormat="1" ht="45.75" customHeight="1" thickBot="1">
      <c r="B75" s="255" t="s">
        <v>253</v>
      </c>
      <c r="C75" s="255"/>
      <c r="D75" s="194"/>
      <c r="E75" s="91"/>
    </row>
    <row r="76" spans="2:6">
      <c r="B76" s="16" t="s">
        <v>156</v>
      </c>
      <c r="C76" s="193" t="s">
        <v>183</v>
      </c>
      <c r="D76" s="193"/>
    </row>
    <row r="77" spans="2:6" ht="70.5" customHeight="1">
      <c r="B77" s="104" t="s">
        <v>176</v>
      </c>
      <c r="C77" s="191" t="s">
        <v>192</v>
      </c>
      <c r="D77" s="191"/>
    </row>
    <row r="78" spans="2:6" ht="44.25" customHeight="1">
      <c r="B78" s="104" t="s">
        <v>177</v>
      </c>
      <c r="C78" s="191" t="s">
        <v>200</v>
      </c>
      <c r="D78" s="191"/>
    </row>
    <row r="79" spans="2:6" ht="72" customHeight="1" thickBot="1">
      <c r="B79" s="105" t="s">
        <v>196</v>
      </c>
      <c r="C79" s="192" t="s">
        <v>193</v>
      </c>
      <c r="D79" s="192"/>
    </row>
    <row r="80" spans="2:6" ht="14.25" thickTop="1"/>
    <row r="81" spans="2:5">
      <c r="C81" s="103"/>
    </row>
    <row r="82" spans="2:5" ht="14.25" thickBot="1">
      <c r="B82" s="112" t="s">
        <v>211</v>
      </c>
      <c r="C82" s="102"/>
      <c r="D82" s="97"/>
    </row>
    <row r="83" spans="2:5">
      <c r="B83" s="16" t="s">
        <v>158</v>
      </c>
      <c r="C83" s="16" t="s">
        <v>183</v>
      </c>
      <c r="D83" s="16"/>
    </row>
    <row r="84" spans="2:5" ht="32.25" customHeight="1">
      <c r="B84" s="221" t="s">
        <v>157</v>
      </c>
      <c r="C84" s="258" t="s">
        <v>232</v>
      </c>
      <c r="D84" s="195"/>
    </row>
    <row r="85" spans="2:5" ht="32.25" customHeight="1">
      <c r="B85" s="221" t="s">
        <v>176</v>
      </c>
      <c r="C85" s="259"/>
      <c r="D85" s="195"/>
    </row>
    <row r="86" spans="2:5" ht="32.25" customHeight="1" thickBot="1">
      <c r="B86" s="222" t="s">
        <v>177</v>
      </c>
      <c r="C86" s="260"/>
      <c r="D86" s="196"/>
    </row>
    <row r="87" spans="2:5" ht="14.25" thickTop="1"/>
    <row r="89" spans="2:5" ht="14.25" thickBot="1">
      <c r="B89" s="97" t="s">
        <v>245</v>
      </c>
      <c r="C89" s="97"/>
      <c r="D89" s="97"/>
      <c r="E89" s="97"/>
    </row>
    <row r="90" spans="2:5">
      <c r="B90" s="193" t="s">
        <v>244</v>
      </c>
      <c r="C90" s="193" t="s">
        <v>242</v>
      </c>
    </row>
    <row r="91" spans="2:5" ht="27">
      <c r="B91" s="250" t="s">
        <v>241</v>
      </c>
      <c r="C91" s="220" t="s">
        <v>243</v>
      </c>
    </row>
    <row r="92" spans="2:5" ht="27" customHeight="1">
      <c r="B92" s="251"/>
      <c r="C92" s="253" t="s">
        <v>246</v>
      </c>
    </row>
    <row r="93" spans="2:5" ht="14.25" thickBot="1">
      <c r="B93" s="252"/>
      <c r="C93" s="254"/>
    </row>
    <row r="94" spans="2:5" ht="14.25" thickTop="1">
      <c r="B94" s="97"/>
      <c r="C94" s="97"/>
    </row>
  </sheetData>
  <mergeCells count="24">
    <mergeCell ref="B35:B39"/>
    <mergeCell ref="D35:D39"/>
    <mergeCell ref="E35:E39"/>
    <mergeCell ref="B42:B43"/>
    <mergeCell ref="C42:C43"/>
    <mergeCell ref="D42:D43"/>
    <mergeCell ref="E42:E43"/>
    <mergeCell ref="D58:D59"/>
    <mergeCell ref="E58:E59"/>
    <mergeCell ref="F58:F59"/>
    <mergeCell ref="F42:F43"/>
    <mergeCell ref="B45:B48"/>
    <mergeCell ref="D45:D48"/>
    <mergeCell ref="E45:E48"/>
    <mergeCell ref="B53:B56"/>
    <mergeCell ref="D53:D56"/>
    <mergeCell ref="E53:E56"/>
    <mergeCell ref="F53:F56"/>
    <mergeCell ref="B91:B93"/>
    <mergeCell ref="C92:C93"/>
    <mergeCell ref="B75:C75"/>
    <mergeCell ref="B58:B59"/>
    <mergeCell ref="C58:C59"/>
    <mergeCell ref="C84:C86"/>
  </mergeCells>
  <hyperlinks>
    <hyperlink ref="B5" location="Definitioner!B12" display="Dödsorsak covid-19"/>
    <hyperlink ref="B6" location="Definitioner!B17" display="Riskfaktorer"/>
    <hyperlink ref="B7" location="Definitioner!B74" display="Boendeform"/>
    <hyperlink ref="B8" location="Definitioner!B82" display="Dödsplats"/>
    <hyperlink ref="B9" location="Definitioner!B89" display="Slutenvård"/>
  </hyperlinks>
  <pageMargins left="0.7" right="0.7" top="0.75" bottom="0.75" header="0.3" footer="0.3"/>
  <pageSetup paperSize="9" scale="50"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workbookViewId="0"/>
  </sheetViews>
  <sheetFormatPr defaultRowHeight="13.5"/>
  <cols>
    <col min="1" max="1" width="10.5" bestFit="1" customWidth="1"/>
  </cols>
  <sheetData>
    <row r="1" spans="1:2" ht="19.5" customHeight="1">
      <c r="A1" s="18" t="s">
        <v>224</v>
      </c>
    </row>
    <row r="2" spans="1:2" s="97" customFormat="1">
      <c r="A2" s="197">
        <v>44104</v>
      </c>
      <c r="B2" s="97" t="s">
        <v>257</v>
      </c>
    </row>
    <row r="3" spans="1:2">
      <c r="A3" s="197">
        <v>44069</v>
      </c>
      <c r="B3" t="s">
        <v>239</v>
      </c>
    </row>
    <row r="4" spans="1:2">
      <c r="A4" s="197">
        <v>44069</v>
      </c>
      <c r="B4" t="s">
        <v>252</v>
      </c>
    </row>
    <row r="5" spans="1:2">
      <c r="A5" s="197">
        <v>44008</v>
      </c>
      <c r="B5" t="s">
        <v>230</v>
      </c>
    </row>
    <row r="6" spans="1:2">
      <c r="A6" s="197">
        <v>44006</v>
      </c>
      <c r="B6" t="s">
        <v>229</v>
      </c>
    </row>
    <row r="7" spans="1:2">
      <c r="A7" s="197">
        <v>43992</v>
      </c>
      <c r="B7" t="s">
        <v>225</v>
      </c>
    </row>
    <row r="8" spans="1:2">
      <c r="A8" s="197">
        <v>43971</v>
      </c>
      <c r="B8" t="s">
        <v>228</v>
      </c>
    </row>
    <row r="9" spans="1:2">
      <c r="A9" s="197">
        <v>43959</v>
      </c>
      <c r="B9" t="s">
        <v>226</v>
      </c>
    </row>
    <row r="10" spans="1:2">
      <c r="A10" s="197">
        <v>43959</v>
      </c>
      <c r="B10" t="s">
        <v>231</v>
      </c>
    </row>
    <row r="11" spans="1:2">
      <c r="A11" s="197">
        <v>43959</v>
      </c>
      <c r="B11" t="s">
        <v>227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V43"/>
  <sheetViews>
    <sheetView zoomScaleNormal="100" workbookViewId="0">
      <selection activeCell="C12" sqref="C12"/>
    </sheetView>
  </sheetViews>
  <sheetFormatPr defaultRowHeight="13.5"/>
  <cols>
    <col min="1" max="1" width="35.6640625" customWidth="1"/>
    <col min="2" max="7" width="8.5" style="2" customWidth="1"/>
    <col min="8" max="11" width="13.1640625" customWidth="1"/>
  </cols>
  <sheetData>
    <row r="1" spans="1:22" ht="20.100000000000001" customHeight="1">
      <c r="A1" s="18" t="s">
        <v>170</v>
      </c>
    </row>
    <row r="2" spans="1:22">
      <c r="A2" s="273" t="s">
        <v>288</v>
      </c>
      <c r="B2" s="274"/>
      <c r="C2" s="274"/>
      <c r="D2" s="274"/>
      <c r="E2" s="274"/>
      <c r="F2" s="274"/>
      <c r="G2" s="274"/>
    </row>
    <row r="3" spans="1:22" ht="54.75" customHeight="1">
      <c r="A3" s="275" t="s">
        <v>128</v>
      </c>
      <c r="B3" s="276"/>
      <c r="C3" s="276"/>
      <c r="D3" s="276"/>
      <c r="E3" s="276"/>
      <c r="F3" s="276"/>
      <c r="G3" s="276"/>
    </row>
    <row r="4" spans="1:22">
      <c r="A4" s="277"/>
      <c r="B4" s="277"/>
      <c r="C4" s="277"/>
      <c r="D4" s="277"/>
      <c r="E4" s="277"/>
      <c r="F4" s="277"/>
      <c r="G4" s="277"/>
    </row>
    <row r="5" spans="1:22" ht="14.25" thickBot="1"/>
    <row r="6" spans="1:22">
      <c r="A6" s="5"/>
      <c r="B6" s="278" t="s">
        <v>7</v>
      </c>
      <c r="C6" s="278"/>
      <c r="D6" s="280" t="s">
        <v>9</v>
      </c>
      <c r="E6" s="279"/>
      <c r="F6" s="278" t="s">
        <v>1</v>
      </c>
      <c r="G6" s="279"/>
      <c r="V6" t="s">
        <v>127</v>
      </c>
    </row>
    <row r="7" spans="1:22">
      <c r="A7" s="6"/>
      <c r="B7" s="8" t="s">
        <v>10</v>
      </c>
      <c r="C7" s="8" t="s">
        <v>151</v>
      </c>
      <c r="D7" s="7" t="s">
        <v>10</v>
      </c>
      <c r="E7" s="4" t="s">
        <v>151</v>
      </c>
      <c r="F7" s="8" t="s">
        <v>10</v>
      </c>
      <c r="G7" s="4" t="s">
        <v>151</v>
      </c>
    </row>
    <row r="8" spans="1:22">
      <c r="A8" s="33" t="s">
        <v>13</v>
      </c>
      <c r="B8" s="109">
        <v>6460</v>
      </c>
      <c r="C8" s="144">
        <v>100</v>
      </c>
      <c r="D8" s="109">
        <v>3494</v>
      </c>
      <c r="E8" s="145">
        <v>100</v>
      </c>
      <c r="F8" s="109">
        <v>2966</v>
      </c>
      <c r="G8" s="145">
        <v>100</v>
      </c>
    </row>
    <row r="9" spans="1:22">
      <c r="A9" s="1" t="s">
        <v>12</v>
      </c>
      <c r="B9" s="146" t="s">
        <v>127</v>
      </c>
      <c r="C9" s="129" t="s">
        <v>127</v>
      </c>
      <c r="D9" s="146" t="s">
        <v>127</v>
      </c>
      <c r="E9" s="147" t="s">
        <v>127</v>
      </c>
      <c r="F9" s="146" t="s">
        <v>127</v>
      </c>
      <c r="G9" s="147" t="s">
        <v>127</v>
      </c>
    </row>
    <row r="10" spans="1:22">
      <c r="A10" t="s">
        <v>173</v>
      </c>
      <c r="B10" s="95">
        <v>71</v>
      </c>
      <c r="C10" s="9">
        <v>1.1000000000000001</v>
      </c>
      <c r="D10" s="95">
        <v>47</v>
      </c>
      <c r="E10" s="10">
        <v>1.35</v>
      </c>
      <c r="F10" s="95">
        <v>24</v>
      </c>
      <c r="G10" s="10">
        <v>0.81</v>
      </c>
    </row>
    <row r="11" spans="1:22">
      <c r="A11" t="s">
        <v>174</v>
      </c>
      <c r="B11" s="95">
        <v>174</v>
      </c>
      <c r="C11" s="9">
        <v>2.69</v>
      </c>
      <c r="D11" s="95">
        <v>137</v>
      </c>
      <c r="E11" s="10">
        <v>3.92</v>
      </c>
      <c r="F11" s="95">
        <v>37</v>
      </c>
      <c r="G11" s="10">
        <v>1.25</v>
      </c>
    </row>
    <row r="12" spans="1:22">
      <c r="A12" t="s">
        <v>175</v>
      </c>
      <c r="B12" s="95">
        <v>438</v>
      </c>
      <c r="C12" s="9">
        <v>6.78</v>
      </c>
      <c r="D12" s="95">
        <v>319</v>
      </c>
      <c r="E12" s="10">
        <v>9.1300000000000008</v>
      </c>
      <c r="F12" s="95">
        <v>119</v>
      </c>
      <c r="G12" s="10">
        <v>4.01</v>
      </c>
    </row>
    <row r="13" spans="1:22">
      <c r="A13" t="s">
        <v>8</v>
      </c>
      <c r="B13" s="95">
        <v>683</v>
      </c>
      <c r="C13" s="9">
        <v>10.57</v>
      </c>
      <c r="D13" s="95">
        <v>503</v>
      </c>
      <c r="E13" s="10">
        <v>14.4</v>
      </c>
      <c r="F13" s="95">
        <v>180</v>
      </c>
      <c r="G13" s="10">
        <v>6.07</v>
      </c>
    </row>
    <row r="14" spans="1:22">
      <c r="A14" t="s">
        <v>2</v>
      </c>
      <c r="B14" s="95">
        <v>5777</v>
      </c>
      <c r="C14" s="9">
        <v>89.43</v>
      </c>
      <c r="D14" s="95">
        <v>2991</v>
      </c>
      <c r="E14" s="10">
        <v>85.6</v>
      </c>
      <c r="F14" s="95">
        <v>2786</v>
      </c>
      <c r="G14" s="10">
        <v>93.93</v>
      </c>
    </row>
    <row r="15" spans="1:22">
      <c r="A15" t="s">
        <v>3</v>
      </c>
      <c r="B15" s="95">
        <v>519</v>
      </c>
      <c r="C15" s="9">
        <v>8.0299999999999994</v>
      </c>
      <c r="D15" s="95">
        <v>357</v>
      </c>
      <c r="E15" s="10">
        <v>10.220000000000001</v>
      </c>
      <c r="F15" s="95">
        <v>162</v>
      </c>
      <c r="G15" s="10">
        <v>5.46</v>
      </c>
    </row>
    <row r="16" spans="1:22">
      <c r="A16" t="s">
        <v>4</v>
      </c>
      <c r="B16" s="95">
        <v>803</v>
      </c>
      <c r="C16" s="9">
        <v>12.43</v>
      </c>
      <c r="D16" s="95">
        <v>493</v>
      </c>
      <c r="E16" s="10">
        <v>14.11</v>
      </c>
      <c r="F16" s="95">
        <v>310</v>
      </c>
      <c r="G16" s="10">
        <v>10.45</v>
      </c>
    </row>
    <row r="17" spans="1:8">
      <c r="A17" t="s">
        <v>5</v>
      </c>
      <c r="B17" s="95">
        <v>1237</v>
      </c>
      <c r="C17" s="9">
        <v>19.149999999999999</v>
      </c>
      <c r="D17" s="95">
        <v>726</v>
      </c>
      <c r="E17" s="10">
        <v>20.78</v>
      </c>
      <c r="F17" s="95">
        <v>511</v>
      </c>
      <c r="G17" s="10">
        <v>17.23</v>
      </c>
    </row>
    <row r="18" spans="1:8">
      <c r="A18" t="s">
        <v>155</v>
      </c>
      <c r="B18" s="95">
        <v>1480</v>
      </c>
      <c r="C18" s="9">
        <v>22.91</v>
      </c>
      <c r="D18" s="95">
        <v>718</v>
      </c>
      <c r="E18" s="10">
        <v>20.55</v>
      </c>
      <c r="F18" s="95">
        <v>762</v>
      </c>
      <c r="G18" s="10">
        <v>25.69</v>
      </c>
    </row>
    <row r="19" spans="1:8">
      <c r="A19" t="s">
        <v>6</v>
      </c>
      <c r="B19" s="95">
        <v>3218</v>
      </c>
      <c r="C19" s="9">
        <v>49.81</v>
      </c>
      <c r="D19" s="95">
        <v>1415</v>
      </c>
      <c r="E19" s="10">
        <v>40.5</v>
      </c>
      <c r="F19" s="95">
        <v>1803</v>
      </c>
      <c r="G19" s="10">
        <v>60.79</v>
      </c>
    </row>
    <row r="20" spans="1:8">
      <c r="A20" t="s">
        <v>154</v>
      </c>
      <c r="B20" s="95">
        <v>1738</v>
      </c>
      <c r="C20" s="9">
        <v>26.9</v>
      </c>
      <c r="D20" s="95">
        <v>697</v>
      </c>
      <c r="E20" s="10">
        <v>19.95</v>
      </c>
      <c r="F20" s="95">
        <v>1041</v>
      </c>
      <c r="G20" s="10">
        <v>35.1</v>
      </c>
    </row>
    <row r="21" spans="1:8">
      <c r="A21" s="29"/>
      <c r="B21" s="151" t="s">
        <v>127</v>
      </c>
      <c r="C21" s="152" t="s">
        <v>127</v>
      </c>
      <c r="D21" s="151" t="s">
        <v>127</v>
      </c>
      <c r="E21" s="153" t="s">
        <v>127</v>
      </c>
      <c r="F21" s="151" t="s">
        <v>127</v>
      </c>
      <c r="G21" s="153" t="s">
        <v>127</v>
      </c>
    </row>
    <row r="22" spans="1:8">
      <c r="A22" s="28" t="s">
        <v>159</v>
      </c>
      <c r="B22" s="146" t="s">
        <v>127</v>
      </c>
      <c r="C22" s="124" t="s">
        <v>127</v>
      </c>
      <c r="D22" s="146" t="s">
        <v>127</v>
      </c>
      <c r="E22" s="125" t="s">
        <v>127</v>
      </c>
      <c r="F22" s="146" t="s">
        <v>127</v>
      </c>
      <c r="G22" s="125" t="s">
        <v>127</v>
      </c>
    </row>
    <row r="23" spans="1:8">
      <c r="A23" t="s">
        <v>19</v>
      </c>
      <c r="B23" s="95">
        <v>3186</v>
      </c>
      <c r="C23" s="9">
        <v>49.32</v>
      </c>
      <c r="D23" s="95">
        <v>1856</v>
      </c>
      <c r="E23" s="10">
        <v>53.12</v>
      </c>
      <c r="F23" s="95">
        <v>1330</v>
      </c>
      <c r="G23" s="10">
        <v>44.84</v>
      </c>
    </row>
    <row r="24" spans="1:8">
      <c r="A24" t="s">
        <v>126</v>
      </c>
      <c r="B24" s="95">
        <v>5073</v>
      </c>
      <c r="C24" s="9">
        <v>78.53</v>
      </c>
      <c r="D24" s="95">
        <v>2731</v>
      </c>
      <c r="E24" s="10">
        <v>78.16</v>
      </c>
      <c r="F24" s="95">
        <v>2342</v>
      </c>
      <c r="G24" s="10">
        <v>78.959999999999994</v>
      </c>
    </row>
    <row r="25" spans="1:8">
      <c r="A25" t="s">
        <v>0</v>
      </c>
      <c r="B25" s="95">
        <v>1795</v>
      </c>
      <c r="C25" s="9">
        <v>27.79</v>
      </c>
      <c r="D25" s="95">
        <v>1072</v>
      </c>
      <c r="E25" s="10">
        <v>30.68</v>
      </c>
      <c r="F25" s="95">
        <v>723</v>
      </c>
      <c r="G25" s="10">
        <v>24.38</v>
      </c>
    </row>
    <row r="26" spans="1:8">
      <c r="A26" t="s">
        <v>119</v>
      </c>
      <c r="B26" s="95">
        <v>928</v>
      </c>
      <c r="C26" s="9">
        <v>14.37</v>
      </c>
      <c r="D26" s="95">
        <v>461</v>
      </c>
      <c r="E26" s="10">
        <v>13.19</v>
      </c>
      <c r="F26" s="95">
        <v>467</v>
      </c>
      <c r="G26" s="10">
        <v>15.75</v>
      </c>
    </row>
    <row r="27" spans="1:8">
      <c r="A27" s="65" t="s">
        <v>182</v>
      </c>
      <c r="B27" s="148" t="s">
        <v>127</v>
      </c>
      <c r="C27" s="149" t="s">
        <v>127</v>
      </c>
      <c r="D27" s="148" t="s">
        <v>127</v>
      </c>
      <c r="E27" s="150" t="s">
        <v>127</v>
      </c>
      <c r="F27" s="148" t="s">
        <v>127</v>
      </c>
      <c r="G27" s="150" t="s">
        <v>127</v>
      </c>
    </row>
    <row r="28" spans="1:8">
      <c r="A28" s="21" t="s">
        <v>179</v>
      </c>
      <c r="B28" s="95">
        <v>985</v>
      </c>
      <c r="C28" s="9">
        <v>15.25</v>
      </c>
      <c r="D28" s="95">
        <v>516</v>
      </c>
      <c r="E28" s="10">
        <v>14.77</v>
      </c>
      <c r="F28" s="95">
        <v>469</v>
      </c>
      <c r="G28" s="10">
        <v>15.81</v>
      </c>
    </row>
    <row r="29" spans="1:8">
      <c r="A29" s="21" t="s">
        <v>180</v>
      </c>
      <c r="B29" s="95">
        <v>1729</v>
      </c>
      <c r="C29" s="9">
        <v>26.76</v>
      </c>
      <c r="D29" s="95">
        <v>856</v>
      </c>
      <c r="E29" s="10">
        <v>24.5</v>
      </c>
      <c r="F29" s="95">
        <v>873</v>
      </c>
      <c r="G29" s="10">
        <v>29.43</v>
      </c>
    </row>
    <row r="30" spans="1:8">
      <c r="A30" s="84" t="s">
        <v>181</v>
      </c>
      <c r="B30" s="95">
        <v>3746</v>
      </c>
      <c r="C30" s="9">
        <v>57.99</v>
      </c>
      <c r="D30" s="95">
        <v>2122</v>
      </c>
      <c r="E30" s="9">
        <v>60.73</v>
      </c>
      <c r="F30" s="95">
        <v>1624</v>
      </c>
      <c r="G30" s="10">
        <v>54.75</v>
      </c>
      <c r="H30" s="37"/>
    </row>
    <row r="31" spans="1:8">
      <c r="B31" s="154" t="s">
        <v>127</v>
      </c>
      <c r="C31" s="138" t="s">
        <v>127</v>
      </c>
      <c r="D31" s="154" t="s">
        <v>127</v>
      </c>
      <c r="E31" s="137" t="s">
        <v>127</v>
      </c>
      <c r="F31" s="154" t="s">
        <v>127</v>
      </c>
      <c r="G31" s="137" t="s">
        <v>127</v>
      </c>
    </row>
    <row r="32" spans="1:8">
      <c r="A32" s="65" t="s">
        <v>195</v>
      </c>
      <c r="B32" s="148" t="s">
        <v>127</v>
      </c>
      <c r="C32" s="149" t="s">
        <v>127</v>
      </c>
      <c r="D32" s="148" t="s">
        <v>127</v>
      </c>
      <c r="E32" s="150" t="s">
        <v>127</v>
      </c>
      <c r="F32" s="148" t="s">
        <v>127</v>
      </c>
      <c r="G32" s="150" t="s">
        <v>127</v>
      </c>
    </row>
    <row r="33" spans="1:7">
      <c r="A33" t="s">
        <v>176</v>
      </c>
      <c r="B33" s="95">
        <v>3002</v>
      </c>
      <c r="C33" s="9">
        <v>46.47</v>
      </c>
      <c r="D33" s="95">
        <v>1310</v>
      </c>
      <c r="E33" s="10">
        <v>37.49</v>
      </c>
      <c r="F33" s="95">
        <v>1692</v>
      </c>
      <c r="G33" s="10">
        <v>57.05</v>
      </c>
    </row>
    <row r="34" spans="1:7">
      <c r="A34" t="s">
        <v>196</v>
      </c>
      <c r="B34" s="95">
        <v>1694</v>
      </c>
      <c r="C34" s="9">
        <v>26.22</v>
      </c>
      <c r="D34" s="95">
        <v>920</v>
      </c>
      <c r="E34" s="10">
        <v>26.33</v>
      </c>
      <c r="F34" s="95">
        <v>774</v>
      </c>
      <c r="G34" s="10">
        <v>26.1</v>
      </c>
    </row>
    <row r="35" spans="1:7">
      <c r="B35" s="154" t="s">
        <v>127</v>
      </c>
      <c r="C35" s="138" t="s">
        <v>127</v>
      </c>
      <c r="D35" s="154" t="s">
        <v>127</v>
      </c>
      <c r="E35" s="137" t="s">
        <v>127</v>
      </c>
      <c r="F35" s="154" t="s">
        <v>127</v>
      </c>
      <c r="G35" s="137" t="s">
        <v>127</v>
      </c>
    </row>
    <row r="36" spans="1:7">
      <c r="A36" s="65" t="s">
        <v>158</v>
      </c>
      <c r="B36" s="148" t="s">
        <v>127</v>
      </c>
      <c r="C36" s="149" t="s">
        <v>127</v>
      </c>
      <c r="D36" s="148" t="s">
        <v>127</v>
      </c>
      <c r="E36" s="150" t="s">
        <v>127</v>
      </c>
      <c r="F36" s="148" t="s">
        <v>127</v>
      </c>
      <c r="G36" s="150" t="s">
        <v>127</v>
      </c>
    </row>
    <row r="37" spans="1:7" ht="13.5" customHeight="1">
      <c r="A37" t="s">
        <v>157</v>
      </c>
      <c r="B37" s="95">
        <v>3176</v>
      </c>
      <c r="C37" s="9">
        <v>49.16</v>
      </c>
      <c r="D37" s="95">
        <v>1990</v>
      </c>
      <c r="E37" s="10">
        <v>56.95</v>
      </c>
      <c r="F37" s="95">
        <v>1186</v>
      </c>
      <c r="G37" s="10">
        <v>39.99</v>
      </c>
    </row>
    <row r="38" spans="1:7">
      <c r="A38" s="100" t="s">
        <v>176</v>
      </c>
      <c r="B38" s="95">
        <v>2882</v>
      </c>
      <c r="C38" s="9">
        <v>44.61</v>
      </c>
      <c r="D38" s="95">
        <v>1268</v>
      </c>
      <c r="E38" s="10">
        <v>36.29</v>
      </c>
      <c r="F38" s="95">
        <v>1614</v>
      </c>
      <c r="G38" s="10">
        <v>54.42</v>
      </c>
    </row>
    <row r="39" spans="1:7" ht="13.5" customHeight="1" thickBot="1">
      <c r="A39" s="101" t="s">
        <v>177</v>
      </c>
      <c r="B39" s="108">
        <v>247</v>
      </c>
      <c r="C39" s="63">
        <v>3.82</v>
      </c>
      <c r="D39" s="108">
        <v>137</v>
      </c>
      <c r="E39" s="76">
        <v>3.92</v>
      </c>
      <c r="F39" s="108">
        <v>110</v>
      </c>
      <c r="G39" s="76">
        <v>3.71</v>
      </c>
    </row>
    <row r="40" spans="1:7" ht="21.75" customHeight="1" thickTop="1">
      <c r="A40" s="271" t="s">
        <v>201</v>
      </c>
      <c r="B40" s="271"/>
      <c r="C40" s="271"/>
      <c r="D40" s="271"/>
      <c r="E40" s="271"/>
      <c r="F40" s="271"/>
      <c r="G40" s="271"/>
    </row>
    <row r="41" spans="1:7">
      <c r="A41" s="281" t="s">
        <v>161</v>
      </c>
      <c r="B41" s="281"/>
      <c r="C41" s="281"/>
      <c r="D41" s="281"/>
      <c r="E41" s="281"/>
      <c r="F41" s="281"/>
      <c r="G41" s="281"/>
    </row>
    <row r="42" spans="1:7">
      <c r="A42" s="272" t="s">
        <v>160</v>
      </c>
      <c r="B42" s="272"/>
      <c r="C42" s="272"/>
      <c r="D42" s="272"/>
      <c r="E42" s="272"/>
      <c r="F42" s="272"/>
      <c r="G42" s="272"/>
    </row>
    <row r="43" spans="1:7">
      <c r="A43" s="36"/>
    </row>
  </sheetData>
  <sortState ref="J20:U22">
    <sortCondition descending="1" ref="J19:J21"/>
  </sortState>
  <mergeCells count="9">
    <mergeCell ref="A40:G40"/>
    <mergeCell ref="A42:G42"/>
    <mergeCell ref="A2:G2"/>
    <mergeCell ref="A3:G3"/>
    <mergeCell ref="A4:G4"/>
    <mergeCell ref="F6:G6"/>
    <mergeCell ref="D6:E6"/>
    <mergeCell ref="B6:C6"/>
    <mergeCell ref="A41:G41"/>
  </mergeCells>
  <pageMargins left="0.75" right="0.75" top="1" bottom="1" header="0.5" footer="0.5"/>
  <pageSetup paperSize="9" scale="44"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U96"/>
  <sheetViews>
    <sheetView zoomScaleNormal="100" workbookViewId="0">
      <selection activeCell="D11" sqref="D11"/>
    </sheetView>
  </sheetViews>
  <sheetFormatPr defaultColWidth="9" defaultRowHeight="13.5"/>
  <cols>
    <col min="1" max="1" width="9" style="46" customWidth="1"/>
    <col min="2" max="2" width="28.1640625" style="46" customWidth="1"/>
    <col min="3" max="7" width="8" style="46" customWidth="1"/>
    <col min="8" max="11" width="8" customWidth="1"/>
    <col min="12" max="16" width="8" style="46" customWidth="1"/>
    <col min="17" max="243" width="9" style="46"/>
    <col min="247" max="247" width="30.5" customWidth="1"/>
    <col min="248" max="248" width="11.5" customWidth="1"/>
    <col min="249" max="249" width="8" customWidth="1"/>
    <col min="250" max="250" width="10.33203125" customWidth="1"/>
    <col min="251" max="251" width="8.33203125" customWidth="1"/>
    <col min="252" max="252" width="10" customWidth="1"/>
    <col min="253" max="257" width="8" customWidth="1"/>
    <col min="258" max="258" width="8.33203125" customWidth="1"/>
    <col min="259" max="259" width="9" customWidth="1"/>
    <col min="260" max="260" width="28.1640625" customWidth="1"/>
    <col min="261" max="261" width="10.1640625" customWidth="1"/>
    <col min="263" max="263" width="11.5" customWidth="1"/>
    <col min="264" max="264" width="8" customWidth="1"/>
    <col min="265" max="265" width="10" customWidth="1"/>
    <col min="266" max="266" width="9.33203125" customWidth="1"/>
    <col min="267" max="267" width="10.1640625" customWidth="1"/>
    <col min="268" max="268" width="8" customWidth="1"/>
    <col min="503" max="503" width="30.5" customWidth="1"/>
    <col min="504" max="504" width="11.5" customWidth="1"/>
    <col min="505" max="505" width="8" customWidth="1"/>
    <col min="506" max="506" width="10.33203125" customWidth="1"/>
    <col min="507" max="507" width="8.33203125" customWidth="1"/>
    <col min="508" max="508" width="10" customWidth="1"/>
    <col min="509" max="513" width="8" customWidth="1"/>
    <col min="514" max="514" width="8.33203125" customWidth="1"/>
    <col min="515" max="515" width="9" customWidth="1"/>
    <col min="516" max="516" width="28.1640625" customWidth="1"/>
    <col min="517" max="517" width="10.1640625" customWidth="1"/>
    <col min="519" max="519" width="11.5" customWidth="1"/>
    <col min="520" max="520" width="8" customWidth="1"/>
    <col min="521" max="521" width="10" customWidth="1"/>
    <col min="522" max="522" width="9.33203125" customWidth="1"/>
    <col min="523" max="523" width="10.1640625" customWidth="1"/>
    <col min="524" max="524" width="8" customWidth="1"/>
    <col min="759" max="759" width="30.5" customWidth="1"/>
    <col min="760" max="760" width="11.5" customWidth="1"/>
    <col min="761" max="761" width="8" customWidth="1"/>
    <col min="762" max="762" width="10.33203125" customWidth="1"/>
    <col min="763" max="763" width="8.33203125" customWidth="1"/>
    <col min="764" max="764" width="10" customWidth="1"/>
    <col min="765" max="769" width="8" customWidth="1"/>
    <col min="770" max="770" width="8.33203125" customWidth="1"/>
    <col min="771" max="771" width="9" customWidth="1"/>
    <col min="772" max="772" width="28.1640625" customWidth="1"/>
    <col min="773" max="773" width="10.1640625" customWidth="1"/>
    <col min="775" max="775" width="11.5" customWidth="1"/>
    <col min="776" max="776" width="8" customWidth="1"/>
    <col min="777" max="777" width="10" customWidth="1"/>
    <col min="778" max="778" width="9.33203125" customWidth="1"/>
    <col min="779" max="779" width="10.1640625" customWidth="1"/>
    <col min="780" max="780" width="8" customWidth="1"/>
    <col min="1015" max="1015" width="30.5" customWidth="1"/>
    <col min="1016" max="1016" width="11.5" customWidth="1"/>
    <col min="1017" max="1017" width="8" customWidth="1"/>
    <col min="1018" max="1018" width="10.33203125" customWidth="1"/>
    <col min="1019" max="1019" width="8.33203125" customWidth="1"/>
    <col min="1020" max="1020" width="10" customWidth="1"/>
    <col min="1021" max="1025" width="8" customWidth="1"/>
    <col min="1026" max="1026" width="8.33203125" customWidth="1"/>
    <col min="1027" max="1027" width="9" customWidth="1"/>
    <col min="1028" max="1028" width="28.1640625" customWidth="1"/>
    <col min="1029" max="1029" width="10.1640625" customWidth="1"/>
    <col min="1031" max="1031" width="11.5" customWidth="1"/>
    <col min="1032" max="1032" width="8" customWidth="1"/>
    <col min="1033" max="1033" width="10" customWidth="1"/>
    <col min="1034" max="1034" width="9.33203125" customWidth="1"/>
    <col min="1035" max="1035" width="10.1640625" customWidth="1"/>
    <col min="1036" max="1036" width="8" customWidth="1"/>
    <col min="1271" max="1271" width="30.5" customWidth="1"/>
    <col min="1272" max="1272" width="11.5" customWidth="1"/>
    <col min="1273" max="1273" width="8" customWidth="1"/>
    <col min="1274" max="1274" width="10.33203125" customWidth="1"/>
    <col min="1275" max="1275" width="8.33203125" customWidth="1"/>
    <col min="1276" max="1276" width="10" customWidth="1"/>
    <col min="1277" max="1281" width="8" customWidth="1"/>
    <col min="1282" max="1282" width="8.33203125" customWidth="1"/>
    <col min="1283" max="1283" width="9" customWidth="1"/>
    <col min="1284" max="1284" width="28.1640625" customWidth="1"/>
    <col min="1285" max="1285" width="10.1640625" customWidth="1"/>
    <col min="1287" max="1287" width="11.5" customWidth="1"/>
    <col min="1288" max="1288" width="8" customWidth="1"/>
    <col min="1289" max="1289" width="10" customWidth="1"/>
    <col min="1290" max="1290" width="9.33203125" customWidth="1"/>
    <col min="1291" max="1291" width="10.1640625" customWidth="1"/>
    <col min="1292" max="1292" width="8" customWidth="1"/>
    <col min="1527" max="1527" width="30.5" customWidth="1"/>
    <col min="1528" max="1528" width="11.5" customWidth="1"/>
    <col min="1529" max="1529" width="8" customWidth="1"/>
    <col min="1530" max="1530" width="10.33203125" customWidth="1"/>
    <col min="1531" max="1531" width="8.33203125" customWidth="1"/>
    <col min="1532" max="1532" width="10" customWidth="1"/>
    <col min="1533" max="1537" width="8" customWidth="1"/>
    <col min="1538" max="1538" width="8.33203125" customWidth="1"/>
    <col min="1539" max="1539" width="9" customWidth="1"/>
    <col min="1540" max="1540" width="28.1640625" customWidth="1"/>
    <col min="1541" max="1541" width="10.1640625" customWidth="1"/>
    <col min="1543" max="1543" width="11.5" customWidth="1"/>
    <col min="1544" max="1544" width="8" customWidth="1"/>
    <col min="1545" max="1545" width="10" customWidth="1"/>
    <col min="1546" max="1546" width="9.33203125" customWidth="1"/>
    <col min="1547" max="1547" width="10.1640625" customWidth="1"/>
    <col min="1548" max="1548" width="8" customWidth="1"/>
    <col min="1783" max="1783" width="30.5" customWidth="1"/>
    <col min="1784" max="1784" width="11.5" customWidth="1"/>
    <col min="1785" max="1785" width="8" customWidth="1"/>
    <col min="1786" max="1786" width="10.33203125" customWidth="1"/>
    <col min="1787" max="1787" width="8.33203125" customWidth="1"/>
    <col min="1788" max="1788" width="10" customWidth="1"/>
    <col min="1789" max="1793" width="8" customWidth="1"/>
    <col min="1794" max="1794" width="8.33203125" customWidth="1"/>
    <col min="1795" max="1795" width="9" customWidth="1"/>
    <col min="1796" max="1796" width="28.1640625" customWidth="1"/>
    <col min="1797" max="1797" width="10.1640625" customWidth="1"/>
    <col min="1799" max="1799" width="11.5" customWidth="1"/>
    <col min="1800" max="1800" width="8" customWidth="1"/>
    <col min="1801" max="1801" width="10" customWidth="1"/>
    <col min="1802" max="1802" width="9.33203125" customWidth="1"/>
    <col min="1803" max="1803" width="10.1640625" customWidth="1"/>
    <col min="1804" max="1804" width="8" customWidth="1"/>
    <col min="2039" max="2039" width="30.5" customWidth="1"/>
    <col min="2040" max="2040" width="11.5" customWidth="1"/>
    <col min="2041" max="2041" width="8" customWidth="1"/>
    <col min="2042" max="2042" width="10.33203125" customWidth="1"/>
    <col min="2043" max="2043" width="8.33203125" customWidth="1"/>
    <col min="2044" max="2044" width="10" customWidth="1"/>
    <col min="2045" max="2049" width="8" customWidth="1"/>
    <col min="2050" max="2050" width="8.33203125" customWidth="1"/>
    <col min="2051" max="2051" width="9" customWidth="1"/>
    <col min="2052" max="2052" width="28.1640625" customWidth="1"/>
    <col min="2053" max="2053" width="10.1640625" customWidth="1"/>
    <col min="2055" max="2055" width="11.5" customWidth="1"/>
    <col min="2056" max="2056" width="8" customWidth="1"/>
    <col min="2057" max="2057" width="10" customWidth="1"/>
    <col min="2058" max="2058" width="9.33203125" customWidth="1"/>
    <col min="2059" max="2059" width="10.1640625" customWidth="1"/>
    <col min="2060" max="2060" width="8" customWidth="1"/>
    <col min="2295" max="2295" width="30.5" customWidth="1"/>
    <col min="2296" max="2296" width="11.5" customWidth="1"/>
    <col min="2297" max="2297" width="8" customWidth="1"/>
    <col min="2298" max="2298" width="10.33203125" customWidth="1"/>
    <col min="2299" max="2299" width="8.33203125" customWidth="1"/>
    <col min="2300" max="2300" width="10" customWidth="1"/>
    <col min="2301" max="2305" width="8" customWidth="1"/>
    <col min="2306" max="2306" width="8.33203125" customWidth="1"/>
    <col min="2307" max="2307" width="9" customWidth="1"/>
    <col min="2308" max="2308" width="28.1640625" customWidth="1"/>
    <col min="2309" max="2309" width="10.1640625" customWidth="1"/>
    <col min="2311" max="2311" width="11.5" customWidth="1"/>
    <col min="2312" max="2312" width="8" customWidth="1"/>
    <col min="2313" max="2313" width="10" customWidth="1"/>
    <col min="2314" max="2314" width="9.33203125" customWidth="1"/>
    <col min="2315" max="2315" width="10.1640625" customWidth="1"/>
    <col min="2316" max="2316" width="8" customWidth="1"/>
    <col min="2551" max="2551" width="30.5" customWidth="1"/>
    <col min="2552" max="2552" width="11.5" customWidth="1"/>
    <col min="2553" max="2553" width="8" customWidth="1"/>
    <col min="2554" max="2554" width="10.33203125" customWidth="1"/>
    <col min="2555" max="2555" width="8.33203125" customWidth="1"/>
    <col min="2556" max="2556" width="10" customWidth="1"/>
    <col min="2557" max="2561" width="8" customWidth="1"/>
    <col min="2562" max="2562" width="8.33203125" customWidth="1"/>
    <col min="2563" max="2563" width="9" customWidth="1"/>
    <col min="2564" max="2564" width="28.1640625" customWidth="1"/>
    <col min="2565" max="2565" width="10.1640625" customWidth="1"/>
    <col min="2567" max="2567" width="11.5" customWidth="1"/>
    <col min="2568" max="2568" width="8" customWidth="1"/>
    <col min="2569" max="2569" width="10" customWidth="1"/>
    <col min="2570" max="2570" width="9.33203125" customWidth="1"/>
    <col min="2571" max="2571" width="10.1640625" customWidth="1"/>
    <col min="2572" max="2572" width="8" customWidth="1"/>
    <col min="2807" max="2807" width="30.5" customWidth="1"/>
    <col min="2808" max="2808" width="11.5" customWidth="1"/>
    <col min="2809" max="2809" width="8" customWidth="1"/>
    <col min="2810" max="2810" width="10.33203125" customWidth="1"/>
    <col min="2811" max="2811" width="8.33203125" customWidth="1"/>
    <col min="2812" max="2812" width="10" customWidth="1"/>
    <col min="2813" max="2817" width="8" customWidth="1"/>
    <col min="2818" max="2818" width="8.33203125" customWidth="1"/>
    <col min="2819" max="2819" width="9" customWidth="1"/>
    <col min="2820" max="2820" width="28.1640625" customWidth="1"/>
    <col min="2821" max="2821" width="10.1640625" customWidth="1"/>
    <col min="2823" max="2823" width="11.5" customWidth="1"/>
    <col min="2824" max="2824" width="8" customWidth="1"/>
    <col min="2825" max="2825" width="10" customWidth="1"/>
    <col min="2826" max="2826" width="9.33203125" customWidth="1"/>
    <col min="2827" max="2827" width="10.1640625" customWidth="1"/>
    <col min="2828" max="2828" width="8" customWidth="1"/>
    <col min="3063" max="3063" width="30.5" customWidth="1"/>
    <col min="3064" max="3064" width="11.5" customWidth="1"/>
    <col min="3065" max="3065" width="8" customWidth="1"/>
    <col min="3066" max="3066" width="10.33203125" customWidth="1"/>
    <col min="3067" max="3067" width="8.33203125" customWidth="1"/>
    <col min="3068" max="3068" width="10" customWidth="1"/>
    <col min="3069" max="3073" width="8" customWidth="1"/>
    <col min="3074" max="3074" width="8.33203125" customWidth="1"/>
    <col min="3075" max="3075" width="9" customWidth="1"/>
    <col min="3076" max="3076" width="28.1640625" customWidth="1"/>
    <col min="3077" max="3077" width="10.1640625" customWidth="1"/>
    <col min="3079" max="3079" width="11.5" customWidth="1"/>
    <col min="3080" max="3080" width="8" customWidth="1"/>
    <col min="3081" max="3081" width="10" customWidth="1"/>
    <col min="3082" max="3082" width="9.33203125" customWidth="1"/>
    <col min="3083" max="3083" width="10.1640625" customWidth="1"/>
    <col min="3084" max="3084" width="8" customWidth="1"/>
    <col min="3319" max="3319" width="30.5" customWidth="1"/>
    <col min="3320" max="3320" width="11.5" customWidth="1"/>
    <col min="3321" max="3321" width="8" customWidth="1"/>
    <col min="3322" max="3322" width="10.33203125" customWidth="1"/>
    <col min="3323" max="3323" width="8.33203125" customWidth="1"/>
    <col min="3324" max="3324" width="10" customWidth="1"/>
    <col min="3325" max="3329" width="8" customWidth="1"/>
    <col min="3330" max="3330" width="8.33203125" customWidth="1"/>
    <col min="3331" max="3331" width="9" customWidth="1"/>
    <col min="3332" max="3332" width="28.1640625" customWidth="1"/>
    <col min="3333" max="3333" width="10.1640625" customWidth="1"/>
    <col min="3335" max="3335" width="11.5" customWidth="1"/>
    <col min="3336" max="3336" width="8" customWidth="1"/>
    <col min="3337" max="3337" width="10" customWidth="1"/>
    <col min="3338" max="3338" width="9.33203125" customWidth="1"/>
    <col min="3339" max="3339" width="10.1640625" customWidth="1"/>
    <col min="3340" max="3340" width="8" customWidth="1"/>
    <col min="3575" max="3575" width="30.5" customWidth="1"/>
    <col min="3576" max="3576" width="11.5" customWidth="1"/>
    <col min="3577" max="3577" width="8" customWidth="1"/>
    <col min="3578" max="3578" width="10.33203125" customWidth="1"/>
    <col min="3579" max="3579" width="8.33203125" customWidth="1"/>
    <col min="3580" max="3580" width="10" customWidth="1"/>
    <col min="3581" max="3585" width="8" customWidth="1"/>
    <col min="3586" max="3586" width="8.33203125" customWidth="1"/>
    <col min="3587" max="3587" width="9" customWidth="1"/>
    <col min="3588" max="3588" width="28.1640625" customWidth="1"/>
    <col min="3589" max="3589" width="10.1640625" customWidth="1"/>
    <col min="3591" max="3591" width="11.5" customWidth="1"/>
    <col min="3592" max="3592" width="8" customWidth="1"/>
    <col min="3593" max="3593" width="10" customWidth="1"/>
    <col min="3594" max="3594" width="9.33203125" customWidth="1"/>
    <col min="3595" max="3595" width="10.1640625" customWidth="1"/>
    <col min="3596" max="3596" width="8" customWidth="1"/>
    <col min="3831" max="3831" width="30.5" customWidth="1"/>
    <col min="3832" max="3832" width="11.5" customWidth="1"/>
    <col min="3833" max="3833" width="8" customWidth="1"/>
    <col min="3834" max="3834" width="10.33203125" customWidth="1"/>
    <col min="3835" max="3835" width="8.33203125" customWidth="1"/>
    <col min="3836" max="3836" width="10" customWidth="1"/>
    <col min="3837" max="3841" width="8" customWidth="1"/>
    <col min="3842" max="3842" width="8.33203125" customWidth="1"/>
    <col min="3843" max="3843" width="9" customWidth="1"/>
    <col min="3844" max="3844" width="28.1640625" customWidth="1"/>
    <col min="3845" max="3845" width="10.1640625" customWidth="1"/>
    <col min="3847" max="3847" width="11.5" customWidth="1"/>
    <col min="3848" max="3848" width="8" customWidth="1"/>
    <col min="3849" max="3849" width="10" customWidth="1"/>
    <col min="3850" max="3850" width="9.33203125" customWidth="1"/>
    <col min="3851" max="3851" width="10.1640625" customWidth="1"/>
    <col min="3852" max="3852" width="8" customWidth="1"/>
    <col min="4087" max="4087" width="30.5" customWidth="1"/>
    <col min="4088" max="4088" width="11.5" customWidth="1"/>
    <col min="4089" max="4089" width="8" customWidth="1"/>
    <col min="4090" max="4090" width="10.33203125" customWidth="1"/>
    <col min="4091" max="4091" width="8.33203125" customWidth="1"/>
    <col min="4092" max="4092" width="10" customWidth="1"/>
    <col min="4093" max="4097" width="8" customWidth="1"/>
    <col min="4098" max="4098" width="8.33203125" customWidth="1"/>
    <col min="4099" max="4099" width="9" customWidth="1"/>
    <col min="4100" max="4100" width="28.1640625" customWidth="1"/>
    <col min="4101" max="4101" width="10.1640625" customWidth="1"/>
    <col min="4103" max="4103" width="11.5" customWidth="1"/>
    <col min="4104" max="4104" width="8" customWidth="1"/>
    <col min="4105" max="4105" width="10" customWidth="1"/>
    <col min="4106" max="4106" width="9.33203125" customWidth="1"/>
    <col min="4107" max="4107" width="10.1640625" customWidth="1"/>
    <col min="4108" max="4108" width="8" customWidth="1"/>
    <col min="4343" max="4343" width="30.5" customWidth="1"/>
    <col min="4344" max="4344" width="11.5" customWidth="1"/>
    <col min="4345" max="4345" width="8" customWidth="1"/>
    <col min="4346" max="4346" width="10.33203125" customWidth="1"/>
    <col min="4347" max="4347" width="8.33203125" customWidth="1"/>
    <col min="4348" max="4348" width="10" customWidth="1"/>
    <col min="4349" max="4353" width="8" customWidth="1"/>
    <col min="4354" max="4354" width="8.33203125" customWidth="1"/>
    <col min="4355" max="4355" width="9" customWidth="1"/>
    <col min="4356" max="4356" width="28.1640625" customWidth="1"/>
    <col min="4357" max="4357" width="10.1640625" customWidth="1"/>
    <col min="4359" max="4359" width="11.5" customWidth="1"/>
    <col min="4360" max="4360" width="8" customWidth="1"/>
    <col min="4361" max="4361" width="10" customWidth="1"/>
    <col min="4362" max="4362" width="9.33203125" customWidth="1"/>
    <col min="4363" max="4363" width="10.1640625" customWidth="1"/>
    <col min="4364" max="4364" width="8" customWidth="1"/>
    <col min="4599" max="4599" width="30.5" customWidth="1"/>
    <col min="4600" max="4600" width="11.5" customWidth="1"/>
    <col min="4601" max="4601" width="8" customWidth="1"/>
    <col min="4602" max="4602" width="10.33203125" customWidth="1"/>
    <col min="4603" max="4603" width="8.33203125" customWidth="1"/>
    <col min="4604" max="4604" width="10" customWidth="1"/>
    <col min="4605" max="4609" width="8" customWidth="1"/>
    <col min="4610" max="4610" width="8.33203125" customWidth="1"/>
    <col min="4611" max="4611" width="9" customWidth="1"/>
    <col min="4612" max="4612" width="28.1640625" customWidth="1"/>
    <col min="4613" max="4613" width="10.1640625" customWidth="1"/>
    <col min="4615" max="4615" width="11.5" customWidth="1"/>
    <col min="4616" max="4616" width="8" customWidth="1"/>
    <col min="4617" max="4617" width="10" customWidth="1"/>
    <col min="4618" max="4618" width="9.33203125" customWidth="1"/>
    <col min="4619" max="4619" width="10.1640625" customWidth="1"/>
    <col min="4620" max="4620" width="8" customWidth="1"/>
    <col min="4855" max="4855" width="30.5" customWidth="1"/>
    <col min="4856" max="4856" width="11.5" customWidth="1"/>
    <col min="4857" max="4857" width="8" customWidth="1"/>
    <col min="4858" max="4858" width="10.33203125" customWidth="1"/>
    <col min="4859" max="4859" width="8.33203125" customWidth="1"/>
    <col min="4860" max="4860" width="10" customWidth="1"/>
    <col min="4861" max="4865" width="8" customWidth="1"/>
    <col min="4866" max="4866" width="8.33203125" customWidth="1"/>
    <col min="4867" max="4867" width="9" customWidth="1"/>
    <col min="4868" max="4868" width="28.1640625" customWidth="1"/>
    <col min="4869" max="4869" width="10.1640625" customWidth="1"/>
    <col min="4871" max="4871" width="11.5" customWidth="1"/>
    <col min="4872" max="4872" width="8" customWidth="1"/>
    <col min="4873" max="4873" width="10" customWidth="1"/>
    <col min="4874" max="4874" width="9.33203125" customWidth="1"/>
    <col min="4875" max="4875" width="10.1640625" customWidth="1"/>
    <col min="4876" max="4876" width="8" customWidth="1"/>
    <col min="5111" max="5111" width="30.5" customWidth="1"/>
    <col min="5112" max="5112" width="11.5" customWidth="1"/>
    <col min="5113" max="5113" width="8" customWidth="1"/>
    <col min="5114" max="5114" width="10.33203125" customWidth="1"/>
    <col min="5115" max="5115" width="8.33203125" customWidth="1"/>
    <col min="5116" max="5116" width="10" customWidth="1"/>
    <col min="5117" max="5121" width="8" customWidth="1"/>
    <col min="5122" max="5122" width="8.33203125" customWidth="1"/>
    <col min="5123" max="5123" width="9" customWidth="1"/>
    <col min="5124" max="5124" width="28.1640625" customWidth="1"/>
    <col min="5125" max="5125" width="10.1640625" customWidth="1"/>
    <col min="5127" max="5127" width="11.5" customWidth="1"/>
    <col min="5128" max="5128" width="8" customWidth="1"/>
    <col min="5129" max="5129" width="10" customWidth="1"/>
    <col min="5130" max="5130" width="9.33203125" customWidth="1"/>
    <col min="5131" max="5131" width="10.1640625" customWidth="1"/>
    <col min="5132" max="5132" width="8" customWidth="1"/>
    <col min="5367" max="5367" width="30.5" customWidth="1"/>
    <col min="5368" max="5368" width="11.5" customWidth="1"/>
    <col min="5369" max="5369" width="8" customWidth="1"/>
    <col min="5370" max="5370" width="10.33203125" customWidth="1"/>
    <col min="5371" max="5371" width="8.33203125" customWidth="1"/>
    <col min="5372" max="5372" width="10" customWidth="1"/>
    <col min="5373" max="5377" width="8" customWidth="1"/>
    <col min="5378" max="5378" width="8.33203125" customWidth="1"/>
    <col min="5379" max="5379" width="9" customWidth="1"/>
    <col min="5380" max="5380" width="28.1640625" customWidth="1"/>
    <col min="5381" max="5381" width="10.1640625" customWidth="1"/>
    <col min="5383" max="5383" width="11.5" customWidth="1"/>
    <col min="5384" max="5384" width="8" customWidth="1"/>
    <col min="5385" max="5385" width="10" customWidth="1"/>
    <col min="5386" max="5386" width="9.33203125" customWidth="1"/>
    <col min="5387" max="5387" width="10.1640625" customWidth="1"/>
    <col min="5388" max="5388" width="8" customWidth="1"/>
    <col min="5623" max="5623" width="30.5" customWidth="1"/>
    <col min="5624" max="5624" width="11.5" customWidth="1"/>
    <col min="5625" max="5625" width="8" customWidth="1"/>
    <col min="5626" max="5626" width="10.33203125" customWidth="1"/>
    <col min="5627" max="5627" width="8.33203125" customWidth="1"/>
    <col min="5628" max="5628" width="10" customWidth="1"/>
    <col min="5629" max="5633" width="8" customWidth="1"/>
    <col min="5634" max="5634" width="8.33203125" customWidth="1"/>
    <col min="5635" max="5635" width="9" customWidth="1"/>
    <col min="5636" max="5636" width="28.1640625" customWidth="1"/>
    <col min="5637" max="5637" width="10.1640625" customWidth="1"/>
    <col min="5639" max="5639" width="11.5" customWidth="1"/>
    <col min="5640" max="5640" width="8" customWidth="1"/>
    <col min="5641" max="5641" width="10" customWidth="1"/>
    <col min="5642" max="5642" width="9.33203125" customWidth="1"/>
    <col min="5643" max="5643" width="10.1640625" customWidth="1"/>
    <col min="5644" max="5644" width="8" customWidth="1"/>
    <col min="5879" max="5879" width="30.5" customWidth="1"/>
    <col min="5880" max="5880" width="11.5" customWidth="1"/>
    <col min="5881" max="5881" width="8" customWidth="1"/>
    <col min="5882" max="5882" width="10.33203125" customWidth="1"/>
    <col min="5883" max="5883" width="8.33203125" customWidth="1"/>
    <col min="5884" max="5884" width="10" customWidth="1"/>
    <col min="5885" max="5889" width="8" customWidth="1"/>
    <col min="5890" max="5890" width="8.33203125" customWidth="1"/>
    <col min="5891" max="5891" width="9" customWidth="1"/>
    <col min="5892" max="5892" width="28.1640625" customWidth="1"/>
    <col min="5893" max="5893" width="10.1640625" customWidth="1"/>
    <col min="5895" max="5895" width="11.5" customWidth="1"/>
    <col min="5896" max="5896" width="8" customWidth="1"/>
    <col min="5897" max="5897" width="10" customWidth="1"/>
    <col min="5898" max="5898" width="9.33203125" customWidth="1"/>
    <col min="5899" max="5899" width="10.1640625" customWidth="1"/>
    <col min="5900" max="5900" width="8" customWidth="1"/>
    <col min="6135" max="6135" width="30.5" customWidth="1"/>
    <col min="6136" max="6136" width="11.5" customWidth="1"/>
    <col min="6137" max="6137" width="8" customWidth="1"/>
    <col min="6138" max="6138" width="10.33203125" customWidth="1"/>
    <col min="6139" max="6139" width="8.33203125" customWidth="1"/>
    <col min="6140" max="6140" width="10" customWidth="1"/>
    <col min="6141" max="6145" width="8" customWidth="1"/>
    <col min="6146" max="6146" width="8.33203125" customWidth="1"/>
    <col min="6147" max="6147" width="9" customWidth="1"/>
    <col min="6148" max="6148" width="28.1640625" customWidth="1"/>
    <col min="6149" max="6149" width="10.1640625" customWidth="1"/>
    <col min="6151" max="6151" width="11.5" customWidth="1"/>
    <col min="6152" max="6152" width="8" customWidth="1"/>
    <col min="6153" max="6153" width="10" customWidth="1"/>
    <col min="6154" max="6154" width="9.33203125" customWidth="1"/>
    <col min="6155" max="6155" width="10.1640625" customWidth="1"/>
    <col min="6156" max="6156" width="8" customWidth="1"/>
    <col min="6391" max="6391" width="30.5" customWidth="1"/>
    <col min="6392" max="6392" width="11.5" customWidth="1"/>
    <col min="6393" max="6393" width="8" customWidth="1"/>
    <col min="6394" max="6394" width="10.33203125" customWidth="1"/>
    <col min="6395" max="6395" width="8.33203125" customWidth="1"/>
    <col min="6396" max="6396" width="10" customWidth="1"/>
    <col min="6397" max="6401" width="8" customWidth="1"/>
    <col min="6402" max="6402" width="8.33203125" customWidth="1"/>
    <col min="6403" max="6403" width="9" customWidth="1"/>
    <col min="6404" max="6404" width="28.1640625" customWidth="1"/>
    <col min="6405" max="6405" width="10.1640625" customWidth="1"/>
    <col min="6407" max="6407" width="11.5" customWidth="1"/>
    <col min="6408" max="6408" width="8" customWidth="1"/>
    <col min="6409" max="6409" width="10" customWidth="1"/>
    <col min="6410" max="6410" width="9.33203125" customWidth="1"/>
    <col min="6411" max="6411" width="10.1640625" customWidth="1"/>
    <col min="6412" max="6412" width="8" customWidth="1"/>
    <col min="6647" max="6647" width="30.5" customWidth="1"/>
    <col min="6648" max="6648" width="11.5" customWidth="1"/>
    <col min="6649" max="6649" width="8" customWidth="1"/>
    <col min="6650" max="6650" width="10.33203125" customWidth="1"/>
    <col min="6651" max="6651" width="8.33203125" customWidth="1"/>
    <col min="6652" max="6652" width="10" customWidth="1"/>
    <col min="6653" max="6657" width="8" customWidth="1"/>
    <col min="6658" max="6658" width="8.33203125" customWidth="1"/>
    <col min="6659" max="6659" width="9" customWidth="1"/>
    <col min="6660" max="6660" width="28.1640625" customWidth="1"/>
    <col min="6661" max="6661" width="10.1640625" customWidth="1"/>
    <col min="6663" max="6663" width="11.5" customWidth="1"/>
    <col min="6664" max="6664" width="8" customWidth="1"/>
    <col min="6665" max="6665" width="10" customWidth="1"/>
    <col min="6666" max="6666" width="9.33203125" customWidth="1"/>
    <col min="6667" max="6667" width="10.1640625" customWidth="1"/>
    <col min="6668" max="6668" width="8" customWidth="1"/>
    <col min="6903" max="6903" width="30.5" customWidth="1"/>
    <col min="6904" max="6904" width="11.5" customWidth="1"/>
    <col min="6905" max="6905" width="8" customWidth="1"/>
    <col min="6906" max="6906" width="10.33203125" customWidth="1"/>
    <col min="6907" max="6907" width="8.33203125" customWidth="1"/>
    <col min="6908" max="6908" width="10" customWidth="1"/>
    <col min="6909" max="6913" width="8" customWidth="1"/>
    <col min="6914" max="6914" width="8.33203125" customWidth="1"/>
    <col min="6915" max="6915" width="9" customWidth="1"/>
    <col min="6916" max="6916" width="28.1640625" customWidth="1"/>
    <col min="6917" max="6917" width="10.1640625" customWidth="1"/>
    <col min="6919" max="6919" width="11.5" customWidth="1"/>
    <col min="6920" max="6920" width="8" customWidth="1"/>
    <col min="6921" max="6921" width="10" customWidth="1"/>
    <col min="6922" max="6922" width="9.33203125" customWidth="1"/>
    <col min="6923" max="6923" width="10.1640625" customWidth="1"/>
    <col min="6924" max="6924" width="8" customWidth="1"/>
    <col min="7159" max="7159" width="30.5" customWidth="1"/>
    <col min="7160" max="7160" width="11.5" customWidth="1"/>
    <col min="7161" max="7161" width="8" customWidth="1"/>
    <col min="7162" max="7162" width="10.33203125" customWidth="1"/>
    <col min="7163" max="7163" width="8.33203125" customWidth="1"/>
    <col min="7164" max="7164" width="10" customWidth="1"/>
    <col min="7165" max="7169" width="8" customWidth="1"/>
    <col min="7170" max="7170" width="8.33203125" customWidth="1"/>
    <col min="7171" max="7171" width="9" customWidth="1"/>
    <col min="7172" max="7172" width="28.1640625" customWidth="1"/>
    <col min="7173" max="7173" width="10.1640625" customWidth="1"/>
    <col min="7175" max="7175" width="11.5" customWidth="1"/>
    <col min="7176" max="7176" width="8" customWidth="1"/>
    <col min="7177" max="7177" width="10" customWidth="1"/>
    <col min="7178" max="7178" width="9.33203125" customWidth="1"/>
    <col min="7179" max="7179" width="10.1640625" customWidth="1"/>
    <col min="7180" max="7180" width="8" customWidth="1"/>
    <col min="7415" max="7415" width="30.5" customWidth="1"/>
    <col min="7416" max="7416" width="11.5" customWidth="1"/>
    <col min="7417" max="7417" width="8" customWidth="1"/>
    <col min="7418" max="7418" width="10.33203125" customWidth="1"/>
    <col min="7419" max="7419" width="8.33203125" customWidth="1"/>
    <col min="7420" max="7420" width="10" customWidth="1"/>
    <col min="7421" max="7425" width="8" customWidth="1"/>
    <col min="7426" max="7426" width="8.33203125" customWidth="1"/>
    <col min="7427" max="7427" width="9" customWidth="1"/>
    <col min="7428" max="7428" width="28.1640625" customWidth="1"/>
    <col min="7429" max="7429" width="10.1640625" customWidth="1"/>
    <col min="7431" max="7431" width="11.5" customWidth="1"/>
    <col min="7432" max="7432" width="8" customWidth="1"/>
    <col min="7433" max="7433" width="10" customWidth="1"/>
    <col min="7434" max="7434" width="9.33203125" customWidth="1"/>
    <col min="7435" max="7435" width="10.1640625" customWidth="1"/>
    <col min="7436" max="7436" width="8" customWidth="1"/>
    <col min="7671" max="7671" width="30.5" customWidth="1"/>
    <col min="7672" max="7672" width="11.5" customWidth="1"/>
    <col min="7673" max="7673" width="8" customWidth="1"/>
    <col min="7674" max="7674" width="10.33203125" customWidth="1"/>
    <col min="7675" max="7675" width="8.33203125" customWidth="1"/>
    <col min="7676" max="7676" width="10" customWidth="1"/>
    <col min="7677" max="7681" width="8" customWidth="1"/>
    <col min="7682" max="7682" width="8.33203125" customWidth="1"/>
    <col min="7683" max="7683" width="9" customWidth="1"/>
    <col min="7684" max="7684" width="28.1640625" customWidth="1"/>
    <col min="7685" max="7685" width="10.1640625" customWidth="1"/>
    <col min="7687" max="7687" width="11.5" customWidth="1"/>
    <col min="7688" max="7688" width="8" customWidth="1"/>
    <col min="7689" max="7689" width="10" customWidth="1"/>
    <col min="7690" max="7690" width="9.33203125" customWidth="1"/>
    <col min="7691" max="7691" width="10.1640625" customWidth="1"/>
    <col min="7692" max="7692" width="8" customWidth="1"/>
    <col min="7927" max="7927" width="30.5" customWidth="1"/>
    <col min="7928" max="7928" width="11.5" customWidth="1"/>
    <col min="7929" max="7929" width="8" customWidth="1"/>
    <col min="7930" max="7930" width="10.33203125" customWidth="1"/>
    <col min="7931" max="7931" width="8.33203125" customWidth="1"/>
    <col min="7932" max="7932" width="10" customWidth="1"/>
    <col min="7933" max="7937" width="8" customWidth="1"/>
    <col min="7938" max="7938" width="8.33203125" customWidth="1"/>
    <col min="7939" max="7939" width="9" customWidth="1"/>
    <col min="7940" max="7940" width="28.1640625" customWidth="1"/>
    <col min="7941" max="7941" width="10.1640625" customWidth="1"/>
    <col min="7943" max="7943" width="11.5" customWidth="1"/>
    <col min="7944" max="7944" width="8" customWidth="1"/>
    <col min="7945" max="7945" width="10" customWidth="1"/>
    <col min="7946" max="7946" width="9.33203125" customWidth="1"/>
    <col min="7947" max="7947" width="10.1640625" customWidth="1"/>
    <col min="7948" max="7948" width="8" customWidth="1"/>
    <col min="8183" max="8183" width="30.5" customWidth="1"/>
    <col min="8184" max="8184" width="11.5" customWidth="1"/>
    <col min="8185" max="8185" width="8" customWidth="1"/>
    <col min="8186" max="8186" width="10.33203125" customWidth="1"/>
    <col min="8187" max="8187" width="8.33203125" customWidth="1"/>
    <col min="8188" max="8188" width="10" customWidth="1"/>
    <col min="8189" max="8193" width="8" customWidth="1"/>
    <col min="8194" max="8194" width="8.33203125" customWidth="1"/>
    <col min="8195" max="8195" width="9" customWidth="1"/>
    <col min="8196" max="8196" width="28.1640625" customWidth="1"/>
    <col min="8197" max="8197" width="10.1640625" customWidth="1"/>
    <col min="8199" max="8199" width="11.5" customWidth="1"/>
    <col min="8200" max="8200" width="8" customWidth="1"/>
    <col min="8201" max="8201" width="10" customWidth="1"/>
    <col min="8202" max="8202" width="9.33203125" customWidth="1"/>
    <col min="8203" max="8203" width="10.1640625" customWidth="1"/>
    <col min="8204" max="8204" width="8" customWidth="1"/>
    <col min="8439" max="8439" width="30.5" customWidth="1"/>
    <col min="8440" max="8440" width="11.5" customWidth="1"/>
    <col min="8441" max="8441" width="8" customWidth="1"/>
    <col min="8442" max="8442" width="10.33203125" customWidth="1"/>
    <col min="8443" max="8443" width="8.33203125" customWidth="1"/>
    <col min="8444" max="8444" width="10" customWidth="1"/>
    <col min="8445" max="8449" width="8" customWidth="1"/>
    <col min="8450" max="8450" width="8.33203125" customWidth="1"/>
    <col min="8451" max="8451" width="9" customWidth="1"/>
    <col min="8452" max="8452" width="28.1640625" customWidth="1"/>
    <col min="8453" max="8453" width="10.1640625" customWidth="1"/>
    <col min="8455" max="8455" width="11.5" customWidth="1"/>
    <col min="8456" max="8456" width="8" customWidth="1"/>
    <col min="8457" max="8457" width="10" customWidth="1"/>
    <col min="8458" max="8458" width="9.33203125" customWidth="1"/>
    <col min="8459" max="8459" width="10.1640625" customWidth="1"/>
    <col min="8460" max="8460" width="8" customWidth="1"/>
    <col min="8695" max="8695" width="30.5" customWidth="1"/>
    <col min="8696" max="8696" width="11.5" customWidth="1"/>
    <col min="8697" max="8697" width="8" customWidth="1"/>
    <col min="8698" max="8698" width="10.33203125" customWidth="1"/>
    <col min="8699" max="8699" width="8.33203125" customWidth="1"/>
    <col min="8700" max="8700" width="10" customWidth="1"/>
    <col min="8701" max="8705" width="8" customWidth="1"/>
    <col min="8706" max="8706" width="8.33203125" customWidth="1"/>
    <col min="8707" max="8707" width="9" customWidth="1"/>
    <col min="8708" max="8708" width="28.1640625" customWidth="1"/>
    <col min="8709" max="8709" width="10.1640625" customWidth="1"/>
    <col min="8711" max="8711" width="11.5" customWidth="1"/>
    <col min="8712" max="8712" width="8" customWidth="1"/>
    <col min="8713" max="8713" width="10" customWidth="1"/>
    <col min="8714" max="8714" width="9.33203125" customWidth="1"/>
    <col min="8715" max="8715" width="10.1640625" customWidth="1"/>
    <col min="8716" max="8716" width="8" customWidth="1"/>
    <col min="8951" max="8951" width="30.5" customWidth="1"/>
    <col min="8952" max="8952" width="11.5" customWidth="1"/>
    <col min="8953" max="8953" width="8" customWidth="1"/>
    <col min="8954" max="8954" width="10.33203125" customWidth="1"/>
    <col min="8955" max="8955" width="8.33203125" customWidth="1"/>
    <col min="8956" max="8956" width="10" customWidth="1"/>
    <col min="8957" max="8961" width="8" customWidth="1"/>
    <col min="8962" max="8962" width="8.33203125" customWidth="1"/>
    <col min="8963" max="8963" width="9" customWidth="1"/>
    <col min="8964" max="8964" width="28.1640625" customWidth="1"/>
    <col min="8965" max="8965" width="10.1640625" customWidth="1"/>
    <col min="8967" max="8967" width="11.5" customWidth="1"/>
    <col min="8968" max="8968" width="8" customWidth="1"/>
    <col min="8969" max="8969" width="10" customWidth="1"/>
    <col min="8970" max="8970" width="9.33203125" customWidth="1"/>
    <col min="8971" max="8971" width="10.1640625" customWidth="1"/>
    <col min="8972" max="8972" width="8" customWidth="1"/>
    <col min="9207" max="9207" width="30.5" customWidth="1"/>
    <col min="9208" max="9208" width="11.5" customWidth="1"/>
    <col min="9209" max="9209" width="8" customWidth="1"/>
    <col min="9210" max="9210" width="10.33203125" customWidth="1"/>
    <col min="9211" max="9211" width="8.33203125" customWidth="1"/>
    <col min="9212" max="9212" width="10" customWidth="1"/>
    <col min="9213" max="9217" width="8" customWidth="1"/>
    <col min="9218" max="9218" width="8.33203125" customWidth="1"/>
    <col min="9219" max="9219" width="9" customWidth="1"/>
    <col min="9220" max="9220" width="28.1640625" customWidth="1"/>
    <col min="9221" max="9221" width="10.1640625" customWidth="1"/>
    <col min="9223" max="9223" width="11.5" customWidth="1"/>
    <col min="9224" max="9224" width="8" customWidth="1"/>
    <col min="9225" max="9225" width="10" customWidth="1"/>
    <col min="9226" max="9226" width="9.33203125" customWidth="1"/>
    <col min="9227" max="9227" width="10.1640625" customWidth="1"/>
    <col min="9228" max="9228" width="8" customWidth="1"/>
    <col min="9463" max="9463" width="30.5" customWidth="1"/>
    <col min="9464" max="9464" width="11.5" customWidth="1"/>
    <col min="9465" max="9465" width="8" customWidth="1"/>
    <col min="9466" max="9466" width="10.33203125" customWidth="1"/>
    <col min="9467" max="9467" width="8.33203125" customWidth="1"/>
    <col min="9468" max="9468" width="10" customWidth="1"/>
    <col min="9469" max="9473" width="8" customWidth="1"/>
    <col min="9474" max="9474" width="8.33203125" customWidth="1"/>
    <col min="9475" max="9475" width="9" customWidth="1"/>
    <col min="9476" max="9476" width="28.1640625" customWidth="1"/>
    <col min="9477" max="9477" width="10.1640625" customWidth="1"/>
    <col min="9479" max="9479" width="11.5" customWidth="1"/>
    <col min="9480" max="9480" width="8" customWidth="1"/>
    <col min="9481" max="9481" width="10" customWidth="1"/>
    <col min="9482" max="9482" width="9.33203125" customWidth="1"/>
    <col min="9483" max="9483" width="10.1640625" customWidth="1"/>
    <col min="9484" max="9484" width="8" customWidth="1"/>
    <col min="9719" max="9719" width="30.5" customWidth="1"/>
    <col min="9720" max="9720" width="11.5" customWidth="1"/>
    <col min="9721" max="9721" width="8" customWidth="1"/>
    <col min="9722" max="9722" width="10.33203125" customWidth="1"/>
    <col min="9723" max="9723" width="8.33203125" customWidth="1"/>
    <col min="9724" max="9724" width="10" customWidth="1"/>
    <col min="9725" max="9729" width="8" customWidth="1"/>
    <col min="9730" max="9730" width="8.33203125" customWidth="1"/>
    <col min="9731" max="9731" width="9" customWidth="1"/>
    <col min="9732" max="9732" width="28.1640625" customWidth="1"/>
    <col min="9733" max="9733" width="10.1640625" customWidth="1"/>
    <col min="9735" max="9735" width="11.5" customWidth="1"/>
    <col min="9736" max="9736" width="8" customWidth="1"/>
    <col min="9737" max="9737" width="10" customWidth="1"/>
    <col min="9738" max="9738" width="9.33203125" customWidth="1"/>
    <col min="9739" max="9739" width="10.1640625" customWidth="1"/>
    <col min="9740" max="9740" width="8" customWidth="1"/>
    <col min="9975" max="9975" width="30.5" customWidth="1"/>
    <col min="9976" max="9976" width="11.5" customWidth="1"/>
    <col min="9977" max="9977" width="8" customWidth="1"/>
    <col min="9978" max="9978" width="10.33203125" customWidth="1"/>
    <col min="9979" max="9979" width="8.33203125" customWidth="1"/>
    <col min="9980" max="9980" width="10" customWidth="1"/>
    <col min="9981" max="9985" width="8" customWidth="1"/>
    <col min="9986" max="9986" width="8.33203125" customWidth="1"/>
    <col min="9987" max="9987" width="9" customWidth="1"/>
    <col min="9988" max="9988" width="28.1640625" customWidth="1"/>
    <col min="9989" max="9989" width="10.1640625" customWidth="1"/>
    <col min="9991" max="9991" width="11.5" customWidth="1"/>
    <col min="9992" max="9992" width="8" customWidth="1"/>
    <col min="9993" max="9993" width="10" customWidth="1"/>
    <col min="9994" max="9994" width="9.33203125" customWidth="1"/>
    <col min="9995" max="9995" width="10.1640625" customWidth="1"/>
    <col min="9996" max="9996" width="8" customWidth="1"/>
    <col min="10231" max="10231" width="30.5" customWidth="1"/>
    <col min="10232" max="10232" width="11.5" customWidth="1"/>
    <col min="10233" max="10233" width="8" customWidth="1"/>
    <col min="10234" max="10234" width="10.33203125" customWidth="1"/>
    <col min="10235" max="10235" width="8.33203125" customWidth="1"/>
    <col min="10236" max="10236" width="10" customWidth="1"/>
    <col min="10237" max="10241" width="8" customWidth="1"/>
    <col min="10242" max="10242" width="8.33203125" customWidth="1"/>
    <col min="10243" max="10243" width="9" customWidth="1"/>
    <col min="10244" max="10244" width="28.1640625" customWidth="1"/>
    <col min="10245" max="10245" width="10.1640625" customWidth="1"/>
    <col min="10247" max="10247" width="11.5" customWidth="1"/>
    <col min="10248" max="10248" width="8" customWidth="1"/>
    <col min="10249" max="10249" width="10" customWidth="1"/>
    <col min="10250" max="10250" width="9.33203125" customWidth="1"/>
    <col min="10251" max="10251" width="10.1640625" customWidth="1"/>
    <col min="10252" max="10252" width="8" customWidth="1"/>
    <col min="10487" max="10487" width="30.5" customWidth="1"/>
    <col min="10488" max="10488" width="11.5" customWidth="1"/>
    <col min="10489" max="10489" width="8" customWidth="1"/>
    <col min="10490" max="10490" width="10.33203125" customWidth="1"/>
    <col min="10491" max="10491" width="8.33203125" customWidth="1"/>
    <col min="10492" max="10492" width="10" customWidth="1"/>
    <col min="10493" max="10497" width="8" customWidth="1"/>
    <col min="10498" max="10498" width="8.33203125" customWidth="1"/>
    <col min="10499" max="10499" width="9" customWidth="1"/>
    <col min="10500" max="10500" width="28.1640625" customWidth="1"/>
    <col min="10501" max="10501" width="10.1640625" customWidth="1"/>
    <col min="10503" max="10503" width="11.5" customWidth="1"/>
    <col min="10504" max="10504" width="8" customWidth="1"/>
    <col min="10505" max="10505" width="10" customWidth="1"/>
    <col min="10506" max="10506" width="9.33203125" customWidth="1"/>
    <col min="10507" max="10507" width="10.1640625" customWidth="1"/>
    <col min="10508" max="10508" width="8" customWidth="1"/>
    <col min="10743" max="10743" width="30.5" customWidth="1"/>
    <col min="10744" max="10744" width="11.5" customWidth="1"/>
    <col min="10745" max="10745" width="8" customWidth="1"/>
    <col min="10746" max="10746" width="10.33203125" customWidth="1"/>
    <col min="10747" max="10747" width="8.33203125" customWidth="1"/>
    <col min="10748" max="10748" width="10" customWidth="1"/>
    <col min="10749" max="10753" width="8" customWidth="1"/>
    <col min="10754" max="10754" width="8.33203125" customWidth="1"/>
    <col min="10755" max="10755" width="9" customWidth="1"/>
    <col min="10756" max="10756" width="28.1640625" customWidth="1"/>
    <col min="10757" max="10757" width="10.1640625" customWidth="1"/>
    <col min="10759" max="10759" width="11.5" customWidth="1"/>
    <col min="10760" max="10760" width="8" customWidth="1"/>
    <col min="10761" max="10761" width="10" customWidth="1"/>
    <col min="10762" max="10762" width="9.33203125" customWidth="1"/>
    <col min="10763" max="10763" width="10.1640625" customWidth="1"/>
    <col min="10764" max="10764" width="8" customWidth="1"/>
    <col min="10999" max="10999" width="30.5" customWidth="1"/>
    <col min="11000" max="11000" width="11.5" customWidth="1"/>
    <col min="11001" max="11001" width="8" customWidth="1"/>
    <col min="11002" max="11002" width="10.33203125" customWidth="1"/>
    <col min="11003" max="11003" width="8.33203125" customWidth="1"/>
    <col min="11004" max="11004" width="10" customWidth="1"/>
    <col min="11005" max="11009" width="8" customWidth="1"/>
    <col min="11010" max="11010" width="8.33203125" customWidth="1"/>
    <col min="11011" max="11011" width="9" customWidth="1"/>
    <col min="11012" max="11012" width="28.1640625" customWidth="1"/>
    <col min="11013" max="11013" width="10.1640625" customWidth="1"/>
    <col min="11015" max="11015" width="11.5" customWidth="1"/>
    <col min="11016" max="11016" width="8" customWidth="1"/>
    <col min="11017" max="11017" width="10" customWidth="1"/>
    <col min="11018" max="11018" width="9.33203125" customWidth="1"/>
    <col min="11019" max="11019" width="10.1640625" customWidth="1"/>
    <col min="11020" max="11020" width="8" customWidth="1"/>
    <col min="11255" max="11255" width="30.5" customWidth="1"/>
    <col min="11256" max="11256" width="11.5" customWidth="1"/>
    <col min="11257" max="11257" width="8" customWidth="1"/>
    <col min="11258" max="11258" width="10.33203125" customWidth="1"/>
    <col min="11259" max="11259" width="8.33203125" customWidth="1"/>
    <col min="11260" max="11260" width="10" customWidth="1"/>
    <col min="11261" max="11265" width="8" customWidth="1"/>
    <col min="11266" max="11266" width="8.33203125" customWidth="1"/>
    <col min="11267" max="11267" width="9" customWidth="1"/>
    <col min="11268" max="11268" width="28.1640625" customWidth="1"/>
    <col min="11269" max="11269" width="10.1640625" customWidth="1"/>
    <col min="11271" max="11271" width="11.5" customWidth="1"/>
    <col min="11272" max="11272" width="8" customWidth="1"/>
    <col min="11273" max="11273" width="10" customWidth="1"/>
    <col min="11274" max="11274" width="9.33203125" customWidth="1"/>
    <col min="11275" max="11275" width="10.1640625" customWidth="1"/>
    <col min="11276" max="11276" width="8" customWidth="1"/>
    <col min="11511" max="11511" width="30.5" customWidth="1"/>
    <col min="11512" max="11512" width="11.5" customWidth="1"/>
    <col min="11513" max="11513" width="8" customWidth="1"/>
    <col min="11514" max="11514" width="10.33203125" customWidth="1"/>
    <col min="11515" max="11515" width="8.33203125" customWidth="1"/>
    <col min="11516" max="11516" width="10" customWidth="1"/>
    <col min="11517" max="11521" width="8" customWidth="1"/>
    <col min="11522" max="11522" width="8.33203125" customWidth="1"/>
    <col min="11523" max="11523" width="9" customWidth="1"/>
    <col min="11524" max="11524" width="28.1640625" customWidth="1"/>
    <col min="11525" max="11525" width="10.1640625" customWidth="1"/>
    <col min="11527" max="11527" width="11.5" customWidth="1"/>
    <col min="11528" max="11528" width="8" customWidth="1"/>
    <col min="11529" max="11529" width="10" customWidth="1"/>
    <col min="11530" max="11530" width="9.33203125" customWidth="1"/>
    <col min="11531" max="11531" width="10.1640625" customWidth="1"/>
    <col min="11532" max="11532" width="8" customWidth="1"/>
    <col min="11767" max="11767" width="30.5" customWidth="1"/>
    <col min="11768" max="11768" width="11.5" customWidth="1"/>
    <col min="11769" max="11769" width="8" customWidth="1"/>
    <col min="11770" max="11770" width="10.33203125" customWidth="1"/>
    <col min="11771" max="11771" width="8.33203125" customWidth="1"/>
    <col min="11772" max="11772" width="10" customWidth="1"/>
    <col min="11773" max="11777" width="8" customWidth="1"/>
    <col min="11778" max="11778" width="8.33203125" customWidth="1"/>
    <col min="11779" max="11779" width="9" customWidth="1"/>
    <col min="11780" max="11780" width="28.1640625" customWidth="1"/>
    <col min="11781" max="11781" width="10.1640625" customWidth="1"/>
    <col min="11783" max="11783" width="11.5" customWidth="1"/>
    <col min="11784" max="11784" width="8" customWidth="1"/>
    <col min="11785" max="11785" width="10" customWidth="1"/>
    <col min="11786" max="11786" width="9.33203125" customWidth="1"/>
    <col min="11787" max="11787" width="10.1640625" customWidth="1"/>
    <col min="11788" max="11788" width="8" customWidth="1"/>
    <col min="12023" max="12023" width="30.5" customWidth="1"/>
    <col min="12024" max="12024" width="11.5" customWidth="1"/>
    <col min="12025" max="12025" width="8" customWidth="1"/>
    <col min="12026" max="12026" width="10.33203125" customWidth="1"/>
    <col min="12027" max="12027" width="8.33203125" customWidth="1"/>
    <col min="12028" max="12028" width="10" customWidth="1"/>
    <col min="12029" max="12033" width="8" customWidth="1"/>
    <col min="12034" max="12034" width="8.33203125" customWidth="1"/>
    <col min="12035" max="12035" width="9" customWidth="1"/>
    <col min="12036" max="12036" width="28.1640625" customWidth="1"/>
    <col min="12037" max="12037" width="10.1640625" customWidth="1"/>
    <col min="12039" max="12039" width="11.5" customWidth="1"/>
    <col min="12040" max="12040" width="8" customWidth="1"/>
    <col min="12041" max="12041" width="10" customWidth="1"/>
    <col min="12042" max="12042" width="9.33203125" customWidth="1"/>
    <col min="12043" max="12043" width="10.1640625" customWidth="1"/>
    <col min="12044" max="12044" width="8" customWidth="1"/>
    <col min="12279" max="12279" width="30.5" customWidth="1"/>
    <col min="12280" max="12280" width="11.5" customWidth="1"/>
    <col min="12281" max="12281" width="8" customWidth="1"/>
    <col min="12282" max="12282" width="10.33203125" customWidth="1"/>
    <col min="12283" max="12283" width="8.33203125" customWidth="1"/>
    <col min="12284" max="12284" width="10" customWidth="1"/>
    <col min="12285" max="12289" width="8" customWidth="1"/>
    <col min="12290" max="12290" width="8.33203125" customWidth="1"/>
    <col min="12291" max="12291" width="9" customWidth="1"/>
    <col min="12292" max="12292" width="28.1640625" customWidth="1"/>
    <col min="12293" max="12293" width="10.1640625" customWidth="1"/>
    <col min="12295" max="12295" width="11.5" customWidth="1"/>
    <col min="12296" max="12296" width="8" customWidth="1"/>
    <col min="12297" max="12297" width="10" customWidth="1"/>
    <col min="12298" max="12298" width="9.33203125" customWidth="1"/>
    <col min="12299" max="12299" width="10.1640625" customWidth="1"/>
    <col min="12300" max="12300" width="8" customWidth="1"/>
    <col min="12535" max="12535" width="30.5" customWidth="1"/>
    <col min="12536" max="12536" width="11.5" customWidth="1"/>
    <col min="12537" max="12537" width="8" customWidth="1"/>
    <col min="12538" max="12538" width="10.33203125" customWidth="1"/>
    <col min="12539" max="12539" width="8.33203125" customWidth="1"/>
    <col min="12540" max="12540" width="10" customWidth="1"/>
    <col min="12541" max="12545" width="8" customWidth="1"/>
    <col min="12546" max="12546" width="8.33203125" customWidth="1"/>
    <col min="12547" max="12547" width="9" customWidth="1"/>
    <col min="12548" max="12548" width="28.1640625" customWidth="1"/>
    <col min="12549" max="12549" width="10.1640625" customWidth="1"/>
    <col min="12551" max="12551" width="11.5" customWidth="1"/>
    <col min="12552" max="12552" width="8" customWidth="1"/>
    <col min="12553" max="12553" width="10" customWidth="1"/>
    <col min="12554" max="12554" width="9.33203125" customWidth="1"/>
    <col min="12555" max="12555" width="10.1640625" customWidth="1"/>
    <col min="12556" max="12556" width="8" customWidth="1"/>
    <col min="12791" max="12791" width="30.5" customWidth="1"/>
    <col min="12792" max="12792" width="11.5" customWidth="1"/>
    <col min="12793" max="12793" width="8" customWidth="1"/>
    <col min="12794" max="12794" width="10.33203125" customWidth="1"/>
    <col min="12795" max="12795" width="8.33203125" customWidth="1"/>
    <col min="12796" max="12796" width="10" customWidth="1"/>
    <col min="12797" max="12801" width="8" customWidth="1"/>
    <col min="12802" max="12802" width="8.33203125" customWidth="1"/>
    <col min="12803" max="12803" width="9" customWidth="1"/>
    <col min="12804" max="12804" width="28.1640625" customWidth="1"/>
    <col min="12805" max="12805" width="10.1640625" customWidth="1"/>
    <col min="12807" max="12807" width="11.5" customWidth="1"/>
    <col min="12808" max="12808" width="8" customWidth="1"/>
    <col min="12809" max="12809" width="10" customWidth="1"/>
    <col min="12810" max="12810" width="9.33203125" customWidth="1"/>
    <col min="12811" max="12811" width="10.1640625" customWidth="1"/>
    <col min="12812" max="12812" width="8" customWidth="1"/>
    <col min="13047" max="13047" width="30.5" customWidth="1"/>
    <col min="13048" max="13048" width="11.5" customWidth="1"/>
    <col min="13049" max="13049" width="8" customWidth="1"/>
    <col min="13050" max="13050" width="10.33203125" customWidth="1"/>
    <col min="13051" max="13051" width="8.33203125" customWidth="1"/>
    <col min="13052" max="13052" width="10" customWidth="1"/>
    <col min="13053" max="13057" width="8" customWidth="1"/>
    <col min="13058" max="13058" width="8.33203125" customWidth="1"/>
    <col min="13059" max="13059" width="9" customWidth="1"/>
    <col min="13060" max="13060" width="28.1640625" customWidth="1"/>
    <col min="13061" max="13061" width="10.1640625" customWidth="1"/>
    <col min="13063" max="13063" width="11.5" customWidth="1"/>
    <col min="13064" max="13064" width="8" customWidth="1"/>
    <col min="13065" max="13065" width="10" customWidth="1"/>
    <col min="13066" max="13066" width="9.33203125" customWidth="1"/>
    <col min="13067" max="13067" width="10.1640625" customWidth="1"/>
    <col min="13068" max="13068" width="8" customWidth="1"/>
    <col min="13303" max="13303" width="30.5" customWidth="1"/>
    <col min="13304" max="13304" width="11.5" customWidth="1"/>
    <col min="13305" max="13305" width="8" customWidth="1"/>
    <col min="13306" max="13306" width="10.33203125" customWidth="1"/>
    <col min="13307" max="13307" width="8.33203125" customWidth="1"/>
    <col min="13308" max="13308" width="10" customWidth="1"/>
    <col min="13309" max="13313" width="8" customWidth="1"/>
    <col min="13314" max="13314" width="8.33203125" customWidth="1"/>
    <col min="13315" max="13315" width="9" customWidth="1"/>
    <col min="13316" max="13316" width="28.1640625" customWidth="1"/>
    <col min="13317" max="13317" width="10.1640625" customWidth="1"/>
    <col min="13319" max="13319" width="11.5" customWidth="1"/>
    <col min="13320" max="13320" width="8" customWidth="1"/>
    <col min="13321" max="13321" width="10" customWidth="1"/>
    <col min="13322" max="13322" width="9.33203125" customWidth="1"/>
    <col min="13323" max="13323" width="10.1640625" customWidth="1"/>
    <col min="13324" max="13324" width="8" customWidth="1"/>
    <col min="13559" max="13559" width="30.5" customWidth="1"/>
    <col min="13560" max="13560" width="11.5" customWidth="1"/>
    <col min="13561" max="13561" width="8" customWidth="1"/>
    <col min="13562" max="13562" width="10.33203125" customWidth="1"/>
    <col min="13563" max="13563" width="8.33203125" customWidth="1"/>
    <col min="13564" max="13564" width="10" customWidth="1"/>
    <col min="13565" max="13569" width="8" customWidth="1"/>
    <col min="13570" max="13570" width="8.33203125" customWidth="1"/>
    <col min="13571" max="13571" width="9" customWidth="1"/>
    <col min="13572" max="13572" width="28.1640625" customWidth="1"/>
    <col min="13573" max="13573" width="10.1640625" customWidth="1"/>
    <col min="13575" max="13575" width="11.5" customWidth="1"/>
    <col min="13576" max="13576" width="8" customWidth="1"/>
    <col min="13577" max="13577" width="10" customWidth="1"/>
    <col min="13578" max="13578" width="9.33203125" customWidth="1"/>
    <col min="13579" max="13579" width="10.1640625" customWidth="1"/>
    <col min="13580" max="13580" width="8" customWidth="1"/>
    <col min="13815" max="13815" width="30.5" customWidth="1"/>
    <col min="13816" max="13816" width="11.5" customWidth="1"/>
    <col min="13817" max="13817" width="8" customWidth="1"/>
    <col min="13818" max="13818" width="10.33203125" customWidth="1"/>
    <col min="13819" max="13819" width="8.33203125" customWidth="1"/>
    <col min="13820" max="13820" width="10" customWidth="1"/>
    <col min="13821" max="13825" width="8" customWidth="1"/>
    <col min="13826" max="13826" width="8.33203125" customWidth="1"/>
    <col min="13827" max="13827" width="9" customWidth="1"/>
    <col min="13828" max="13828" width="28.1640625" customWidth="1"/>
    <col min="13829" max="13829" width="10.1640625" customWidth="1"/>
    <col min="13831" max="13831" width="11.5" customWidth="1"/>
    <col min="13832" max="13832" width="8" customWidth="1"/>
    <col min="13833" max="13833" width="10" customWidth="1"/>
    <col min="13834" max="13834" width="9.33203125" customWidth="1"/>
    <col min="13835" max="13835" width="10.1640625" customWidth="1"/>
    <col min="13836" max="13836" width="8" customWidth="1"/>
    <col min="14071" max="14071" width="30.5" customWidth="1"/>
    <col min="14072" max="14072" width="11.5" customWidth="1"/>
    <col min="14073" max="14073" width="8" customWidth="1"/>
    <col min="14074" max="14074" width="10.33203125" customWidth="1"/>
    <col min="14075" max="14075" width="8.33203125" customWidth="1"/>
    <col min="14076" max="14076" width="10" customWidth="1"/>
    <col min="14077" max="14081" width="8" customWidth="1"/>
    <col min="14082" max="14082" width="8.33203125" customWidth="1"/>
    <col min="14083" max="14083" width="9" customWidth="1"/>
    <col min="14084" max="14084" width="28.1640625" customWidth="1"/>
    <col min="14085" max="14085" width="10.1640625" customWidth="1"/>
    <col min="14087" max="14087" width="11.5" customWidth="1"/>
    <col min="14088" max="14088" width="8" customWidth="1"/>
    <col min="14089" max="14089" width="10" customWidth="1"/>
    <col min="14090" max="14090" width="9.33203125" customWidth="1"/>
    <col min="14091" max="14091" width="10.1640625" customWidth="1"/>
    <col min="14092" max="14092" width="8" customWidth="1"/>
    <col min="14327" max="14327" width="30.5" customWidth="1"/>
    <col min="14328" max="14328" width="11.5" customWidth="1"/>
    <col min="14329" max="14329" width="8" customWidth="1"/>
    <col min="14330" max="14330" width="10.33203125" customWidth="1"/>
    <col min="14331" max="14331" width="8.33203125" customWidth="1"/>
    <col min="14332" max="14332" width="10" customWidth="1"/>
    <col min="14333" max="14337" width="8" customWidth="1"/>
    <col min="14338" max="14338" width="8.33203125" customWidth="1"/>
    <col min="14339" max="14339" width="9" customWidth="1"/>
    <col min="14340" max="14340" width="28.1640625" customWidth="1"/>
    <col min="14341" max="14341" width="10.1640625" customWidth="1"/>
    <col min="14343" max="14343" width="11.5" customWidth="1"/>
    <col min="14344" max="14344" width="8" customWidth="1"/>
    <col min="14345" max="14345" width="10" customWidth="1"/>
    <col min="14346" max="14346" width="9.33203125" customWidth="1"/>
    <col min="14347" max="14347" width="10.1640625" customWidth="1"/>
    <col min="14348" max="14348" width="8" customWidth="1"/>
    <col min="14583" max="14583" width="30.5" customWidth="1"/>
    <col min="14584" max="14584" width="11.5" customWidth="1"/>
    <col min="14585" max="14585" width="8" customWidth="1"/>
    <col min="14586" max="14586" width="10.33203125" customWidth="1"/>
    <col min="14587" max="14587" width="8.33203125" customWidth="1"/>
    <col min="14588" max="14588" width="10" customWidth="1"/>
    <col min="14589" max="14593" width="8" customWidth="1"/>
    <col min="14594" max="14594" width="8.33203125" customWidth="1"/>
    <col min="14595" max="14595" width="9" customWidth="1"/>
    <col min="14596" max="14596" width="28.1640625" customWidth="1"/>
    <col min="14597" max="14597" width="10.1640625" customWidth="1"/>
    <col min="14599" max="14599" width="11.5" customWidth="1"/>
    <col min="14600" max="14600" width="8" customWidth="1"/>
    <col min="14601" max="14601" width="10" customWidth="1"/>
    <col min="14602" max="14602" width="9.33203125" customWidth="1"/>
    <col min="14603" max="14603" width="10.1640625" customWidth="1"/>
    <col min="14604" max="14604" width="8" customWidth="1"/>
    <col min="14839" max="14839" width="30.5" customWidth="1"/>
    <col min="14840" max="14840" width="11.5" customWidth="1"/>
    <col min="14841" max="14841" width="8" customWidth="1"/>
    <col min="14842" max="14842" width="10.33203125" customWidth="1"/>
    <col min="14843" max="14843" width="8.33203125" customWidth="1"/>
    <col min="14844" max="14844" width="10" customWidth="1"/>
    <col min="14845" max="14849" width="8" customWidth="1"/>
    <col min="14850" max="14850" width="8.33203125" customWidth="1"/>
    <col min="14851" max="14851" width="9" customWidth="1"/>
    <col min="14852" max="14852" width="28.1640625" customWidth="1"/>
    <col min="14853" max="14853" width="10.1640625" customWidth="1"/>
    <col min="14855" max="14855" width="11.5" customWidth="1"/>
    <col min="14856" max="14856" width="8" customWidth="1"/>
    <col min="14857" max="14857" width="10" customWidth="1"/>
    <col min="14858" max="14858" width="9.33203125" customWidth="1"/>
    <col min="14859" max="14859" width="10.1640625" customWidth="1"/>
    <col min="14860" max="14860" width="8" customWidth="1"/>
    <col min="15095" max="15095" width="30.5" customWidth="1"/>
    <col min="15096" max="15096" width="11.5" customWidth="1"/>
    <col min="15097" max="15097" width="8" customWidth="1"/>
    <col min="15098" max="15098" width="10.33203125" customWidth="1"/>
    <col min="15099" max="15099" width="8.33203125" customWidth="1"/>
    <col min="15100" max="15100" width="10" customWidth="1"/>
    <col min="15101" max="15105" width="8" customWidth="1"/>
    <col min="15106" max="15106" width="8.33203125" customWidth="1"/>
    <col min="15107" max="15107" width="9" customWidth="1"/>
    <col min="15108" max="15108" width="28.1640625" customWidth="1"/>
    <col min="15109" max="15109" width="10.1640625" customWidth="1"/>
    <col min="15111" max="15111" width="11.5" customWidth="1"/>
    <col min="15112" max="15112" width="8" customWidth="1"/>
    <col min="15113" max="15113" width="10" customWidth="1"/>
    <col min="15114" max="15114" width="9.33203125" customWidth="1"/>
    <col min="15115" max="15115" width="10.1640625" customWidth="1"/>
    <col min="15116" max="15116" width="8" customWidth="1"/>
    <col min="15351" max="15351" width="30.5" customWidth="1"/>
    <col min="15352" max="15352" width="11.5" customWidth="1"/>
    <col min="15353" max="15353" width="8" customWidth="1"/>
    <col min="15354" max="15354" width="10.33203125" customWidth="1"/>
    <col min="15355" max="15355" width="8.33203125" customWidth="1"/>
    <col min="15356" max="15356" width="10" customWidth="1"/>
    <col min="15357" max="15361" width="8" customWidth="1"/>
    <col min="15362" max="15362" width="8.33203125" customWidth="1"/>
    <col min="15363" max="15363" width="9" customWidth="1"/>
    <col min="15364" max="15364" width="28.1640625" customWidth="1"/>
    <col min="15365" max="15365" width="10.1640625" customWidth="1"/>
    <col min="15367" max="15367" width="11.5" customWidth="1"/>
    <col min="15368" max="15368" width="8" customWidth="1"/>
    <col min="15369" max="15369" width="10" customWidth="1"/>
    <col min="15370" max="15370" width="9.33203125" customWidth="1"/>
    <col min="15371" max="15371" width="10.1640625" customWidth="1"/>
    <col min="15372" max="15372" width="8" customWidth="1"/>
    <col min="15607" max="15607" width="30.5" customWidth="1"/>
    <col min="15608" max="15608" width="11.5" customWidth="1"/>
    <col min="15609" max="15609" width="8" customWidth="1"/>
    <col min="15610" max="15610" width="10.33203125" customWidth="1"/>
    <col min="15611" max="15611" width="8.33203125" customWidth="1"/>
    <col min="15612" max="15612" width="10" customWidth="1"/>
    <col min="15613" max="15617" width="8" customWidth="1"/>
    <col min="15618" max="15618" width="8.33203125" customWidth="1"/>
    <col min="15619" max="15619" width="9" customWidth="1"/>
    <col min="15620" max="15620" width="28.1640625" customWidth="1"/>
    <col min="15621" max="15621" width="10.1640625" customWidth="1"/>
    <col min="15623" max="15623" width="11.5" customWidth="1"/>
    <col min="15624" max="15624" width="8" customWidth="1"/>
    <col min="15625" max="15625" width="10" customWidth="1"/>
    <col min="15626" max="15626" width="9.33203125" customWidth="1"/>
    <col min="15627" max="15627" width="10.1640625" customWidth="1"/>
    <col min="15628" max="15628" width="8" customWidth="1"/>
    <col min="15863" max="15863" width="30.5" customWidth="1"/>
    <col min="15864" max="15864" width="11.5" customWidth="1"/>
    <col min="15865" max="15865" width="8" customWidth="1"/>
    <col min="15866" max="15866" width="10.33203125" customWidth="1"/>
    <col min="15867" max="15867" width="8.33203125" customWidth="1"/>
    <col min="15868" max="15868" width="10" customWidth="1"/>
    <col min="15869" max="15873" width="8" customWidth="1"/>
    <col min="15874" max="15874" width="8.33203125" customWidth="1"/>
    <col min="15875" max="15875" width="9" customWidth="1"/>
    <col min="15876" max="15876" width="28.1640625" customWidth="1"/>
    <col min="15877" max="15877" width="10.1640625" customWidth="1"/>
    <col min="15879" max="15879" width="11.5" customWidth="1"/>
    <col min="15880" max="15880" width="8" customWidth="1"/>
    <col min="15881" max="15881" width="10" customWidth="1"/>
    <col min="15882" max="15882" width="9.33203125" customWidth="1"/>
    <col min="15883" max="15883" width="10.1640625" customWidth="1"/>
    <col min="15884" max="15884" width="8" customWidth="1"/>
    <col min="16119" max="16119" width="30.5" customWidth="1"/>
    <col min="16120" max="16120" width="11.5" customWidth="1"/>
    <col min="16121" max="16121" width="8" customWidth="1"/>
    <col min="16122" max="16122" width="10.33203125" customWidth="1"/>
    <col min="16123" max="16123" width="8.33203125" customWidth="1"/>
    <col min="16124" max="16124" width="10" customWidth="1"/>
    <col min="16125" max="16129" width="8" customWidth="1"/>
    <col min="16130" max="16130" width="8.33203125" customWidth="1"/>
    <col min="16131" max="16131" width="9" customWidth="1"/>
    <col min="16132" max="16132" width="28.1640625" customWidth="1"/>
    <col min="16133" max="16133" width="10.1640625" customWidth="1"/>
    <col min="16135" max="16135" width="11.5" customWidth="1"/>
    <col min="16136" max="16136" width="8" customWidth="1"/>
    <col min="16137" max="16137" width="10" customWidth="1"/>
    <col min="16138" max="16138" width="9.33203125" customWidth="1"/>
    <col min="16139" max="16139" width="10.1640625" customWidth="1"/>
    <col min="16140" max="16140" width="8" customWidth="1"/>
  </cols>
  <sheetData>
    <row r="1" spans="1:243" ht="20.100000000000001" customHeight="1">
      <c r="A1" s="18" t="s">
        <v>171</v>
      </c>
      <c r="E1" s="45"/>
      <c r="F1" s="45"/>
      <c r="G1" s="45"/>
      <c r="L1" s="45"/>
      <c r="M1" s="45"/>
      <c r="N1" s="45"/>
      <c r="O1" s="45"/>
      <c r="P1" s="45"/>
      <c r="Q1" s="45"/>
      <c r="R1" s="45"/>
      <c r="S1" s="45"/>
      <c r="T1" s="45"/>
      <c r="U1" s="45"/>
      <c r="V1" s="45"/>
      <c r="W1" s="45"/>
      <c r="X1" s="45"/>
      <c r="Y1" s="45"/>
      <c r="Z1" s="45"/>
      <c r="AA1" s="45"/>
      <c r="AB1" s="45"/>
      <c r="AC1" s="45"/>
      <c r="AD1" s="45"/>
      <c r="AE1" s="45"/>
      <c r="AF1" s="45"/>
      <c r="AG1" s="45"/>
      <c r="AH1" s="45"/>
      <c r="AI1" s="45"/>
      <c r="AJ1" s="45"/>
      <c r="AK1" s="45"/>
      <c r="AL1" s="45"/>
      <c r="AM1" s="45"/>
      <c r="AN1" s="45"/>
      <c r="AO1" s="45"/>
      <c r="AP1" s="45"/>
      <c r="AQ1" s="45"/>
      <c r="AR1" s="45"/>
      <c r="AS1" s="45"/>
      <c r="AT1" s="45"/>
      <c r="AU1" s="45"/>
      <c r="AV1" s="45"/>
      <c r="AW1" s="45"/>
      <c r="AX1" s="45"/>
      <c r="AY1" s="45"/>
      <c r="AZ1" s="45"/>
      <c r="BA1" s="45"/>
      <c r="BB1" s="45"/>
      <c r="BC1" s="45"/>
      <c r="BD1" s="45"/>
      <c r="BE1" s="45"/>
      <c r="BF1" s="45"/>
      <c r="BG1" s="45"/>
      <c r="BH1" s="45"/>
      <c r="BI1" s="45"/>
      <c r="BJ1" s="45"/>
      <c r="BK1" s="45"/>
      <c r="BL1" s="45"/>
      <c r="BM1" s="45"/>
      <c r="BN1" s="45"/>
      <c r="BO1" s="45"/>
      <c r="BP1" s="45"/>
      <c r="BQ1" s="45"/>
      <c r="BR1" s="45"/>
      <c r="BS1" s="45"/>
      <c r="BT1" s="45"/>
      <c r="BU1" s="45"/>
      <c r="BV1" s="45"/>
      <c r="BW1" s="45"/>
      <c r="BX1" s="45"/>
      <c r="BY1" s="45"/>
      <c r="BZ1" s="45"/>
      <c r="CA1" s="45"/>
      <c r="CB1" s="45"/>
      <c r="CC1" s="45"/>
      <c r="CD1" s="45"/>
      <c r="CE1" s="45"/>
      <c r="CF1" s="45"/>
      <c r="CG1" s="45"/>
      <c r="CH1" s="45"/>
      <c r="CI1" s="45"/>
      <c r="CJ1" s="45"/>
      <c r="CK1" s="45"/>
      <c r="CL1" s="45"/>
      <c r="CM1" s="45"/>
      <c r="CN1" s="45"/>
      <c r="CO1" s="45"/>
      <c r="CP1" s="45"/>
      <c r="CQ1" s="45"/>
      <c r="CR1" s="45"/>
      <c r="CS1" s="45"/>
      <c r="CT1" s="45"/>
      <c r="CU1" s="45"/>
      <c r="CV1" s="45"/>
      <c r="CW1" s="45"/>
      <c r="CX1" s="45"/>
      <c r="CY1" s="45"/>
      <c r="CZ1" s="45"/>
      <c r="DA1" s="45"/>
      <c r="DB1" s="45"/>
      <c r="DC1" s="45"/>
      <c r="DD1" s="45"/>
      <c r="DE1" s="45"/>
      <c r="DF1" s="45"/>
      <c r="DG1" s="45"/>
      <c r="DH1" s="45"/>
      <c r="DI1" s="45"/>
      <c r="DJ1" s="45"/>
      <c r="DK1" s="45"/>
      <c r="DL1" s="45"/>
      <c r="DM1" s="45"/>
      <c r="DN1" s="45"/>
      <c r="DO1" s="45"/>
      <c r="DP1" s="45"/>
      <c r="DQ1" s="45"/>
      <c r="DR1" s="45"/>
      <c r="DS1" s="45"/>
      <c r="DT1" s="45"/>
      <c r="DU1" s="45"/>
      <c r="DV1" s="45"/>
      <c r="DW1" s="45"/>
      <c r="DX1" s="45"/>
      <c r="DY1" s="45"/>
      <c r="DZ1" s="45"/>
      <c r="EA1" s="45"/>
      <c r="EB1" s="45"/>
      <c r="EC1" s="45"/>
      <c r="ED1" s="45"/>
      <c r="EE1" s="45"/>
      <c r="EF1" s="45"/>
      <c r="EG1" s="45"/>
      <c r="EH1" s="45"/>
      <c r="EI1" s="45"/>
      <c r="EJ1" s="45"/>
      <c r="EK1" s="45"/>
      <c r="EL1" s="45"/>
      <c r="EM1" s="45"/>
      <c r="EN1" s="45"/>
      <c r="EO1" s="45"/>
      <c r="EP1" s="45"/>
      <c r="EQ1" s="45"/>
      <c r="ER1" s="45"/>
      <c r="ES1" s="45"/>
      <c r="ET1" s="45"/>
      <c r="EU1" s="45"/>
      <c r="EV1" s="45"/>
      <c r="EW1" s="45"/>
      <c r="EX1" s="45"/>
      <c r="EY1" s="45"/>
      <c r="EZ1" s="45"/>
      <c r="FA1" s="45"/>
      <c r="FB1" s="45"/>
      <c r="FC1" s="45"/>
      <c r="FD1" s="45"/>
      <c r="FE1" s="45"/>
      <c r="FF1" s="45"/>
      <c r="FG1" s="45"/>
      <c r="FH1" s="45"/>
      <c r="FI1" s="45"/>
      <c r="FJ1" s="45"/>
      <c r="FK1" s="45"/>
      <c r="FL1" s="45"/>
      <c r="FM1" s="45"/>
      <c r="FN1" s="45"/>
      <c r="FO1" s="45"/>
      <c r="FP1" s="45"/>
      <c r="FQ1" s="45"/>
      <c r="FR1" s="45"/>
      <c r="FS1" s="45"/>
      <c r="FT1" s="45"/>
      <c r="FU1" s="45"/>
      <c r="FV1" s="45"/>
      <c r="FW1" s="45"/>
      <c r="FX1" s="45"/>
      <c r="FY1" s="45"/>
      <c r="FZ1" s="45"/>
      <c r="GA1" s="45"/>
      <c r="GB1" s="45"/>
      <c r="GC1" s="45"/>
      <c r="GD1" s="45"/>
      <c r="GE1" s="45"/>
      <c r="GF1" s="45"/>
      <c r="GG1" s="45"/>
      <c r="GH1" s="45"/>
      <c r="GI1" s="45"/>
      <c r="GJ1" s="45"/>
      <c r="GK1" s="45"/>
      <c r="GL1" s="45"/>
      <c r="GM1" s="45"/>
      <c r="GN1" s="45"/>
      <c r="GO1" s="45"/>
      <c r="GP1" s="45"/>
      <c r="GQ1" s="45"/>
      <c r="GR1" s="45"/>
      <c r="GS1" s="45"/>
      <c r="GT1" s="45"/>
      <c r="GU1" s="45"/>
      <c r="GV1" s="45"/>
      <c r="GW1" s="45"/>
      <c r="GX1" s="45"/>
      <c r="GY1" s="45"/>
      <c r="GZ1" s="45"/>
      <c r="HA1" s="45"/>
      <c r="HB1" s="45"/>
      <c r="HC1" s="45"/>
      <c r="HD1" s="45"/>
      <c r="HE1" s="45"/>
      <c r="HF1" s="45"/>
      <c r="HG1" s="45"/>
      <c r="HH1" s="45"/>
      <c r="HI1" s="45"/>
      <c r="HJ1" s="45"/>
      <c r="HK1" s="45"/>
      <c r="HL1" s="45"/>
      <c r="HM1" s="45"/>
      <c r="HN1" s="45"/>
      <c r="HO1" s="45"/>
      <c r="HP1" s="45"/>
      <c r="HQ1" s="45"/>
      <c r="HR1" s="45"/>
      <c r="HS1" s="45"/>
      <c r="HT1" s="45"/>
      <c r="HU1" s="45"/>
      <c r="HV1" s="45"/>
      <c r="HW1" s="45"/>
      <c r="HX1" s="45"/>
      <c r="HY1" s="45"/>
      <c r="HZ1" s="45"/>
      <c r="IA1" s="45"/>
      <c r="IB1" s="45"/>
      <c r="IC1" s="45"/>
      <c r="ID1" s="45"/>
      <c r="IE1" s="45"/>
      <c r="IF1" s="45"/>
      <c r="IG1" s="45"/>
      <c r="IH1" s="45"/>
      <c r="II1" s="45"/>
    </row>
    <row r="2" spans="1:243">
      <c r="A2" s="77" t="str">
        <f>'Övergripande statistik'!A2</f>
        <v>Avlidna i covid-19 enligt dödsorsaksintyg inkomna fram till den 23 november
2020</v>
      </c>
      <c r="B2" s="47"/>
      <c r="C2" s="47"/>
      <c r="D2" s="47"/>
      <c r="E2" s="47"/>
      <c r="F2" s="47"/>
      <c r="G2" s="47"/>
      <c r="H2" s="47"/>
      <c r="I2" s="47"/>
      <c r="J2" s="47"/>
      <c r="K2" s="47"/>
      <c r="L2" s="47"/>
      <c r="M2" s="47"/>
      <c r="N2" s="47"/>
      <c r="O2" s="47"/>
      <c r="P2" s="47"/>
      <c r="Q2" s="47"/>
      <c r="R2" s="47"/>
      <c r="S2" s="47"/>
      <c r="T2" s="47"/>
      <c r="U2" s="47"/>
      <c r="V2" s="47"/>
      <c r="W2" s="47"/>
      <c r="X2" s="47"/>
      <c r="Y2" s="47"/>
      <c r="Z2" s="47"/>
      <c r="AA2" s="47"/>
      <c r="AB2" s="47"/>
      <c r="AC2" s="47"/>
      <c r="AD2" s="47"/>
      <c r="AE2" s="47"/>
      <c r="AF2" s="47"/>
      <c r="AG2" s="47"/>
      <c r="AH2" s="47"/>
      <c r="AI2" s="47"/>
      <c r="AJ2" s="47"/>
      <c r="AK2" s="47"/>
      <c r="AL2" s="47"/>
      <c r="AM2" s="47"/>
      <c r="AN2" s="47"/>
      <c r="AO2" s="47"/>
      <c r="AP2" s="47"/>
      <c r="AQ2" s="47"/>
      <c r="AR2" s="47"/>
      <c r="AS2" s="47"/>
      <c r="AT2" s="47"/>
      <c r="AU2" s="47"/>
      <c r="AV2" s="47"/>
      <c r="AW2" s="47"/>
      <c r="AX2" s="47"/>
      <c r="AY2" s="47"/>
      <c r="AZ2" s="47"/>
      <c r="BA2" s="47"/>
      <c r="BB2" s="47"/>
      <c r="BC2" s="47"/>
      <c r="BD2" s="47"/>
      <c r="BE2" s="47"/>
      <c r="BF2" s="47"/>
      <c r="BG2" s="47"/>
      <c r="BH2" s="47"/>
      <c r="BI2" s="47"/>
      <c r="BJ2" s="47"/>
      <c r="BK2" s="47"/>
      <c r="BL2" s="47"/>
      <c r="BM2" s="47"/>
      <c r="BN2" s="47"/>
      <c r="BO2" s="47"/>
      <c r="BP2" s="47"/>
      <c r="BQ2" s="47"/>
      <c r="BR2" s="47"/>
      <c r="BS2" s="47"/>
      <c r="BT2" s="47"/>
      <c r="BU2" s="47"/>
      <c r="BV2" s="47"/>
      <c r="BW2" s="47"/>
      <c r="BX2" s="47"/>
      <c r="BY2" s="47"/>
      <c r="BZ2" s="47"/>
      <c r="CA2" s="47"/>
      <c r="CB2" s="47"/>
      <c r="CC2" s="47"/>
      <c r="CD2" s="47"/>
      <c r="CE2" s="47"/>
      <c r="CF2" s="47"/>
      <c r="CG2" s="47"/>
      <c r="CH2" s="47"/>
      <c r="CI2" s="47"/>
      <c r="CJ2" s="47"/>
      <c r="CK2" s="47"/>
      <c r="CL2" s="47"/>
      <c r="CM2" s="47"/>
      <c r="CN2" s="47"/>
      <c r="CO2" s="47"/>
      <c r="CP2" s="47"/>
      <c r="CQ2" s="47"/>
      <c r="CR2" s="47"/>
      <c r="CS2" s="47"/>
      <c r="CT2" s="47"/>
      <c r="CU2" s="47"/>
      <c r="CV2" s="47"/>
      <c r="CW2" s="47"/>
      <c r="CX2" s="47"/>
      <c r="CY2" s="47"/>
      <c r="CZ2" s="47"/>
      <c r="DA2" s="47"/>
      <c r="DB2" s="47"/>
      <c r="DC2" s="47"/>
      <c r="DD2" s="47"/>
      <c r="DE2" s="47"/>
      <c r="DF2" s="47"/>
      <c r="DG2" s="47"/>
      <c r="DH2" s="47"/>
      <c r="DI2" s="47"/>
      <c r="DJ2" s="47"/>
      <c r="DK2" s="47"/>
      <c r="DL2" s="47"/>
      <c r="DM2" s="47"/>
      <c r="DN2" s="47"/>
      <c r="DO2" s="47"/>
      <c r="DP2" s="47"/>
      <c r="DQ2" s="47"/>
      <c r="DR2" s="47"/>
      <c r="DS2" s="47"/>
      <c r="DT2" s="47"/>
      <c r="DU2" s="47"/>
      <c r="DV2" s="47"/>
      <c r="DW2" s="47"/>
      <c r="DX2" s="47"/>
      <c r="DY2" s="47"/>
      <c r="DZ2" s="47"/>
      <c r="EA2" s="47"/>
      <c r="EB2" s="47"/>
      <c r="EC2" s="47"/>
      <c r="ED2" s="47"/>
      <c r="EE2" s="47"/>
      <c r="EF2" s="47"/>
      <c r="EG2" s="47"/>
      <c r="EH2" s="47"/>
      <c r="EI2" s="47"/>
      <c r="EJ2" s="47"/>
      <c r="EK2" s="47"/>
      <c r="EL2" s="47"/>
      <c r="EM2" s="47"/>
      <c r="EN2" s="47"/>
      <c r="EO2" s="47"/>
      <c r="EP2" s="47"/>
      <c r="EQ2" s="47"/>
      <c r="ER2" s="47"/>
      <c r="ES2" s="47"/>
      <c r="ET2" s="47"/>
      <c r="EU2" s="47"/>
      <c r="EV2" s="47"/>
      <c r="EW2" s="47"/>
      <c r="EX2" s="47"/>
      <c r="EY2" s="47"/>
      <c r="EZ2" s="47"/>
      <c r="FA2" s="47"/>
      <c r="FB2" s="47"/>
      <c r="FC2" s="47"/>
      <c r="FD2" s="47"/>
      <c r="FE2" s="47"/>
      <c r="FF2" s="47"/>
      <c r="FG2" s="47"/>
      <c r="FH2" s="47"/>
      <c r="FI2" s="47"/>
      <c r="FJ2" s="47"/>
      <c r="FK2" s="47"/>
      <c r="FL2" s="47"/>
      <c r="FM2" s="47"/>
      <c r="FN2" s="47"/>
      <c r="FO2" s="47"/>
      <c r="FP2" s="47"/>
      <c r="FQ2" s="47"/>
      <c r="FR2" s="47"/>
      <c r="FS2" s="47"/>
      <c r="FT2" s="47"/>
      <c r="FU2" s="47"/>
      <c r="FV2" s="47"/>
      <c r="FW2" s="47"/>
      <c r="FX2" s="47"/>
      <c r="FY2" s="47"/>
      <c r="FZ2" s="47"/>
      <c r="GA2" s="47"/>
      <c r="GB2" s="47"/>
      <c r="GC2" s="47"/>
      <c r="GD2" s="47"/>
      <c r="GE2" s="47"/>
      <c r="GF2" s="47"/>
      <c r="GG2" s="47"/>
      <c r="GH2" s="47"/>
      <c r="GI2" s="47"/>
      <c r="GJ2" s="47"/>
      <c r="GK2" s="47"/>
      <c r="GL2" s="47"/>
      <c r="GM2" s="47"/>
      <c r="GN2" s="47"/>
      <c r="GO2" s="47"/>
      <c r="GP2" s="47"/>
      <c r="GQ2" s="47"/>
      <c r="GR2" s="47"/>
      <c r="GS2" s="47"/>
      <c r="GT2" s="47"/>
      <c r="GU2" s="47"/>
      <c r="GV2" s="47"/>
      <c r="GW2" s="47"/>
      <c r="GX2" s="47"/>
      <c r="GY2" s="47"/>
      <c r="GZ2" s="47"/>
      <c r="HA2" s="47"/>
      <c r="HB2" s="47"/>
      <c r="HC2" s="47"/>
      <c r="HD2" s="47"/>
      <c r="HE2" s="47"/>
      <c r="HF2" s="47"/>
      <c r="HG2" s="47"/>
      <c r="HH2" s="47"/>
      <c r="HI2" s="47"/>
      <c r="HJ2" s="47"/>
      <c r="HK2" s="47"/>
      <c r="HL2" s="47"/>
      <c r="HM2" s="47"/>
      <c r="HN2" s="47"/>
      <c r="HO2" s="47"/>
      <c r="HP2" s="47"/>
      <c r="HQ2" s="47"/>
      <c r="HR2" s="47"/>
      <c r="HS2" s="47"/>
      <c r="HT2" s="47"/>
      <c r="HU2"/>
      <c r="HV2"/>
      <c r="HW2"/>
      <c r="HX2"/>
      <c r="HY2"/>
      <c r="HZ2"/>
      <c r="IA2"/>
      <c r="IB2"/>
      <c r="IC2"/>
      <c r="ID2"/>
      <c r="IE2"/>
      <c r="IF2"/>
      <c r="IG2"/>
      <c r="IH2"/>
      <c r="II2"/>
    </row>
    <row r="3" spans="1:243" ht="28.5" customHeight="1">
      <c r="A3" s="275" t="s">
        <v>212</v>
      </c>
      <c r="B3" s="275"/>
      <c r="C3" s="275"/>
      <c r="D3" s="275"/>
      <c r="E3" s="275"/>
      <c r="F3" s="275"/>
      <c r="G3" s="275"/>
      <c r="H3" s="275"/>
      <c r="I3" s="275"/>
      <c r="J3" s="275"/>
      <c r="K3" s="275"/>
      <c r="L3" s="275"/>
      <c r="M3" s="275"/>
      <c r="N3" s="275"/>
      <c r="O3" s="275"/>
      <c r="P3" s="275"/>
      <c r="Q3" s="47"/>
      <c r="R3" s="47"/>
      <c r="S3" s="47"/>
      <c r="T3" s="47"/>
      <c r="U3" s="47"/>
      <c r="V3" s="47"/>
      <c r="W3" s="47"/>
      <c r="X3" s="47"/>
      <c r="Y3" s="47"/>
      <c r="Z3" s="47"/>
      <c r="AA3" s="47"/>
      <c r="AB3" s="47"/>
      <c r="AC3" s="47"/>
      <c r="AD3" s="47"/>
      <c r="AE3" s="47"/>
      <c r="AF3" s="47"/>
      <c r="AG3" s="47"/>
      <c r="AH3" s="47"/>
      <c r="AI3" s="47"/>
      <c r="AJ3" s="47"/>
      <c r="AK3" s="47"/>
      <c r="AL3" s="47"/>
      <c r="AM3" s="47"/>
      <c r="AN3" s="47"/>
      <c r="AO3" s="47"/>
      <c r="AP3" s="47"/>
      <c r="AQ3" s="47"/>
      <c r="AR3" s="47"/>
      <c r="AS3" s="47"/>
      <c r="AT3" s="47"/>
      <c r="AU3" s="47"/>
      <c r="AV3" s="47"/>
      <c r="AW3" s="47"/>
      <c r="AX3" s="47"/>
      <c r="AY3" s="47"/>
      <c r="AZ3" s="47"/>
      <c r="BA3" s="47"/>
      <c r="BB3" s="47"/>
      <c r="BC3" s="47"/>
      <c r="BD3" s="47"/>
      <c r="BE3" s="47"/>
      <c r="BF3" s="47"/>
      <c r="BG3" s="47"/>
      <c r="BH3" s="47"/>
      <c r="BI3" s="47"/>
      <c r="BJ3" s="47"/>
      <c r="BK3" s="47"/>
      <c r="BL3" s="47"/>
      <c r="BM3" s="47"/>
      <c r="BN3" s="47"/>
      <c r="BO3" s="47"/>
      <c r="BP3" s="47"/>
      <c r="BQ3" s="47"/>
      <c r="BR3" s="47"/>
      <c r="BS3" s="47"/>
      <c r="BT3" s="47"/>
      <c r="BU3" s="47"/>
      <c r="BV3" s="47"/>
      <c r="BW3" s="47"/>
      <c r="BX3" s="47"/>
      <c r="BY3" s="47"/>
      <c r="BZ3" s="47"/>
      <c r="CA3" s="47"/>
      <c r="CB3" s="47"/>
      <c r="CC3" s="47"/>
      <c r="CD3" s="47"/>
      <c r="CE3" s="47"/>
      <c r="CF3" s="47"/>
      <c r="CG3" s="47"/>
      <c r="CH3" s="47"/>
      <c r="CI3" s="47"/>
      <c r="CJ3" s="47"/>
      <c r="CK3" s="47"/>
      <c r="CL3" s="47"/>
      <c r="CM3" s="47"/>
      <c r="CN3" s="47"/>
      <c r="CO3" s="47"/>
      <c r="CP3" s="47"/>
      <c r="CQ3" s="47"/>
      <c r="CR3" s="47"/>
      <c r="CS3" s="47"/>
      <c r="CT3" s="47"/>
      <c r="CU3" s="47"/>
      <c r="CV3" s="47"/>
      <c r="CW3" s="47"/>
      <c r="CX3" s="47"/>
      <c r="CY3" s="47"/>
      <c r="CZ3" s="47"/>
      <c r="DA3" s="47"/>
      <c r="DB3" s="47"/>
      <c r="DC3" s="47"/>
      <c r="DD3" s="47"/>
      <c r="DE3" s="47"/>
      <c r="DF3" s="47"/>
      <c r="DG3" s="47"/>
      <c r="DH3" s="47"/>
      <c r="DI3" s="47"/>
      <c r="DJ3" s="47"/>
      <c r="DK3" s="47"/>
      <c r="DL3" s="47"/>
      <c r="DM3" s="47"/>
      <c r="DN3" s="47"/>
      <c r="DO3" s="47"/>
      <c r="DP3" s="47"/>
      <c r="DQ3" s="47"/>
      <c r="DR3" s="47"/>
      <c r="DS3" s="47"/>
      <c r="DT3" s="47"/>
      <c r="DU3" s="47"/>
      <c r="DV3" s="47"/>
      <c r="DW3" s="47"/>
      <c r="DX3" s="47"/>
      <c r="DY3" s="47"/>
      <c r="DZ3" s="47"/>
      <c r="EA3" s="47"/>
      <c r="EB3" s="47"/>
      <c r="EC3" s="47"/>
      <c r="ED3" s="47"/>
      <c r="EE3" s="47"/>
      <c r="EF3" s="47"/>
      <c r="EG3" s="47"/>
      <c r="EH3" s="47"/>
      <c r="EI3" s="47"/>
      <c r="EJ3" s="47"/>
      <c r="EK3" s="47"/>
      <c r="EL3" s="47"/>
      <c r="EM3" s="47"/>
      <c r="EN3" s="47"/>
      <c r="EO3" s="47"/>
      <c r="EP3" s="47"/>
      <c r="EQ3" s="47"/>
      <c r="ER3" s="47"/>
      <c r="ES3" s="47"/>
      <c r="ET3" s="47"/>
      <c r="EU3" s="47"/>
      <c r="EV3" s="47"/>
      <c r="EW3" s="47"/>
      <c r="EX3" s="47"/>
      <c r="EY3" s="47"/>
      <c r="EZ3" s="47"/>
      <c r="FA3" s="47"/>
      <c r="FB3" s="47"/>
      <c r="FC3" s="47"/>
      <c r="FD3" s="47"/>
      <c r="FE3" s="47"/>
      <c r="FF3" s="47"/>
      <c r="FG3" s="47"/>
      <c r="FH3" s="47"/>
      <c r="FI3" s="47"/>
      <c r="FJ3" s="47"/>
      <c r="FK3" s="47"/>
      <c r="FL3" s="47"/>
      <c r="FM3" s="47"/>
      <c r="FN3" s="47"/>
      <c r="FO3" s="47"/>
      <c r="FP3" s="47"/>
      <c r="FQ3" s="47"/>
      <c r="FR3" s="47"/>
      <c r="FS3" s="47"/>
      <c r="FT3" s="47"/>
      <c r="FU3" s="47"/>
      <c r="FV3" s="47"/>
      <c r="FW3" s="47"/>
      <c r="FX3" s="47"/>
      <c r="FY3" s="47"/>
      <c r="FZ3" s="47"/>
      <c r="GA3" s="47"/>
      <c r="GB3" s="47"/>
      <c r="GC3" s="47"/>
      <c r="GD3" s="47"/>
      <c r="GE3" s="47"/>
      <c r="GF3" s="47"/>
      <c r="GG3" s="47"/>
      <c r="GH3" s="47"/>
      <c r="GI3" s="47"/>
      <c r="GJ3" s="47"/>
      <c r="GK3" s="47"/>
      <c r="GL3" s="47"/>
      <c r="GM3" s="47"/>
      <c r="GN3" s="47"/>
      <c r="GO3" s="47"/>
      <c r="GP3" s="47"/>
      <c r="GQ3" s="47"/>
      <c r="GR3" s="47"/>
      <c r="GS3" s="47"/>
      <c r="GT3" s="47"/>
      <c r="GU3" s="47"/>
      <c r="GV3" s="47"/>
      <c r="GW3" s="47"/>
      <c r="GX3" s="47"/>
      <c r="GY3" s="47"/>
      <c r="GZ3" s="47"/>
      <c r="HA3" s="47"/>
      <c r="HB3" s="47"/>
      <c r="HC3" s="47"/>
      <c r="HD3" s="47"/>
      <c r="HE3" s="47"/>
      <c r="HF3" s="47"/>
      <c r="HG3" s="47"/>
      <c r="HH3" s="47"/>
      <c r="HI3" s="47"/>
      <c r="HJ3" s="47"/>
      <c r="HK3" s="47"/>
      <c r="HL3" s="47"/>
      <c r="HM3" s="47"/>
      <c r="HN3" s="47"/>
      <c r="HO3" s="47"/>
      <c r="HP3" s="47"/>
      <c r="HQ3" s="47"/>
      <c r="HR3" s="47"/>
      <c r="HS3" s="47"/>
      <c r="HT3" s="47"/>
      <c r="HU3"/>
      <c r="HV3"/>
      <c r="HW3"/>
      <c r="HX3"/>
      <c r="HY3"/>
      <c r="HZ3"/>
      <c r="IA3"/>
      <c r="IB3"/>
      <c r="IC3"/>
      <c r="ID3"/>
      <c r="IE3"/>
      <c r="IF3"/>
      <c r="IG3"/>
      <c r="IH3"/>
      <c r="II3"/>
    </row>
    <row r="4" spans="1:243">
      <c r="A4" s="47"/>
      <c r="B4" s="47"/>
      <c r="C4" s="47"/>
      <c r="D4" s="47"/>
      <c r="E4" s="47"/>
      <c r="F4" s="47"/>
      <c r="G4" s="47"/>
      <c r="H4" s="47"/>
      <c r="I4" s="47"/>
      <c r="J4" s="47"/>
      <c r="K4" s="47"/>
      <c r="L4" s="47"/>
      <c r="M4" s="47"/>
      <c r="N4" s="47"/>
      <c r="O4" s="47"/>
      <c r="P4" s="47"/>
      <c r="Q4" s="47"/>
      <c r="R4" s="47"/>
      <c r="S4" s="47"/>
      <c r="T4" s="47"/>
      <c r="U4" s="47"/>
      <c r="V4" s="47"/>
      <c r="W4" s="47"/>
      <c r="X4" s="47"/>
      <c r="Y4" s="47"/>
      <c r="Z4" s="47"/>
      <c r="AA4" s="47"/>
      <c r="AB4" s="47"/>
      <c r="AC4" s="47"/>
      <c r="AD4" s="47"/>
      <c r="AE4" s="47"/>
      <c r="AF4" s="47"/>
      <c r="AG4" s="47"/>
      <c r="AH4" s="47"/>
      <c r="AI4" s="47"/>
      <c r="AJ4" s="47"/>
      <c r="AK4" s="47"/>
      <c r="AL4" s="47"/>
      <c r="AM4" s="47"/>
      <c r="AN4" s="47"/>
      <c r="AO4" s="47"/>
      <c r="AP4" s="47"/>
      <c r="AQ4" s="47"/>
      <c r="AR4" s="47"/>
      <c r="AS4" s="47"/>
      <c r="AT4" s="47"/>
      <c r="AU4" s="47"/>
      <c r="AV4" s="47"/>
      <c r="AW4" s="47"/>
      <c r="AX4" s="47"/>
      <c r="AY4" s="47"/>
      <c r="AZ4" s="47"/>
      <c r="BA4" s="47"/>
      <c r="BB4" s="47"/>
      <c r="BC4" s="47"/>
      <c r="BD4" s="47"/>
      <c r="BE4" s="47"/>
      <c r="BF4" s="47"/>
      <c r="BG4" s="47"/>
      <c r="BH4" s="47"/>
      <c r="BI4" s="47"/>
      <c r="BJ4" s="47"/>
      <c r="BK4" s="47"/>
      <c r="BL4" s="47"/>
      <c r="BM4" s="47"/>
      <c r="BN4" s="47"/>
      <c r="BO4" s="47"/>
      <c r="BP4" s="47"/>
      <c r="BQ4" s="47"/>
      <c r="BR4" s="47"/>
      <c r="BS4" s="47"/>
      <c r="BT4" s="47"/>
      <c r="BU4" s="47"/>
      <c r="BV4" s="47"/>
      <c r="BW4" s="47"/>
      <c r="BX4" s="47"/>
      <c r="BY4" s="47"/>
      <c r="BZ4" s="47"/>
      <c r="CA4" s="47"/>
      <c r="CB4" s="47"/>
      <c r="CC4" s="47"/>
      <c r="CD4" s="47"/>
      <c r="CE4" s="47"/>
      <c r="CF4" s="47"/>
      <c r="CG4" s="47"/>
      <c r="CH4" s="47"/>
      <c r="CI4" s="47"/>
      <c r="CJ4" s="47"/>
      <c r="CK4" s="47"/>
      <c r="CL4" s="47"/>
      <c r="CM4" s="47"/>
      <c r="CN4" s="47"/>
      <c r="CO4" s="47"/>
      <c r="CP4" s="47"/>
      <c r="CQ4" s="47"/>
      <c r="CR4" s="47"/>
      <c r="CS4" s="47"/>
      <c r="CT4" s="47"/>
      <c r="CU4" s="47"/>
      <c r="CV4" s="47"/>
      <c r="CW4" s="47"/>
      <c r="CX4" s="47"/>
      <c r="CY4" s="47"/>
      <c r="CZ4" s="47"/>
      <c r="DA4" s="47"/>
      <c r="DB4" s="47"/>
      <c r="DC4" s="47"/>
      <c r="DD4" s="47"/>
      <c r="DE4" s="47"/>
      <c r="DF4" s="47"/>
      <c r="DG4" s="47"/>
      <c r="DH4" s="47"/>
      <c r="DI4" s="47"/>
      <c r="DJ4" s="47"/>
      <c r="DK4" s="47"/>
      <c r="DL4" s="47"/>
      <c r="DM4" s="47"/>
      <c r="DN4" s="47"/>
      <c r="DO4" s="47"/>
      <c r="DP4" s="47"/>
      <c r="DQ4" s="47"/>
      <c r="DR4" s="47"/>
      <c r="DS4" s="47"/>
      <c r="DT4" s="47"/>
      <c r="DU4" s="47"/>
      <c r="DV4" s="47"/>
      <c r="DW4" s="47"/>
      <c r="DX4" s="47"/>
      <c r="DY4" s="47"/>
      <c r="DZ4" s="47"/>
      <c r="EA4" s="47"/>
      <c r="EB4" s="47"/>
      <c r="EC4" s="47"/>
      <c r="ED4" s="47"/>
      <c r="EE4" s="47"/>
      <c r="EF4" s="47"/>
      <c r="EG4" s="47"/>
      <c r="EH4" s="47"/>
      <c r="EI4" s="47"/>
      <c r="EJ4" s="47"/>
      <c r="EK4" s="47"/>
      <c r="EL4" s="47"/>
      <c r="EM4" s="47"/>
      <c r="EN4" s="47"/>
      <c r="EO4" s="47"/>
      <c r="EP4" s="47"/>
      <c r="EQ4" s="47"/>
      <c r="ER4" s="47"/>
      <c r="ES4" s="47"/>
      <c r="ET4" s="47"/>
      <c r="EU4" s="47"/>
      <c r="EV4" s="47"/>
      <c r="EW4" s="47"/>
      <c r="EX4" s="47"/>
      <c r="EY4" s="47"/>
      <c r="EZ4" s="47"/>
      <c r="FA4" s="47"/>
      <c r="FB4" s="47"/>
      <c r="FC4" s="47"/>
      <c r="FD4" s="47"/>
      <c r="FE4" s="47"/>
      <c r="FF4" s="47"/>
      <c r="FG4" s="47"/>
      <c r="FH4" s="47"/>
      <c r="FI4" s="47"/>
      <c r="FJ4" s="47"/>
      <c r="FK4" s="47"/>
      <c r="FL4" s="47"/>
      <c r="FM4" s="47"/>
      <c r="FN4" s="47"/>
      <c r="FO4" s="47"/>
      <c r="FP4" s="47"/>
      <c r="FQ4" s="47"/>
      <c r="FR4" s="47"/>
      <c r="FS4" s="47"/>
      <c r="FT4" s="47"/>
      <c r="FU4" s="47"/>
      <c r="FV4" s="47"/>
      <c r="FW4" s="47"/>
      <c r="FX4" s="47"/>
      <c r="FY4" s="47"/>
      <c r="FZ4" s="47"/>
      <c r="GA4" s="47"/>
      <c r="GB4" s="47"/>
      <c r="GC4" s="47"/>
      <c r="GD4" s="47"/>
      <c r="GE4" s="47"/>
      <c r="GF4" s="47"/>
      <c r="GG4" s="47"/>
      <c r="GH4" s="47"/>
      <c r="GI4" s="47"/>
      <c r="GJ4" s="47"/>
      <c r="GK4" s="47"/>
      <c r="GL4" s="47"/>
      <c r="GM4" s="47"/>
      <c r="GN4" s="47"/>
      <c r="GO4" s="47"/>
      <c r="GP4" s="47"/>
      <c r="GQ4" s="47"/>
      <c r="GR4" s="47"/>
      <c r="GS4" s="47"/>
      <c r="GT4" s="47"/>
      <c r="GU4" s="47"/>
      <c r="GV4" s="47"/>
      <c r="GW4" s="47"/>
      <c r="GX4" s="47"/>
      <c r="GY4" s="47"/>
      <c r="GZ4" s="47"/>
      <c r="HA4" s="47"/>
      <c r="HB4" s="47"/>
      <c r="HC4" s="47"/>
      <c r="HD4" s="47"/>
      <c r="HE4" s="47"/>
      <c r="HF4" s="47"/>
      <c r="HG4" s="47"/>
      <c r="HH4" s="47"/>
      <c r="HI4" s="47"/>
      <c r="HJ4" s="47"/>
      <c r="HK4" s="47"/>
      <c r="HL4" s="47"/>
      <c r="HM4" s="47"/>
      <c r="HN4" s="47"/>
      <c r="HO4" s="47"/>
      <c r="HP4" s="47"/>
      <c r="HQ4" s="47"/>
      <c r="HR4" s="47"/>
      <c r="HS4" s="47"/>
      <c r="HT4" s="47"/>
      <c r="HU4"/>
      <c r="HV4"/>
      <c r="HW4"/>
      <c r="HX4"/>
      <c r="HY4"/>
      <c r="HZ4"/>
      <c r="IA4"/>
      <c r="IB4"/>
      <c r="IC4"/>
      <c r="ID4"/>
      <c r="IE4"/>
      <c r="IF4"/>
      <c r="IG4"/>
      <c r="IH4"/>
      <c r="II4"/>
    </row>
    <row r="5" spans="1:243" ht="14.25" thickBot="1">
      <c r="E5" s="48"/>
      <c r="F5" s="48"/>
      <c r="G5" s="48"/>
      <c r="H5" s="48"/>
      <c r="I5" s="48"/>
      <c r="J5" s="48"/>
      <c r="K5" s="48"/>
      <c r="L5" s="48"/>
      <c r="M5" s="48"/>
      <c r="N5" s="48"/>
      <c r="O5" s="48"/>
      <c r="P5" s="48"/>
      <c r="HU5"/>
      <c r="HV5"/>
      <c r="HW5"/>
      <c r="HX5"/>
      <c r="HY5"/>
      <c r="HZ5"/>
      <c r="IA5"/>
      <c r="IB5"/>
      <c r="IC5"/>
      <c r="ID5"/>
      <c r="IE5"/>
      <c r="IF5"/>
      <c r="IG5"/>
      <c r="IH5"/>
      <c r="II5"/>
    </row>
    <row r="6" spans="1:243" ht="14.25" thickTop="1">
      <c r="A6" s="49"/>
      <c r="B6" s="49"/>
      <c r="C6" s="289" t="s">
        <v>7</v>
      </c>
      <c r="D6" s="290"/>
      <c r="E6" s="291" t="s">
        <v>2</v>
      </c>
      <c r="F6" s="292"/>
      <c r="G6" s="293" t="s">
        <v>147</v>
      </c>
      <c r="H6" s="287"/>
      <c r="I6" s="286" t="s">
        <v>148</v>
      </c>
      <c r="J6" s="287"/>
      <c r="K6" s="286" t="s">
        <v>149</v>
      </c>
      <c r="L6" s="287"/>
      <c r="M6" s="286" t="s">
        <v>150</v>
      </c>
      <c r="N6" s="287"/>
      <c r="O6" s="288" t="s">
        <v>6</v>
      </c>
      <c r="P6" s="288"/>
      <c r="Q6" s="99"/>
      <c r="HU6"/>
      <c r="HV6"/>
      <c r="HW6"/>
      <c r="HX6"/>
      <c r="HY6"/>
      <c r="HZ6"/>
      <c r="IA6"/>
      <c r="IB6"/>
      <c r="IC6"/>
      <c r="ID6"/>
      <c r="IE6"/>
      <c r="IF6"/>
      <c r="IG6"/>
      <c r="IH6"/>
      <c r="II6"/>
    </row>
    <row r="7" spans="1:243">
      <c r="A7" s="50"/>
      <c r="B7" s="50"/>
      <c r="C7" s="51" t="s">
        <v>10</v>
      </c>
      <c r="D7" s="51" t="s">
        <v>151</v>
      </c>
      <c r="E7" s="51" t="s">
        <v>10</v>
      </c>
      <c r="F7" s="51" t="s">
        <v>151</v>
      </c>
      <c r="G7" s="52" t="s">
        <v>10</v>
      </c>
      <c r="H7" s="51" t="s">
        <v>151</v>
      </c>
      <c r="I7" s="52" t="s">
        <v>10</v>
      </c>
      <c r="J7" s="51" t="s">
        <v>151</v>
      </c>
      <c r="K7" s="52" t="s">
        <v>10</v>
      </c>
      <c r="L7" s="51" t="s">
        <v>151</v>
      </c>
      <c r="M7" s="52" t="s">
        <v>10</v>
      </c>
      <c r="N7" s="51" t="s">
        <v>151</v>
      </c>
      <c r="O7" s="53" t="s">
        <v>10</v>
      </c>
      <c r="P7" s="98" t="s">
        <v>151</v>
      </c>
      <c r="Q7" s="99"/>
      <c r="HU7"/>
      <c r="HV7"/>
      <c r="HW7"/>
      <c r="HX7"/>
      <c r="HY7"/>
      <c r="HZ7"/>
      <c r="IA7"/>
      <c r="IB7"/>
      <c r="IC7"/>
      <c r="ID7"/>
      <c r="IE7"/>
      <c r="IF7"/>
      <c r="IG7"/>
      <c r="IH7"/>
      <c r="II7"/>
    </row>
    <row r="8" spans="1:243">
      <c r="A8" s="282" t="s">
        <v>7</v>
      </c>
      <c r="B8" s="54" t="s">
        <v>162</v>
      </c>
      <c r="C8" s="70">
        <v>6460</v>
      </c>
      <c r="D8" s="131">
        <v>100</v>
      </c>
      <c r="E8" s="70">
        <v>5777</v>
      </c>
      <c r="F8" s="134">
        <v>100</v>
      </c>
      <c r="G8" s="71">
        <v>683</v>
      </c>
      <c r="H8" s="135">
        <v>100</v>
      </c>
      <c r="I8" s="71">
        <v>519</v>
      </c>
      <c r="J8" s="135">
        <v>100</v>
      </c>
      <c r="K8" s="71">
        <v>803</v>
      </c>
      <c r="L8" s="135">
        <v>100</v>
      </c>
      <c r="M8" s="71">
        <v>1237</v>
      </c>
      <c r="N8" s="135">
        <v>100</v>
      </c>
      <c r="O8" s="71">
        <v>3218</v>
      </c>
      <c r="P8" s="136">
        <v>100</v>
      </c>
      <c r="Q8" s="99"/>
      <c r="HU8"/>
      <c r="HV8"/>
      <c r="HW8"/>
      <c r="HX8"/>
      <c r="HY8"/>
      <c r="HZ8"/>
      <c r="IA8"/>
      <c r="IB8"/>
      <c r="IC8"/>
      <c r="ID8"/>
      <c r="IE8"/>
      <c r="IF8"/>
      <c r="IG8"/>
      <c r="IH8"/>
      <c r="II8"/>
    </row>
    <row r="9" spans="1:243">
      <c r="A9" s="283"/>
      <c r="B9" s="55" t="s">
        <v>152</v>
      </c>
      <c r="C9" s="120" t="s">
        <v>127</v>
      </c>
      <c r="D9" s="121" t="s">
        <v>127</v>
      </c>
      <c r="E9" s="120" t="s">
        <v>127</v>
      </c>
      <c r="F9" s="128" t="s">
        <v>127</v>
      </c>
      <c r="G9" s="126" t="s">
        <v>127</v>
      </c>
      <c r="H9" s="129" t="s">
        <v>127</v>
      </c>
      <c r="I9" s="126" t="s">
        <v>127</v>
      </c>
      <c r="J9" s="129" t="s">
        <v>127</v>
      </c>
      <c r="K9" s="130" t="s">
        <v>127</v>
      </c>
      <c r="L9" s="129" t="s">
        <v>127</v>
      </c>
      <c r="M9" s="130" t="s">
        <v>127</v>
      </c>
      <c r="N9" s="129" t="s">
        <v>127</v>
      </c>
      <c r="O9" s="130" t="s">
        <v>127</v>
      </c>
      <c r="P9" s="130" t="s">
        <v>127</v>
      </c>
      <c r="Q9" s="99"/>
      <c r="HU9"/>
      <c r="HV9"/>
      <c r="HW9"/>
      <c r="HX9"/>
      <c r="HY9"/>
      <c r="HZ9"/>
      <c r="IA9"/>
      <c r="IB9"/>
      <c r="IC9"/>
      <c r="ID9"/>
      <c r="IE9"/>
      <c r="IF9"/>
      <c r="IG9"/>
      <c r="IH9"/>
      <c r="II9"/>
    </row>
    <row r="10" spans="1:243">
      <c r="A10" s="283"/>
      <c r="B10" s="56" t="s">
        <v>19</v>
      </c>
      <c r="C10" s="57">
        <v>3186</v>
      </c>
      <c r="D10" s="3">
        <v>49.32</v>
      </c>
      <c r="E10" s="57">
        <v>3008</v>
      </c>
      <c r="F10" s="9">
        <v>52.07</v>
      </c>
      <c r="G10" s="72">
        <v>178</v>
      </c>
      <c r="H10" s="9">
        <v>26.06</v>
      </c>
      <c r="I10" s="72">
        <v>233</v>
      </c>
      <c r="J10" s="9">
        <v>44.89</v>
      </c>
      <c r="K10" s="72">
        <v>380</v>
      </c>
      <c r="L10" s="9">
        <v>47.32</v>
      </c>
      <c r="M10" s="72">
        <v>640</v>
      </c>
      <c r="N10" s="9">
        <v>51.74</v>
      </c>
      <c r="O10" s="72">
        <v>1755</v>
      </c>
      <c r="P10" s="73">
        <v>54.54</v>
      </c>
      <c r="Q10" s="99"/>
      <c r="HU10"/>
      <c r="HV10"/>
      <c r="HW10"/>
      <c r="HX10"/>
      <c r="HY10"/>
      <c r="HZ10"/>
      <c r="IA10"/>
      <c r="IB10"/>
      <c r="IC10"/>
      <c r="ID10"/>
      <c r="IE10"/>
      <c r="IF10"/>
      <c r="IG10"/>
      <c r="IH10"/>
      <c r="II10"/>
    </row>
    <row r="11" spans="1:243">
      <c r="A11" s="283"/>
      <c r="B11" s="56" t="s">
        <v>126</v>
      </c>
      <c r="C11" s="57">
        <v>5073</v>
      </c>
      <c r="D11" s="3">
        <v>78.53</v>
      </c>
      <c r="E11" s="57">
        <v>4681</v>
      </c>
      <c r="F11" s="9">
        <v>81.03</v>
      </c>
      <c r="G11" s="72">
        <v>392</v>
      </c>
      <c r="H11" s="9">
        <v>57.39</v>
      </c>
      <c r="I11" s="72">
        <v>391</v>
      </c>
      <c r="J11" s="9">
        <v>75.34</v>
      </c>
      <c r="K11" s="72">
        <v>643</v>
      </c>
      <c r="L11" s="9">
        <v>80.069999999999993</v>
      </c>
      <c r="M11" s="72">
        <v>985</v>
      </c>
      <c r="N11" s="9">
        <v>79.63</v>
      </c>
      <c r="O11" s="72">
        <v>2662</v>
      </c>
      <c r="P11" s="73">
        <v>82.72</v>
      </c>
      <c r="Q11" s="99"/>
      <c r="HU11"/>
      <c r="HV11"/>
      <c r="HW11"/>
      <c r="HX11"/>
      <c r="HY11"/>
      <c r="HZ11"/>
      <c r="IA11"/>
      <c r="IB11"/>
      <c r="IC11"/>
      <c r="ID11"/>
      <c r="IE11"/>
      <c r="IF11"/>
      <c r="IG11"/>
      <c r="IH11"/>
      <c r="II11"/>
    </row>
    <row r="12" spans="1:243">
      <c r="A12" s="283"/>
      <c r="B12" s="58" t="s">
        <v>0</v>
      </c>
      <c r="C12" s="59">
        <v>1795</v>
      </c>
      <c r="D12" s="74">
        <v>27.79</v>
      </c>
      <c r="E12" s="59">
        <v>1581</v>
      </c>
      <c r="F12" s="60">
        <v>27.37</v>
      </c>
      <c r="G12" s="72">
        <v>214</v>
      </c>
      <c r="H12" s="9">
        <v>31.33</v>
      </c>
      <c r="I12" s="72">
        <v>197</v>
      </c>
      <c r="J12" s="9">
        <v>37.96</v>
      </c>
      <c r="K12" s="72">
        <v>300</v>
      </c>
      <c r="L12" s="9">
        <v>37.36</v>
      </c>
      <c r="M12" s="72">
        <v>388</v>
      </c>
      <c r="N12" s="9">
        <v>31.37</v>
      </c>
      <c r="O12" s="72">
        <v>696</v>
      </c>
      <c r="P12" s="73">
        <v>21.63</v>
      </c>
      <c r="Q12" s="99"/>
      <c r="HU12"/>
      <c r="HV12"/>
      <c r="HW12"/>
      <c r="HX12"/>
      <c r="HY12"/>
      <c r="HZ12"/>
      <c r="IA12"/>
      <c r="IB12"/>
      <c r="IC12"/>
      <c r="ID12"/>
      <c r="IE12"/>
      <c r="IF12"/>
      <c r="IG12"/>
      <c r="IH12"/>
      <c r="II12"/>
    </row>
    <row r="13" spans="1:243">
      <c r="A13" s="283"/>
      <c r="B13" s="58" t="s">
        <v>119</v>
      </c>
      <c r="C13" s="59">
        <v>928</v>
      </c>
      <c r="D13" s="74">
        <v>14.37</v>
      </c>
      <c r="E13" s="59">
        <v>836</v>
      </c>
      <c r="F13" s="60">
        <v>14.47</v>
      </c>
      <c r="G13" s="72">
        <v>92</v>
      </c>
      <c r="H13" s="9">
        <v>13.47</v>
      </c>
      <c r="I13" s="72">
        <v>86</v>
      </c>
      <c r="J13" s="9">
        <v>16.57</v>
      </c>
      <c r="K13" s="72">
        <v>153</v>
      </c>
      <c r="L13" s="9">
        <v>19.05</v>
      </c>
      <c r="M13" s="72">
        <v>199</v>
      </c>
      <c r="N13" s="9">
        <v>16.09</v>
      </c>
      <c r="O13" s="72">
        <v>398</v>
      </c>
      <c r="P13" s="73">
        <v>12.37</v>
      </c>
      <c r="Q13" s="99"/>
      <c r="HU13"/>
      <c r="HV13"/>
      <c r="HW13"/>
      <c r="HX13"/>
      <c r="HY13"/>
      <c r="HZ13"/>
      <c r="IA13"/>
      <c r="IB13"/>
      <c r="IC13"/>
      <c r="ID13"/>
      <c r="IE13"/>
      <c r="IF13"/>
      <c r="IG13"/>
      <c r="IH13"/>
      <c r="II13"/>
    </row>
    <row r="14" spans="1:243">
      <c r="A14" s="283"/>
      <c r="B14" s="55" t="s">
        <v>153</v>
      </c>
      <c r="C14" s="120" t="s">
        <v>127</v>
      </c>
      <c r="D14" s="121" t="s">
        <v>127</v>
      </c>
      <c r="E14" s="120" t="s">
        <v>127</v>
      </c>
      <c r="F14" s="122" t="s">
        <v>127</v>
      </c>
      <c r="G14" s="126" t="s">
        <v>127</v>
      </c>
      <c r="H14" s="124" t="s">
        <v>127</v>
      </c>
      <c r="I14" s="126" t="s">
        <v>127</v>
      </c>
      <c r="J14" s="124" t="s">
        <v>127</v>
      </c>
      <c r="K14" s="126" t="s">
        <v>127</v>
      </c>
      <c r="L14" s="124" t="s">
        <v>127</v>
      </c>
      <c r="M14" s="126" t="s">
        <v>127</v>
      </c>
      <c r="N14" s="124" t="s">
        <v>127</v>
      </c>
      <c r="O14" s="126" t="s">
        <v>127</v>
      </c>
      <c r="P14" s="127" t="s">
        <v>127</v>
      </c>
      <c r="Q14" s="99"/>
      <c r="HU14"/>
      <c r="HV14"/>
      <c r="HW14"/>
      <c r="HX14"/>
      <c r="HY14"/>
      <c r="HZ14"/>
      <c r="IA14"/>
      <c r="IB14"/>
      <c r="IC14"/>
      <c r="ID14"/>
      <c r="IE14"/>
      <c r="IF14"/>
      <c r="IG14"/>
      <c r="IH14"/>
      <c r="II14"/>
    </row>
    <row r="15" spans="1:243">
      <c r="A15" s="283"/>
      <c r="B15" s="56">
        <v>0</v>
      </c>
      <c r="C15" s="57">
        <v>985</v>
      </c>
      <c r="D15" s="3">
        <v>15.25</v>
      </c>
      <c r="E15" s="57">
        <v>761</v>
      </c>
      <c r="F15" s="9">
        <v>13.17</v>
      </c>
      <c r="G15" s="72">
        <v>224</v>
      </c>
      <c r="H15" s="9">
        <v>32.799999999999997</v>
      </c>
      <c r="I15" s="72">
        <v>100</v>
      </c>
      <c r="J15" s="9">
        <v>19.27</v>
      </c>
      <c r="K15" s="72">
        <v>109</v>
      </c>
      <c r="L15" s="9">
        <v>13.57</v>
      </c>
      <c r="M15" s="72">
        <v>173</v>
      </c>
      <c r="N15" s="9">
        <v>13.99</v>
      </c>
      <c r="O15" s="72">
        <v>379</v>
      </c>
      <c r="P15" s="73">
        <v>11.78</v>
      </c>
      <c r="Q15" s="99"/>
      <c r="HU15"/>
      <c r="HV15"/>
      <c r="HW15"/>
      <c r="HX15"/>
      <c r="HY15"/>
      <c r="HZ15"/>
      <c r="IA15"/>
      <c r="IB15"/>
      <c r="IC15"/>
      <c r="ID15"/>
      <c r="IE15"/>
      <c r="IF15"/>
      <c r="IG15"/>
      <c r="IH15"/>
      <c r="II15"/>
    </row>
    <row r="16" spans="1:243">
      <c r="A16" s="283"/>
      <c r="B16" s="56">
        <v>1</v>
      </c>
      <c r="C16" s="57">
        <v>1729</v>
      </c>
      <c r="D16" s="3">
        <v>26.76</v>
      </c>
      <c r="E16" s="57">
        <v>1548</v>
      </c>
      <c r="F16" s="9">
        <v>26.8</v>
      </c>
      <c r="G16" s="72">
        <v>181</v>
      </c>
      <c r="H16" s="9">
        <v>26.5</v>
      </c>
      <c r="I16" s="72">
        <v>118</v>
      </c>
      <c r="J16" s="9">
        <v>22.74</v>
      </c>
      <c r="K16" s="72">
        <v>192</v>
      </c>
      <c r="L16" s="9">
        <v>23.91</v>
      </c>
      <c r="M16" s="72">
        <v>314</v>
      </c>
      <c r="N16" s="9">
        <v>25.38</v>
      </c>
      <c r="O16" s="72">
        <v>924</v>
      </c>
      <c r="P16" s="73">
        <v>28.71</v>
      </c>
      <c r="Q16" s="99"/>
      <c r="HU16"/>
      <c r="HV16"/>
      <c r="HW16"/>
      <c r="HX16"/>
      <c r="HY16"/>
      <c r="HZ16"/>
      <c r="IA16"/>
      <c r="IB16"/>
      <c r="IC16"/>
      <c r="ID16"/>
      <c r="IE16"/>
      <c r="IF16"/>
      <c r="IG16"/>
      <c r="IH16"/>
      <c r="II16"/>
    </row>
    <row r="17" spans="1:243">
      <c r="A17" s="285"/>
      <c r="B17" s="61" t="s">
        <v>165</v>
      </c>
      <c r="C17" s="79">
        <v>3746</v>
      </c>
      <c r="D17" s="31">
        <v>57.99</v>
      </c>
      <c r="E17" s="79">
        <v>3468</v>
      </c>
      <c r="F17" s="30">
        <v>60.03</v>
      </c>
      <c r="G17" s="79">
        <v>278</v>
      </c>
      <c r="H17" s="30">
        <v>40.700000000000003</v>
      </c>
      <c r="I17" s="79">
        <v>301</v>
      </c>
      <c r="J17" s="30">
        <v>58</v>
      </c>
      <c r="K17" s="79">
        <v>502</v>
      </c>
      <c r="L17" s="30">
        <v>62.52</v>
      </c>
      <c r="M17" s="79">
        <v>750</v>
      </c>
      <c r="N17" s="30">
        <v>60.63</v>
      </c>
      <c r="O17" s="79">
        <v>1915</v>
      </c>
      <c r="P17" s="32">
        <v>59.51</v>
      </c>
      <c r="Q17" s="99"/>
      <c r="HU17"/>
      <c r="HV17"/>
      <c r="HW17"/>
      <c r="HX17"/>
      <c r="HY17"/>
      <c r="HZ17"/>
      <c r="IA17"/>
      <c r="IB17"/>
      <c r="IC17"/>
      <c r="ID17"/>
      <c r="IE17"/>
      <c r="IF17"/>
      <c r="IG17"/>
      <c r="IH17"/>
      <c r="II17"/>
    </row>
    <row r="18" spans="1:243">
      <c r="A18" s="282" t="s">
        <v>9</v>
      </c>
      <c r="B18" s="56" t="s">
        <v>163</v>
      </c>
      <c r="C18" s="95">
        <v>3494</v>
      </c>
      <c r="D18" s="132">
        <v>100</v>
      </c>
      <c r="E18" s="57">
        <v>2991</v>
      </c>
      <c r="F18" s="138">
        <v>100</v>
      </c>
      <c r="G18" s="57">
        <v>503</v>
      </c>
      <c r="H18" s="138">
        <v>100</v>
      </c>
      <c r="I18" s="57">
        <v>357</v>
      </c>
      <c r="J18" s="138">
        <v>100</v>
      </c>
      <c r="K18" s="57">
        <v>493</v>
      </c>
      <c r="L18" s="138">
        <v>100</v>
      </c>
      <c r="M18" s="57">
        <v>726</v>
      </c>
      <c r="N18" s="138">
        <v>100</v>
      </c>
      <c r="O18" s="57">
        <v>1415</v>
      </c>
      <c r="P18" s="137">
        <v>100</v>
      </c>
      <c r="Q18" s="99"/>
      <c r="HU18"/>
      <c r="HV18"/>
      <c r="HW18"/>
      <c r="HX18"/>
      <c r="HY18"/>
      <c r="HZ18"/>
      <c r="IA18"/>
      <c r="IB18"/>
      <c r="IC18"/>
      <c r="ID18"/>
      <c r="IE18"/>
      <c r="IF18"/>
      <c r="IG18"/>
      <c r="IH18"/>
      <c r="II18"/>
    </row>
    <row r="19" spans="1:243">
      <c r="A19" s="283"/>
      <c r="B19" s="55" t="s">
        <v>152</v>
      </c>
      <c r="C19" s="120" t="s">
        <v>127</v>
      </c>
      <c r="D19" s="121" t="s">
        <v>127</v>
      </c>
      <c r="E19" s="120" t="s">
        <v>127</v>
      </c>
      <c r="F19" s="122" t="s">
        <v>127</v>
      </c>
      <c r="G19" s="126" t="s">
        <v>127</v>
      </c>
      <c r="H19" s="124" t="s">
        <v>127</v>
      </c>
      <c r="I19" s="126" t="s">
        <v>127</v>
      </c>
      <c r="J19" s="124" t="s">
        <v>127</v>
      </c>
      <c r="K19" s="126" t="s">
        <v>127</v>
      </c>
      <c r="L19" s="124" t="s">
        <v>127</v>
      </c>
      <c r="M19" s="126" t="s">
        <v>127</v>
      </c>
      <c r="N19" s="124" t="s">
        <v>127</v>
      </c>
      <c r="O19" s="126" t="s">
        <v>127</v>
      </c>
      <c r="P19" s="127" t="s">
        <v>127</v>
      </c>
      <c r="Q19" s="99"/>
      <c r="HU19"/>
      <c r="HV19"/>
      <c r="HW19"/>
      <c r="HX19"/>
      <c r="HY19"/>
      <c r="HZ19"/>
      <c r="IA19"/>
      <c r="IB19"/>
      <c r="IC19"/>
      <c r="ID19"/>
      <c r="IE19"/>
      <c r="IF19"/>
      <c r="IG19"/>
      <c r="IH19"/>
      <c r="II19"/>
    </row>
    <row r="20" spans="1:243">
      <c r="A20" s="283"/>
      <c r="B20" s="56" t="s">
        <v>19</v>
      </c>
      <c r="C20" s="57">
        <v>1856</v>
      </c>
      <c r="D20" s="3">
        <v>53.12</v>
      </c>
      <c r="E20" s="57">
        <v>1714</v>
      </c>
      <c r="F20" s="9">
        <v>57.31</v>
      </c>
      <c r="G20" s="72">
        <v>142</v>
      </c>
      <c r="H20" s="9">
        <v>28.23</v>
      </c>
      <c r="I20" s="72">
        <v>177</v>
      </c>
      <c r="J20" s="9">
        <v>49.58</v>
      </c>
      <c r="K20" s="72">
        <v>253</v>
      </c>
      <c r="L20" s="9">
        <v>51.32</v>
      </c>
      <c r="M20" s="72">
        <v>420</v>
      </c>
      <c r="N20" s="9">
        <v>57.85</v>
      </c>
      <c r="O20" s="72">
        <v>864</v>
      </c>
      <c r="P20" s="73">
        <v>61.06</v>
      </c>
      <c r="Q20" s="99"/>
      <c r="HU20"/>
      <c r="HV20"/>
      <c r="HW20"/>
      <c r="HX20"/>
      <c r="HY20"/>
      <c r="HZ20"/>
      <c r="IA20"/>
      <c r="IB20"/>
      <c r="IC20"/>
      <c r="ID20"/>
      <c r="IE20"/>
      <c r="IF20"/>
      <c r="IG20"/>
      <c r="IH20"/>
      <c r="II20"/>
    </row>
    <row r="21" spans="1:243">
      <c r="A21" s="283"/>
      <c r="B21" s="58" t="s">
        <v>126</v>
      </c>
      <c r="C21" s="59">
        <v>2731</v>
      </c>
      <c r="D21" s="74">
        <v>78.16</v>
      </c>
      <c r="E21" s="59">
        <v>2438</v>
      </c>
      <c r="F21" s="60">
        <v>81.510000000000005</v>
      </c>
      <c r="G21" s="72">
        <v>293</v>
      </c>
      <c r="H21" s="9">
        <v>58.25</v>
      </c>
      <c r="I21" s="72">
        <v>269</v>
      </c>
      <c r="J21" s="9">
        <v>75.349999999999994</v>
      </c>
      <c r="K21" s="72">
        <v>404</v>
      </c>
      <c r="L21" s="9">
        <v>81.95</v>
      </c>
      <c r="M21" s="72">
        <v>600</v>
      </c>
      <c r="N21" s="9">
        <v>82.64</v>
      </c>
      <c r="O21" s="72">
        <v>1165</v>
      </c>
      <c r="P21" s="73">
        <v>82.33</v>
      </c>
      <c r="Q21" s="99"/>
      <c r="HU21"/>
      <c r="HV21"/>
      <c r="HW21"/>
      <c r="HX21"/>
      <c r="HY21"/>
      <c r="HZ21"/>
      <c r="IA21"/>
      <c r="IB21"/>
      <c r="IC21"/>
      <c r="ID21"/>
      <c r="IE21"/>
      <c r="IF21"/>
      <c r="IG21"/>
      <c r="IH21"/>
      <c r="II21"/>
    </row>
    <row r="22" spans="1:243">
      <c r="A22" s="283"/>
      <c r="B22" s="58" t="s">
        <v>0</v>
      </c>
      <c r="C22" s="59">
        <v>1072</v>
      </c>
      <c r="D22" s="74">
        <v>30.68</v>
      </c>
      <c r="E22" s="59">
        <v>911</v>
      </c>
      <c r="F22" s="60">
        <v>30.46</v>
      </c>
      <c r="G22" s="72">
        <v>161</v>
      </c>
      <c r="H22" s="9">
        <v>32.01</v>
      </c>
      <c r="I22" s="72">
        <v>143</v>
      </c>
      <c r="J22" s="9">
        <v>40.06</v>
      </c>
      <c r="K22" s="72">
        <v>200</v>
      </c>
      <c r="L22" s="9">
        <v>40.57</v>
      </c>
      <c r="M22" s="72">
        <v>230</v>
      </c>
      <c r="N22" s="9">
        <v>31.68</v>
      </c>
      <c r="O22" s="72">
        <v>338</v>
      </c>
      <c r="P22" s="73">
        <v>23.89</v>
      </c>
      <c r="Q22" s="99"/>
      <c r="HU22"/>
      <c r="HV22"/>
      <c r="HW22"/>
      <c r="HX22"/>
      <c r="HY22"/>
      <c r="HZ22"/>
      <c r="IA22"/>
      <c r="IB22"/>
      <c r="IC22"/>
      <c r="ID22"/>
      <c r="IE22"/>
      <c r="IF22"/>
      <c r="IG22"/>
      <c r="IH22"/>
      <c r="II22"/>
    </row>
    <row r="23" spans="1:243">
      <c r="A23" s="283"/>
      <c r="B23" s="58" t="s">
        <v>119</v>
      </c>
      <c r="C23" s="59">
        <v>461</v>
      </c>
      <c r="D23" s="74">
        <v>13.19</v>
      </c>
      <c r="E23" s="59">
        <v>403</v>
      </c>
      <c r="F23" s="60">
        <v>13.47</v>
      </c>
      <c r="G23" s="72">
        <v>58</v>
      </c>
      <c r="H23" s="9">
        <v>11.53</v>
      </c>
      <c r="I23" s="72">
        <v>48</v>
      </c>
      <c r="J23" s="9">
        <v>13.45</v>
      </c>
      <c r="K23" s="72">
        <v>78</v>
      </c>
      <c r="L23" s="9">
        <v>15.82</v>
      </c>
      <c r="M23" s="72">
        <v>107</v>
      </c>
      <c r="N23" s="9">
        <v>14.74</v>
      </c>
      <c r="O23" s="72">
        <v>170</v>
      </c>
      <c r="P23" s="73">
        <v>12.01</v>
      </c>
      <c r="Q23" s="99"/>
      <c r="HU23"/>
      <c r="HV23"/>
      <c r="HW23"/>
      <c r="HX23"/>
      <c r="HY23"/>
      <c r="HZ23"/>
      <c r="IA23"/>
      <c r="IB23"/>
      <c r="IC23"/>
      <c r="ID23"/>
      <c r="IE23"/>
      <c r="IF23"/>
      <c r="IG23"/>
      <c r="IH23"/>
      <c r="II23"/>
    </row>
    <row r="24" spans="1:243">
      <c r="A24" s="283"/>
      <c r="B24" s="55" t="s">
        <v>153</v>
      </c>
      <c r="C24" s="120" t="s">
        <v>127</v>
      </c>
      <c r="D24" s="121" t="s">
        <v>127</v>
      </c>
      <c r="E24" s="120" t="s">
        <v>127</v>
      </c>
      <c r="F24" s="122" t="s">
        <v>127</v>
      </c>
      <c r="G24" s="126" t="s">
        <v>127</v>
      </c>
      <c r="H24" s="124" t="s">
        <v>127</v>
      </c>
      <c r="I24" s="126" t="s">
        <v>127</v>
      </c>
      <c r="J24" s="124" t="s">
        <v>127</v>
      </c>
      <c r="K24" s="126" t="s">
        <v>127</v>
      </c>
      <c r="L24" s="124" t="s">
        <v>127</v>
      </c>
      <c r="M24" s="126" t="s">
        <v>127</v>
      </c>
      <c r="N24" s="124" t="s">
        <v>127</v>
      </c>
      <c r="O24" s="126" t="s">
        <v>127</v>
      </c>
      <c r="P24" s="127" t="s">
        <v>127</v>
      </c>
      <c r="Q24" s="99"/>
      <c r="HU24"/>
      <c r="HV24"/>
      <c r="HW24"/>
      <c r="HX24"/>
      <c r="HY24"/>
      <c r="HZ24"/>
      <c r="IA24"/>
      <c r="IB24"/>
      <c r="IC24"/>
      <c r="ID24"/>
      <c r="IE24"/>
      <c r="IF24"/>
      <c r="IG24"/>
      <c r="IH24"/>
      <c r="II24"/>
    </row>
    <row r="25" spans="1:243">
      <c r="A25" s="283"/>
      <c r="B25" s="56">
        <v>0</v>
      </c>
      <c r="C25" s="57">
        <v>516</v>
      </c>
      <c r="D25" s="3">
        <v>14.77</v>
      </c>
      <c r="E25" s="57">
        <v>349</v>
      </c>
      <c r="F25" s="9">
        <v>11.67</v>
      </c>
      <c r="G25" s="72">
        <v>167</v>
      </c>
      <c r="H25" s="9">
        <v>33.200000000000003</v>
      </c>
      <c r="I25" s="72">
        <v>67</v>
      </c>
      <c r="J25" s="9">
        <v>18.77</v>
      </c>
      <c r="K25" s="72">
        <v>60</v>
      </c>
      <c r="L25" s="9">
        <v>12.17</v>
      </c>
      <c r="M25" s="72">
        <v>78</v>
      </c>
      <c r="N25" s="9">
        <v>10.74</v>
      </c>
      <c r="O25" s="72">
        <v>144</v>
      </c>
      <c r="P25" s="73">
        <v>10.18</v>
      </c>
      <c r="Q25" s="99"/>
      <c r="HU25"/>
      <c r="HV25"/>
      <c r="HW25"/>
      <c r="HX25"/>
      <c r="HY25"/>
      <c r="HZ25"/>
      <c r="IA25"/>
      <c r="IB25"/>
      <c r="IC25"/>
      <c r="ID25"/>
      <c r="IE25"/>
      <c r="IF25"/>
      <c r="IG25"/>
      <c r="IH25"/>
      <c r="II25"/>
    </row>
    <row r="26" spans="1:243">
      <c r="A26" s="283"/>
      <c r="B26" s="56">
        <v>1</v>
      </c>
      <c r="C26" s="57">
        <v>856</v>
      </c>
      <c r="D26" s="3">
        <v>24.5</v>
      </c>
      <c r="E26" s="57">
        <v>731</v>
      </c>
      <c r="F26" s="9">
        <v>24.44</v>
      </c>
      <c r="G26" s="72">
        <v>125</v>
      </c>
      <c r="H26" s="9">
        <v>24.85</v>
      </c>
      <c r="I26" s="72">
        <v>76</v>
      </c>
      <c r="J26" s="9">
        <v>21.29</v>
      </c>
      <c r="K26" s="72">
        <v>109</v>
      </c>
      <c r="L26" s="9">
        <v>22.11</v>
      </c>
      <c r="M26" s="72">
        <v>182</v>
      </c>
      <c r="N26" s="9">
        <v>25.07</v>
      </c>
      <c r="O26" s="72">
        <v>364</v>
      </c>
      <c r="P26" s="73">
        <v>25.72</v>
      </c>
      <c r="Q26" s="99"/>
      <c r="HU26"/>
      <c r="HV26"/>
      <c r="HW26"/>
      <c r="HX26"/>
      <c r="HY26"/>
      <c r="HZ26"/>
      <c r="IA26"/>
      <c r="IB26"/>
      <c r="IC26"/>
      <c r="ID26"/>
      <c r="IE26"/>
      <c r="IF26"/>
      <c r="IG26"/>
      <c r="IH26"/>
      <c r="II26"/>
    </row>
    <row r="27" spans="1:243">
      <c r="A27" s="285"/>
      <c r="B27" s="78" t="s">
        <v>165</v>
      </c>
      <c r="C27" s="57">
        <v>2122</v>
      </c>
      <c r="D27" s="3">
        <v>60.73</v>
      </c>
      <c r="E27" s="57">
        <v>1911</v>
      </c>
      <c r="F27" s="9">
        <v>63.89</v>
      </c>
      <c r="G27" s="72">
        <v>211</v>
      </c>
      <c r="H27" s="9">
        <v>41.95</v>
      </c>
      <c r="I27" s="72">
        <v>214</v>
      </c>
      <c r="J27" s="9">
        <v>59.94</v>
      </c>
      <c r="K27" s="72">
        <v>324</v>
      </c>
      <c r="L27" s="9">
        <v>65.72</v>
      </c>
      <c r="M27" s="72">
        <v>466</v>
      </c>
      <c r="N27" s="9">
        <v>64.19</v>
      </c>
      <c r="O27" s="72">
        <v>907</v>
      </c>
      <c r="P27" s="73">
        <v>64.099999999999994</v>
      </c>
      <c r="Q27" s="99"/>
      <c r="HU27"/>
      <c r="HV27"/>
      <c r="HW27"/>
      <c r="HX27"/>
      <c r="HY27"/>
      <c r="HZ27"/>
      <c r="IA27"/>
      <c r="IB27"/>
      <c r="IC27"/>
      <c r="ID27"/>
      <c r="IE27"/>
      <c r="IF27"/>
      <c r="IG27"/>
      <c r="IH27"/>
      <c r="II27"/>
    </row>
    <row r="28" spans="1:243">
      <c r="A28" s="282" t="s">
        <v>1</v>
      </c>
      <c r="B28" s="68" t="s">
        <v>164</v>
      </c>
      <c r="C28" s="96">
        <v>2966</v>
      </c>
      <c r="D28" s="133">
        <v>100</v>
      </c>
      <c r="E28" s="67">
        <v>2786</v>
      </c>
      <c r="F28" s="139">
        <v>100</v>
      </c>
      <c r="G28" s="67">
        <v>180</v>
      </c>
      <c r="H28" s="139">
        <v>100</v>
      </c>
      <c r="I28" s="67">
        <v>162</v>
      </c>
      <c r="J28" s="139">
        <v>100</v>
      </c>
      <c r="K28" s="67">
        <v>310</v>
      </c>
      <c r="L28" s="139">
        <v>100</v>
      </c>
      <c r="M28" s="67">
        <v>511</v>
      </c>
      <c r="N28" s="139">
        <v>100</v>
      </c>
      <c r="O28" s="67">
        <v>1803</v>
      </c>
      <c r="P28" s="140">
        <v>100</v>
      </c>
      <c r="Q28" s="99"/>
      <c r="HU28"/>
      <c r="HV28"/>
      <c r="HW28"/>
      <c r="HX28"/>
      <c r="HY28"/>
      <c r="HZ28"/>
      <c r="IA28"/>
      <c r="IB28"/>
      <c r="IC28"/>
      <c r="ID28"/>
      <c r="IE28"/>
      <c r="IF28"/>
      <c r="IG28"/>
      <c r="IH28"/>
      <c r="II28"/>
    </row>
    <row r="29" spans="1:243">
      <c r="A29" s="283"/>
      <c r="B29" s="55" t="s">
        <v>152</v>
      </c>
      <c r="C29" s="120" t="s">
        <v>127</v>
      </c>
      <c r="D29" s="121" t="s">
        <v>127</v>
      </c>
      <c r="E29" s="120" t="s">
        <v>127</v>
      </c>
      <c r="F29" s="122" t="s">
        <v>127</v>
      </c>
      <c r="G29" s="123" t="s">
        <v>127</v>
      </c>
      <c r="H29" s="124" t="s">
        <v>127</v>
      </c>
      <c r="I29" s="123" t="s">
        <v>127</v>
      </c>
      <c r="J29" s="124" t="s">
        <v>127</v>
      </c>
      <c r="K29" s="123" t="s">
        <v>127</v>
      </c>
      <c r="L29" s="124" t="s">
        <v>127</v>
      </c>
      <c r="M29" s="123" t="s">
        <v>127</v>
      </c>
      <c r="N29" s="124" t="s">
        <v>127</v>
      </c>
      <c r="O29" s="123" t="s">
        <v>127</v>
      </c>
      <c r="P29" s="125" t="s">
        <v>127</v>
      </c>
      <c r="Q29" s="99"/>
      <c r="HU29"/>
      <c r="HV29"/>
      <c r="HW29"/>
      <c r="HX29"/>
      <c r="HY29"/>
      <c r="HZ29"/>
      <c r="IA29"/>
      <c r="IB29"/>
      <c r="IC29"/>
      <c r="ID29"/>
      <c r="IE29"/>
      <c r="IF29"/>
      <c r="IG29"/>
      <c r="IH29"/>
      <c r="II29"/>
    </row>
    <row r="30" spans="1:243">
      <c r="A30" s="283"/>
      <c r="B30" s="56" t="s">
        <v>19</v>
      </c>
      <c r="C30" s="57">
        <v>1330</v>
      </c>
      <c r="D30" s="3">
        <v>44.84</v>
      </c>
      <c r="E30" s="57">
        <v>1294</v>
      </c>
      <c r="F30" s="9">
        <v>46.45</v>
      </c>
      <c r="G30" s="57">
        <v>36</v>
      </c>
      <c r="H30" s="9">
        <v>20</v>
      </c>
      <c r="I30" s="57">
        <v>56</v>
      </c>
      <c r="J30" s="9">
        <v>34.57</v>
      </c>
      <c r="K30" s="57">
        <v>127</v>
      </c>
      <c r="L30" s="9">
        <v>40.97</v>
      </c>
      <c r="M30" s="57">
        <v>220</v>
      </c>
      <c r="N30" s="9">
        <v>43.05</v>
      </c>
      <c r="O30" s="57">
        <v>891</v>
      </c>
      <c r="P30" s="10">
        <v>49.42</v>
      </c>
      <c r="Q30" s="99"/>
      <c r="HU30"/>
      <c r="HV30"/>
      <c r="HW30"/>
      <c r="HX30"/>
      <c r="HY30"/>
      <c r="HZ30"/>
      <c r="IA30"/>
      <c r="IB30"/>
      <c r="IC30"/>
      <c r="ID30"/>
      <c r="IE30"/>
      <c r="IF30"/>
      <c r="IG30"/>
      <c r="IH30"/>
      <c r="II30"/>
    </row>
    <row r="31" spans="1:243">
      <c r="A31" s="283"/>
      <c r="B31" s="58" t="s">
        <v>126</v>
      </c>
      <c r="C31" s="59">
        <v>2342</v>
      </c>
      <c r="D31" s="74">
        <v>78.959999999999994</v>
      </c>
      <c r="E31" s="59">
        <v>2243</v>
      </c>
      <c r="F31" s="60">
        <v>80.510000000000005</v>
      </c>
      <c r="G31" s="57">
        <v>99</v>
      </c>
      <c r="H31" s="9">
        <v>55</v>
      </c>
      <c r="I31" s="57">
        <v>122</v>
      </c>
      <c r="J31" s="9">
        <v>75.31</v>
      </c>
      <c r="K31" s="57">
        <v>239</v>
      </c>
      <c r="L31" s="9">
        <v>77.099999999999994</v>
      </c>
      <c r="M31" s="57">
        <v>385</v>
      </c>
      <c r="N31" s="9">
        <v>75.34</v>
      </c>
      <c r="O31" s="57">
        <v>1497</v>
      </c>
      <c r="P31" s="10">
        <v>83.03</v>
      </c>
      <c r="Q31" s="99"/>
      <c r="HU31"/>
      <c r="HV31"/>
      <c r="HW31"/>
      <c r="HX31"/>
      <c r="HY31"/>
      <c r="HZ31"/>
      <c r="IA31"/>
      <c r="IB31"/>
      <c r="IC31"/>
      <c r="ID31"/>
      <c r="IE31"/>
      <c r="IF31"/>
      <c r="IG31"/>
      <c r="IH31"/>
      <c r="II31"/>
    </row>
    <row r="32" spans="1:243">
      <c r="A32" s="283"/>
      <c r="B32" s="58" t="s">
        <v>0</v>
      </c>
      <c r="C32" s="59">
        <v>723</v>
      </c>
      <c r="D32" s="74">
        <v>24.38</v>
      </c>
      <c r="E32" s="59">
        <v>670</v>
      </c>
      <c r="F32" s="60">
        <v>24.05</v>
      </c>
      <c r="G32" s="57">
        <v>53</v>
      </c>
      <c r="H32" s="9">
        <v>29.44</v>
      </c>
      <c r="I32" s="57">
        <v>54</v>
      </c>
      <c r="J32" s="9">
        <v>33.33</v>
      </c>
      <c r="K32" s="57">
        <v>100</v>
      </c>
      <c r="L32" s="9">
        <v>32.26</v>
      </c>
      <c r="M32" s="57">
        <v>158</v>
      </c>
      <c r="N32" s="9">
        <v>30.92</v>
      </c>
      <c r="O32" s="57">
        <v>358</v>
      </c>
      <c r="P32" s="10">
        <v>19.86</v>
      </c>
      <c r="Q32" s="99"/>
      <c r="HU32"/>
      <c r="HV32"/>
      <c r="HW32"/>
      <c r="HX32"/>
      <c r="HY32"/>
      <c r="HZ32"/>
      <c r="IA32"/>
      <c r="IB32"/>
      <c r="IC32"/>
      <c r="ID32"/>
      <c r="IE32"/>
      <c r="IF32"/>
      <c r="IG32"/>
      <c r="IH32"/>
      <c r="II32"/>
    </row>
    <row r="33" spans="1:255">
      <c r="A33" s="283"/>
      <c r="B33" s="58" t="s">
        <v>119</v>
      </c>
      <c r="C33" s="59">
        <v>467</v>
      </c>
      <c r="D33" s="74">
        <v>15.75</v>
      </c>
      <c r="E33" s="59">
        <v>433</v>
      </c>
      <c r="F33" s="60">
        <v>15.54</v>
      </c>
      <c r="G33" s="57">
        <v>34</v>
      </c>
      <c r="H33" s="9">
        <v>18.89</v>
      </c>
      <c r="I33" s="57">
        <v>38</v>
      </c>
      <c r="J33" s="9">
        <v>23.46</v>
      </c>
      <c r="K33" s="57">
        <v>75</v>
      </c>
      <c r="L33" s="9">
        <v>24.19</v>
      </c>
      <c r="M33" s="57">
        <v>92</v>
      </c>
      <c r="N33" s="9">
        <v>18</v>
      </c>
      <c r="O33" s="57">
        <v>228</v>
      </c>
      <c r="P33" s="10">
        <v>12.65</v>
      </c>
      <c r="Q33" s="99"/>
      <c r="HU33"/>
      <c r="HV33"/>
      <c r="HW33"/>
      <c r="HX33"/>
      <c r="HY33"/>
      <c r="HZ33"/>
      <c r="IA33"/>
      <c r="IB33"/>
      <c r="IC33"/>
      <c r="ID33"/>
      <c r="IE33"/>
      <c r="IF33"/>
      <c r="IG33"/>
      <c r="IH33"/>
      <c r="II33"/>
    </row>
    <row r="34" spans="1:255">
      <c r="A34" s="283"/>
      <c r="B34" s="55" t="s">
        <v>153</v>
      </c>
      <c r="C34" s="120" t="s">
        <v>127</v>
      </c>
      <c r="D34" s="121" t="s">
        <v>127</v>
      </c>
      <c r="E34" s="120" t="s">
        <v>127</v>
      </c>
      <c r="F34" s="122" t="s">
        <v>127</v>
      </c>
      <c r="G34" s="123" t="s">
        <v>127</v>
      </c>
      <c r="H34" s="124" t="s">
        <v>127</v>
      </c>
      <c r="I34" s="123" t="s">
        <v>127</v>
      </c>
      <c r="J34" s="124" t="s">
        <v>127</v>
      </c>
      <c r="K34" s="123" t="s">
        <v>127</v>
      </c>
      <c r="L34" s="124" t="s">
        <v>127</v>
      </c>
      <c r="M34" s="123" t="s">
        <v>127</v>
      </c>
      <c r="N34" s="124" t="s">
        <v>127</v>
      </c>
      <c r="O34" s="123" t="s">
        <v>127</v>
      </c>
      <c r="P34" s="125" t="s">
        <v>127</v>
      </c>
      <c r="Q34" s="99"/>
      <c r="HU34"/>
      <c r="HV34"/>
      <c r="HW34"/>
      <c r="HX34"/>
      <c r="HY34"/>
      <c r="HZ34"/>
      <c r="IA34"/>
      <c r="IB34"/>
      <c r="IC34"/>
      <c r="ID34"/>
      <c r="IE34"/>
      <c r="IF34"/>
      <c r="IG34"/>
      <c r="IH34"/>
      <c r="II34"/>
    </row>
    <row r="35" spans="1:255">
      <c r="A35" s="283"/>
      <c r="B35" s="56">
        <v>0</v>
      </c>
      <c r="C35" s="57">
        <v>469</v>
      </c>
      <c r="D35" s="3">
        <v>15.81</v>
      </c>
      <c r="E35" s="57">
        <v>412</v>
      </c>
      <c r="F35" s="9">
        <v>14.79</v>
      </c>
      <c r="G35" s="57">
        <v>57</v>
      </c>
      <c r="H35" s="9">
        <v>31.67</v>
      </c>
      <c r="I35" s="57">
        <v>33</v>
      </c>
      <c r="J35" s="9">
        <v>20.37</v>
      </c>
      <c r="K35" s="57">
        <v>49</v>
      </c>
      <c r="L35" s="9">
        <v>15.81</v>
      </c>
      <c r="M35" s="57">
        <v>95</v>
      </c>
      <c r="N35" s="9">
        <v>18.59</v>
      </c>
      <c r="O35" s="57">
        <v>235</v>
      </c>
      <c r="P35" s="10">
        <v>13.03</v>
      </c>
      <c r="Q35" s="99"/>
      <c r="HU35"/>
      <c r="HV35"/>
      <c r="HW35"/>
      <c r="HX35"/>
      <c r="HY35"/>
      <c r="HZ35"/>
      <c r="IA35"/>
      <c r="IB35"/>
      <c r="IC35"/>
      <c r="ID35"/>
      <c r="IE35"/>
      <c r="IF35"/>
      <c r="IG35"/>
      <c r="IH35"/>
      <c r="II35"/>
    </row>
    <row r="36" spans="1:255">
      <c r="A36" s="283"/>
      <c r="B36" s="56">
        <v>1</v>
      </c>
      <c r="C36" s="57">
        <v>873</v>
      </c>
      <c r="D36" s="3">
        <v>29.43</v>
      </c>
      <c r="E36" s="57">
        <v>817</v>
      </c>
      <c r="F36" s="9">
        <v>29.33</v>
      </c>
      <c r="G36" s="57">
        <v>56</v>
      </c>
      <c r="H36" s="9">
        <v>31.11</v>
      </c>
      <c r="I36" s="57">
        <v>42</v>
      </c>
      <c r="J36" s="9">
        <v>25.93</v>
      </c>
      <c r="K36" s="57">
        <v>83</v>
      </c>
      <c r="L36" s="9">
        <v>26.77</v>
      </c>
      <c r="M36" s="57">
        <v>132</v>
      </c>
      <c r="N36" s="9">
        <v>25.83</v>
      </c>
      <c r="O36" s="57">
        <v>560</v>
      </c>
      <c r="P36" s="10">
        <v>31.06</v>
      </c>
      <c r="Q36" s="99"/>
    </row>
    <row r="37" spans="1:255" ht="14.25" thickBot="1">
      <c r="A37" s="284"/>
      <c r="B37" s="69" t="s">
        <v>165</v>
      </c>
      <c r="C37" s="62">
        <v>1624</v>
      </c>
      <c r="D37" s="75">
        <v>54.75</v>
      </c>
      <c r="E37" s="62">
        <v>1557</v>
      </c>
      <c r="F37" s="63">
        <v>55.89</v>
      </c>
      <c r="G37" s="62">
        <v>67</v>
      </c>
      <c r="H37" s="63">
        <v>37.22</v>
      </c>
      <c r="I37" s="62">
        <v>87</v>
      </c>
      <c r="J37" s="63">
        <v>53.7</v>
      </c>
      <c r="K37" s="62">
        <v>178</v>
      </c>
      <c r="L37" s="63">
        <v>57.42</v>
      </c>
      <c r="M37" s="62">
        <v>284</v>
      </c>
      <c r="N37" s="63">
        <v>55.58</v>
      </c>
      <c r="O37" s="62">
        <v>1008</v>
      </c>
      <c r="P37" s="76">
        <v>55.91</v>
      </c>
      <c r="Q37" s="99"/>
    </row>
    <row r="38" spans="1:255" ht="14.25" thickTop="1">
      <c r="A38" s="157" t="s">
        <v>202</v>
      </c>
    </row>
    <row r="39" spans="1:255">
      <c r="A39" s="158" t="s">
        <v>166</v>
      </c>
    </row>
    <row r="40" spans="1:255">
      <c r="H40" s="46"/>
      <c r="I40" s="46"/>
      <c r="J40" s="46"/>
      <c r="K40" s="46"/>
    </row>
    <row r="45" spans="1:255" s="46" customFormat="1">
      <c r="H45"/>
      <c r="I45"/>
      <c r="J45"/>
      <c r="K45"/>
      <c r="IJ45"/>
      <c r="IK45"/>
      <c r="IL45"/>
      <c r="IM45"/>
      <c r="IN45"/>
      <c r="IO45"/>
      <c r="IP45"/>
      <c r="IQ45"/>
      <c r="IR45"/>
      <c r="IS45"/>
      <c r="IT45"/>
      <c r="IU45"/>
    </row>
    <row r="46" spans="1:255" s="46" customFormat="1">
      <c r="H46"/>
      <c r="I46"/>
      <c r="J46"/>
      <c r="K46"/>
      <c r="IJ46"/>
      <c r="IK46"/>
      <c r="IL46"/>
      <c r="IM46"/>
      <c r="IN46"/>
      <c r="IO46"/>
      <c r="IP46"/>
      <c r="IQ46"/>
      <c r="IR46"/>
      <c r="IS46"/>
      <c r="IT46"/>
      <c r="IU46"/>
    </row>
    <row r="47" spans="1:255" s="46" customFormat="1">
      <c r="H47"/>
      <c r="I47"/>
      <c r="J47"/>
      <c r="K47"/>
      <c r="IJ47"/>
      <c r="IK47"/>
      <c r="IL47"/>
      <c r="IM47"/>
      <c r="IN47"/>
      <c r="IO47"/>
      <c r="IP47"/>
      <c r="IQ47"/>
      <c r="IR47"/>
      <c r="IS47"/>
      <c r="IT47"/>
      <c r="IU47"/>
    </row>
    <row r="48" spans="1:255" s="46" customFormat="1">
      <c r="H48"/>
      <c r="I48"/>
      <c r="J48"/>
      <c r="K48"/>
      <c r="IJ48"/>
      <c r="IK48"/>
      <c r="IL48"/>
      <c r="IM48"/>
      <c r="IN48"/>
      <c r="IO48"/>
      <c r="IP48"/>
      <c r="IQ48"/>
      <c r="IR48"/>
      <c r="IS48"/>
      <c r="IT48"/>
      <c r="IU48"/>
    </row>
    <row r="49" spans="8:255" s="46" customFormat="1">
      <c r="H49"/>
      <c r="I49"/>
      <c r="J49"/>
      <c r="K49"/>
      <c r="IJ49"/>
      <c r="IK49"/>
      <c r="IL49"/>
      <c r="IM49"/>
      <c r="IN49"/>
      <c r="IO49"/>
      <c r="IP49"/>
      <c r="IQ49"/>
      <c r="IR49"/>
      <c r="IS49"/>
      <c r="IT49"/>
      <c r="IU49"/>
    </row>
    <row r="50" spans="8:255" s="46" customFormat="1">
      <c r="H50"/>
      <c r="I50"/>
      <c r="J50"/>
      <c r="K50"/>
      <c r="IJ50"/>
      <c r="IK50"/>
      <c r="IL50"/>
      <c r="IM50"/>
      <c r="IN50"/>
      <c r="IO50"/>
      <c r="IP50"/>
      <c r="IQ50"/>
      <c r="IR50"/>
      <c r="IS50"/>
      <c r="IT50"/>
      <c r="IU50"/>
    </row>
    <row r="51" spans="8:255" s="46" customFormat="1">
      <c r="H51"/>
      <c r="I51"/>
      <c r="J51"/>
      <c r="K51"/>
      <c r="IJ51"/>
      <c r="IK51"/>
      <c r="IL51"/>
      <c r="IM51"/>
      <c r="IN51"/>
      <c r="IO51"/>
      <c r="IP51"/>
      <c r="IQ51"/>
      <c r="IR51"/>
      <c r="IS51"/>
      <c r="IT51"/>
      <c r="IU51"/>
    </row>
    <row r="52" spans="8:255" s="46" customFormat="1">
      <c r="H52"/>
      <c r="I52"/>
      <c r="J52"/>
      <c r="K52"/>
      <c r="IJ52"/>
      <c r="IK52"/>
      <c r="IL52"/>
      <c r="IM52"/>
      <c r="IN52"/>
      <c r="IO52"/>
      <c r="IP52"/>
      <c r="IQ52"/>
      <c r="IR52"/>
      <c r="IS52"/>
      <c r="IT52"/>
      <c r="IU52"/>
    </row>
    <row r="53" spans="8:255" s="46" customFormat="1">
      <c r="H53"/>
      <c r="I53"/>
      <c r="J53"/>
      <c r="K53"/>
      <c r="IJ53"/>
      <c r="IK53"/>
      <c r="IL53"/>
      <c r="IM53"/>
      <c r="IN53"/>
      <c r="IO53"/>
      <c r="IP53"/>
      <c r="IQ53"/>
      <c r="IR53"/>
      <c r="IS53"/>
      <c r="IT53"/>
      <c r="IU53"/>
    </row>
    <row r="54" spans="8:255" s="46" customFormat="1">
      <c r="H54"/>
      <c r="I54"/>
      <c r="J54"/>
      <c r="K54"/>
      <c r="IJ54"/>
      <c r="IK54"/>
      <c r="IL54"/>
      <c r="IM54"/>
      <c r="IN54"/>
      <c r="IO54"/>
      <c r="IP54"/>
      <c r="IQ54"/>
      <c r="IR54"/>
      <c r="IS54"/>
      <c r="IT54"/>
      <c r="IU54"/>
    </row>
    <row r="55" spans="8:255" s="46" customFormat="1">
      <c r="H55"/>
      <c r="I55"/>
      <c r="J55"/>
      <c r="K55"/>
      <c r="IJ55"/>
      <c r="IK55"/>
      <c r="IL55"/>
      <c r="IM55"/>
      <c r="IN55"/>
      <c r="IO55"/>
      <c r="IP55"/>
      <c r="IQ55"/>
      <c r="IR55"/>
      <c r="IS55"/>
      <c r="IT55"/>
      <c r="IU55"/>
    </row>
    <row r="56" spans="8:255" s="46" customFormat="1">
      <c r="H56"/>
      <c r="I56"/>
      <c r="J56"/>
      <c r="K56"/>
      <c r="IJ56"/>
      <c r="IK56"/>
      <c r="IL56"/>
      <c r="IM56"/>
      <c r="IN56"/>
      <c r="IO56"/>
      <c r="IP56"/>
      <c r="IQ56"/>
      <c r="IR56"/>
      <c r="IS56"/>
      <c r="IT56"/>
      <c r="IU56"/>
    </row>
    <row r="57" spans="8:255" s="46" customFormat="1">
      <c r="H57"/>
      <c r="I57"/>
      <c r="J57"/>
      <c r="K57"/>
      <c r="IJ57"/>
      <c r="IK57"/>
      <c r="IL57"/>
      <c r="IM57"/>
      <c r="IN57"/>
      <c r="IO57"/>
      <c r="IP57"/>
      <c r="IQ57"/>
      <c r="IR57"/>
      <c r="IS57"/>
      <c r="IT57"/>
      <c r="IU57"/>
    </row>
    <row r="58" spans="8:255" s="46" customFormat="1">
      <c r="H58"/>
      <c r="I58"/>
      <c r="J58"/>
      <c r="K58"/>
      <c r="IJ58"/>
      <c r="IK58"/>
      <c r="IL58"/>
      <c r="IM58"/>
      <c r="IN58"/>
      <c r="IO58"/>
      <c r="IP58"/>
      <c r="IQ58"/>
      <c r="IR58"/>
      <c r="IS58"/>
      <c r="IT58"/>
      <c r="IU58"/>
    </row>
    <row r="59" spans="8:255" s="46" customFormat="1">
      <c r="H59"/>
      <c r="I59"/>
      <c r="J59"/>
      <c r="K59"/>
      <c r="IJ59"/>
      <c r="IK59"/>
      <c r="IL59"/>
      <c r="IM59"/>
      <c r="IN59"/>
      <c r="IO59"/>
      <c r="IP59"/>
      <c r="IQ59"/>
      <c r="IR59"/>
      <c r="IS59"/>
      <c r="IT59"/>
      <c r="IU59"/>
    </row>
    <row r="60" spans="8:255" s="46" customFormat="1">
      <c r="H60"/>
      <c r="I60"/>
      <c r="J60"/>
      <c r="K60"/>
      <c r="IJ60"/>
      <c r="IK60"/>
      <c r="IL60"/>
      <c r="IM60"/>
      <c r="IN60"/>
      <c r="IO60"/>
      <c r="IP60"/>
      <c r="IQ60"/>
      <c r="IR60"/>
      <c r="IS60"/>
      <c r="IT60"/>
      <c r="IU60"/>
    </row>
    <row r="61" spans="8:255" s="46" customFormat="1">
      <c r="H61"/>
      <c r="I61"/>
      <c r="J61"/>
      <c r="K61"/>
      <c r="IJ61"/>
      <c r="IK61"/>
      <c r="IL61"/>
      <c r="IM61"/>
      <c r="IN61"/>
      <c r="IO61"/>
      <c r="IP61"/>
      <c r="IQ61"/>
      <c r="IR61"/>
      <c r="IS61"/>
      <c r="IT61"/>
      <c r="IU61"/>
    </row>
    <row r="62" spans="8:255" s="46" customFormat="1">
      <c r="H62"/>
      <c r="I62"/>
      <c r="J62"/>
      <c r="K62"/>
      <c r="IJ62"/>
      <c r="IK62"/>
      <c r="IL62"/>
      <c r="IM62"/>
      <c r="IN62"/>
      <c r="IO62"/>
      <c r="IP62"/>
      <c r="IQ62"/>
      <c r="IR62"/>
      <c r="IS62"/>
      <c r="IT62"/>
      <c r="IU62"/>
    </row>
    <row r="63" spans="8:255" s="46" customFormat="1">
      <c r="H63"/>
      <c r="I63"/>
      <c r="J63"/>
      <c r="K63"/>
      <c r="IJ63"/>
      <c r="IK63"/>
      <c r="IL63"/>
      <c r="IM63"/>
      <c r="IN63"/>
      <c r="IO63"/>
      <c r="IP63"/>
      <c r="IQ63"/>
      <c r="IR63"/>
      <c r="IS63"/>
      <c r="IT63"/>
      <c r="IU63"/>
    </row>
    <row r="64" spans="8:255" s="46" customFormat="1">
      <c r="H64"/>
      <c r="I64"/>
      <c r="J64"/>
      <c r="K64"/>
      <c r="IJ64"/>
      <c r="IK64"/>
      <c r="IL64"/>
      <c r="IM64"/>
      <c r="IN64"/>
      <c r="IO64"/>
      <c r="IP64"/>
      <c r="IQ64"/>
      <c r="IR64"/>
      <c r="IS64"/>
      <c r="IT64"/>
      <c r="IU64"/>
    </row>
    <row r="65" spans="8:255" s="46" customFormat="1">
      <c r="H65"/>
      <c r="I65"/>
      <c r="J65"/>
      <c r="K65"/>
      <c r="IJ65"/>
      <c r="IK65"/>
      <c r="IL65"/>
      <c r="IM65"/>
      <c r="IN65"/>
      <c r="IO65"/>
      <c r="IP65"/>
      <c r="IQ65"/>
      <c r="IR65"/>
      <c r="IS65"/>
      <c r="IT65"/>
      <c r="IU65"/>
    </row>
    <row r="66" spans="8:255" s="46" customFormat="1">
      <c r="H66"/>
      <c r="I66"/>
      <c r="J66"/>
      <c r="K66"/>
      <c r="IJ66"/>
      <c r="IK66"/>
      <c r="IL66"/>
      <c r="IM66"/>
      <c r="IN66"/>
      <c r="IO66"/>
      <c r="IP66"/>
      <c r="IQ66"/>
      <c r="IR66"/>
      <c r="IS66"/>
      <c r="IT66"/>
      <c r="IU66"/>
    </row>
    <row r="67" spans="8:255" s="46" customFormat="1">
      <c r="H67"/>
      <c r="I67"/>
      <c r="J67"/>
      <c r="K67"/>
      <c r="IJ67"/>
      <c r="IK67"/>
      <c r="IL67"/>
      <c r="IM67"/>
      <c r="IN67"/>
      <c r="IO67"/>
      <c r="IP67"/>
      <c r="IQ67"/>
      <c r="IR67"/>
      <c r="IS67"/>
      <c r="IT67"/>
      <c r="IU67"/>
    </row>
    <row r="68" spans="8:255" s="46" customFormat="1">
      <c r="H68"/>
      <c r="I68"/>
      <c r="J68"/>
      <c r="K68"/>
      <c r="IJ68"/>
      <c r="IK68"/>
      <c r="IL68"/>
      <c r="IM68"/>
      <c r="IN68"/>
      <c r="IO68"/>
      <c r="IP68"/>
      <c r="IQ68"/>
      <c r="IR68"/>
      <c r="IS68"/>
      <c r="IT68"/>
      <c r="IU68"/>
    </row>
    <row r="69" spans="8:255" s="46" customFormat="1">
      <c r="H69"/>
      <c r="I69"/>
      <c r="J69"/>
      <c r="K69"/>
      <c r="IJ69"/>
      <c r="IK69"/>
      <c r="IL69"/>
      <c r="IM69"/>
      <c r="IN69"/>
      <c r="IO69"/>
      <c r="IP69"/>
      <c r="IQ69"/>
      <c r="IR69"/>
      <c r="IS69"/>
      <c r="IT69"/>
      <c r="IU69"/>
    </row>
    <row r="70" spans="8:255" s="46" customFormat="1">
      <c r="H70"/>
      <c r="I70"/>
      <c r="J70"/>
      <c r="K70"/>
      <c r="IJ70"/>
      <c r="IK70"/>
      <c r="IL70"/>
      <c r="IM70"/>
      <c r="IN70"/>
      <c r="IO70"/>
      <c r="IP70"/>
      <c r="IQ70"/>
      <c r="IR70"/>
      <c r="IS70"/>
      <c r="IT70"/>
      <c r="IU70"/>
    </row>
    <row r="71" spans="8:255" s="46" customFormat="1">
      <c r="H71"/>
      <c r="I71"/>
      <c r="J71"/>
      <c r="K71"/>
      <c r="IJ71"/>
      <c r="IK71"/>
      <c r="IL71"/>
      <c r="IM71"/>
      <c r="IN71"/>
      <c r="IO71"/>
      <c r="IP71"/>
      <c r="IQ71"/>
      <c r="IR71"/>
      <c r="IS71"/>
      <c r="IT71"/>
      <c r="IU71"/>
    </row>
    <row r="72" spans="8:255" s="46" customFormat="1">
      <c r="H72"/>
      <c r="I72"/>
      <c r="J72"/>
      <c r="K72"/>
      <c r="IJ72"/>
      <c r="IK72"/>
      <c r="IL72"/>
      <c r="IM72"/>
      <c r="IN72"/>
      <c r="IO72"/>
      <c r="IP72"/>
      <c r="IQ72"/>
      <c r="IR72"/>
      <c r="IS72"/>
      <c r="IT72"/>
      <c r="IU72"/>
    </row>
    <row r="73" spans="8:255" s="46" customFormat="1">
      <c r="H73"/>
      <c r="I73"/>
      <c r="J73"/>
      <c r="K73"/>
      <c r="IJ73"/>
      <c r="IK73"/>
      <c r="IL73"/>
      <c r="IM73"/>
      <c r="IN73"/>
      <c r="IO73"/>
      <c r="IP73"/>
      <c r="IQ73"/>
      <c r="IR73"/>
      <c r="IS73"/>
      <c r="IT73"/>
      <c r="IU73"/>
    </row>
    <row r="74" spans="8:255" s="46" customFormat="1">
      <c r="H74"/>
      <c r="I74"/>
      <c r="J74"/>
      <c r="K74"/>
      <c r="IJ74"/>
      <c r="IK74"/>
      <c r="IL74"/>
      <c r="IM74"/>
      <c r="IN74"/>
      <c r="IO74"/>
      <c r="IP74"/>
      <c r="IQ74"/>
      <c r="IR74"/>
      <c r="IS74"/>
      <c r="IT74"/>
      <c r="IU74"/>
    </row>
    <row r="75" spans="8:255" s="46" customFormat="1">
      <c r="H75"/>
      <c r="I75"/>
      <c r="J75"/>
      <c r="K75"/>
      <c r="IJ75"/>
      <c r="IK75"/>
      <c r="IL75"/>
      <c r="IM75"/>
      <c r="IN75"/>
      <c r="IO75"/>
      <c r="IP75"/>
      <c r="IQ75"/>
      <c r="IR75"/>
      <c r="IS75"/>
      <c r="IT75"/>
      <c r="IU75"/>
    </row>
    <row r="76" spans="8:255" s="46" customFormat="1">
      <c r="H76"/>
      <c r="I76"/>
      <c r="J76"/>
      <c r="K76"/>
      <c r="IJ76"/>
      <c r="IK76"/>
      <c r="IL76"/>
      <c r="IM76"/>
      <c r="IN76"/>
      <c r="IO76"/>
      <c r="IP76"/>
      <c r="IQ76"/>
      <c r="IR76"/>
      <c r="IS76"/>
      <c r="IT76"/>
      <c r="IU76"/>
    </row>
    <row r="77" spans="8:255" s="46" customFormat="1">
      <c r="H77"/>
      <c r="I77"/>
      <c r="J77"/>
      <c r="K77"/>
      <c r="IJ77"/>
      <c r="IK77"/>
      <c r="IL77"/>
      <c r="IM77"/>
      <c r="IN77"/>
      <c r="IO77"/>
      <c r="IP77"/>
      <c r="IQ77"/>
      <c r="IR77"/>
      <c r="IS77"/>
      <c r="IT77"/>
      <c r="IU77"/>
    </row>
    <row r="78" spans="8:255" s="46" customFormat="1">
      <c r="H78"/>
      <c r="I78"/>
      <c r="J78"/>
      <c r="K78"/>
      <c r="IJ78"/>
      <c r="IK78"/>
      <c r="IL78"/>
      <c r="IM78"/>
      <c r="IN78"/>
      <c r="IO78"/>
      <c r="IP78"/>
      <c r="IQ78"/>
      <c r="IR78"/>
      <c r="IS78"/>
      <c r="IT78"/>
      <c r="IU78"/>
    </row>
    <row r="79" spans="8:255" s="46" customFormat="1">
      <c r="H79"/>
      <c r="I79"/>
      <c r="J79"/>
      <c r="K79"/>
      <c r="IJ79"/>
      <c r="IK79"/>
      <c r="IL79"/>
      <c r="IM79"/>
      <c r="IN79"/>
      <c r="IO79"/>
      <c r="IP79"/>
      <c r="IQ79"/>
      <c r="IR79"/>
      <c r="IS79"/>
      <c r="IT79"/>
      <c r="IU79"/>
    </row>
    <row r="80" spans="8:255" s="46" customFormat="1">
      <c r="H80"/>
      <c r="I80"/>
      <c r="J80"/>
      <c r="K80"/>
      <c r="IJ80"/>
      <c r="IK80"/>
      <c r="IL80"/>
      <c r="IM80"/>
      <c r="IN80"/>
      <c r="IO80"/>
      <c r="IP80"/>
      <c r="IQ80"/>
      <c r="IR80"/>
      <c r="IS80"/>
      <c r="IT80"/>
      <c r="IU80"/>
    </row>
    <row r="81" spans="8:255" s="46" customFormat="1">
      <c r="H81"/>
      <c r="I81"/>
      <c r="J81"/>
      <c r="K81"/>
      <c r="IJ81"/>
      <c r="IK81"/>
      <c r="IL81"/>
      <c r="IM81"/>
      <c r="IN81"/>
      <c r="IO81"/>
      <c r="IP81"/>
      <c r="IQ81"/>
      <c r="IR81"/>
      <c r="IS81"/>
      <c r="IT81"/>
      <c r="IU81"/>
    </row>
    <row r="82" spans="8:255" s="46" customFormat="1">
      <c r="H82"/>
      <c r="I82"/>
      <c r="J82"/>
      <c r="K82"/>
      <c r="IJ82"/>
      <c r="IK82"/>
      <c r="IL82"/>
      <c r="IM82"/>
      <c r="IN82"/>
      <c r="IO82"/>
      <c r="IP82"/>
      <c r="IQ82"/>
      <c r="IR82"/>
      <c r="IS82"/>
      <c r="IT82"/>
      <c r="IU82"/>
    </row>
    <row r="83" spans="8:255" s="46" customFormat="1">
      <c r="H83"/>
      <c r="I83"/>
      <c r="J83"/>
      <c r="K83"/>
      <c r="IJ83"/>
      <c r="IK83"/>
      <c r="IL83"/>
      <c r="IM83"/>
      <c r="IN83"/>
      <c r="IO83"/>
      <c r="IP83"/>
      <c r="IQ83"/>
      <c r="IR83"/>
      <c r="IS83"/>
      <c r="IT83"/>
      <c r="IU83"/>
    </row>
    <row r="84" spans="8:255" s="46" customFormat="1">
      <c r="H84"/>
      <c r="I84"/>
      <c r="J84"/>
      <c r="K84"/>
      <c r="IJ84"/>
      <c r="IK84"/>
      <c r="IL84"/>
      <c r="IM84"/>
      <c r="IN84"/>
      <c r="IO84"/>
      <c r="IP84"/>
      <c r="IQ84"/>
      <c r="IR84"/>
      <c r="IS84"/>
      <c r="IT84"/>
      <c r="IU84"/>
    </row>
    <row r="85" spans="8:255" s="46" customFormat="1">
      <c r="H85"/>
      <c r="I85"/>
      <c r="J85"/>
      <c r="K85"/>
      <c r="IJ85"/>
      <c r="IK85"/>
      <c r="IL85"/>
      <c r="IM85"/>
      <c r="IN85"/>
      <c r="IO85"/>
      <c r="IP85"/>
      <c r="IQ85"/>
      <c r="IR85"/>
      <c r="IS85"/>
      <c r="IT85"/>
      <c r="IU85"/>
    </row>
    <row r="86" spans="8:255" s="46" customFormat="1">
      <c r="H86"/>
      <c r="I86"/>
      <c r="J86"/>
      <c r="K86"/>
      <c r="IJ86"/>
      <c r="IK86"/>
      <c r="IL86"/>
      <c r="IM86"/>
      <c r="IN86"/>
      <c r="IO86"/>
      <c r="IP86"/>
      <c r="IQ86"/>
      <c r="IR86"/>
      <c r="IS86"/>
      <c r="IT86"/>
      <c r="IU86"/>
    </row>
    <row r="87" spans="8:255" s="46" customFormat="1">
      <c r="H87"/>
      <c r="I87"/>
      <c r="J87"/>
      <c r="K87"/>
      <c r="IJ87"/>
      <c r="IK87"/>
      <c r="IL87"/>
      <c r="IM87"/>
      <c r="IN87"/>
      <c r="IO87"/>
      <c r="IP87"/>
      <c r="IQ87"/>
      <c r="IR87"/>
      <c r="IS87"/>
      <c r="IT87"/>
      <c r="IU87"/>
    </row>
    <row r="88" spans="8:255" s="46" customFormat="1">
      <c r="H88"/>
      <c r="I88"/>
      <c r="J88"/>
      <c r="K88"/>
      <c r="IJ88"/>
      <c r="IK88"/>
      <c r="IL88"/>
      <c r="IM88"/>
      <c r="IN88"/>
      <c r="IO88"/>
      <c r="IP88"/>
      <c r="IQ88"/>
      <c r="IR88"/>
      <c r="IS88"/>
      <c r="IT88"/>
      <c r="IU88"/>
    </row>
    <row r="89" spans="8:255" s="46" customFormat="1">
      <c r="H89"/>
      <c r="I89"/>
      <c r="J89"/>
      <c r="K89"/>
      <c r="IJ89"/>
      <c r="IK89"/>
      <c r="IL89"/>
      <c r="IM89"/>
      <c r="IN89"/>
      <c r="IO89"/>
      <c r="IP89"/>
      <c r="IQ89"/>
      <c r="IR89"/>
      <c r="IS89"/>
      <c r="IT89"/>
      <c r="IU89"/>
    </row>
    <row r="90" spans="8:255" s="46" customFormat="1">
      <c r="H90"/>
      <c r="I90"/>
      <c r="J90"/>
      <c r="K90"/>
      <c r="IJ90"/>
      <c r="IK90"/>
      <c r="IL90"/>
      <c r="IM90"/>
      <c r="IN90"/>
      <c r="IO90"/>
      <c r="IP90"/>
      <c r="IQ90"/>
      <c r="IR90"/>
      <c r="IS90"/>
      <c r="IT90"/>
      <c r="IU90"/>
    </row>
    <row r="91" spans="8:255" s="46" customFormat="1">
      <c r="H91"/>
      <c r="I91"/>
      <c r="J91"/>
      <c r="K91"/>
      <c r="IJ91"/>
      <c r="IK91"/>
      <c r="IL91"/>
      <c r="IM91"/>
      <c r="IN91"/>
      <c r="IO91"/>
      <c r="IP91"/>
      <c r="IQ91"/>
      <c r="IR91"/>
      <c r="IS91"/>
      <c r="IT91"/>
      <c r="IU91"/>
    </row>
    <row r="92" spans="8:255" s="46" customFormat="1">
      <c r="H92"/>
      <c r="I92"/>
      <c r="J92"/>
      <c r="K92"/>
      <c r="IJ92"/>
      <c r="IK92"/>
      <c r="IL92"/>
      <c r="IM92"/>
      <c r="IN92"/>
      <c r="IO92"/>
      <c r="IP92"/>
      <c r="IQ92"/>
      <c r="IR92"/>
      <c r="IS92"/>
      <c r="IT92"/>
      <c r="IU92"/>
    </row>
    <row r="93" spans="8:255" s="46" customFormat="1">
      <c r="H93"/>
      <c r="I93"/>
      <c r="J93"/>
      <c r="K93"/>
      <c r="IJ93"/>
      <c r="IK93"/>
      <c r="IL93"/>
      <c r="IM93"/>
      <c r="IN93"/>
      <c r="IO93"/>
      <c r="IP93"/>
      <c r="IQ93"/>
      <c r="IR93"/>
      <c r="IS93"/>
      <c r="IT93"/>
      <c r="IU93"/>
    </row>
    <row r="94" spans="8:255" s="46" customFormat="1">
      <c r="H94"/>
      <c r="I94"/>
      <c r="J94"/>
      <c r="K94"/>
      <c r="IJ94"/>
      <c r="IK94"/>
      <c r="IL94"/>
      <c r="IM94"/>
      <c r="IN94"/>
      <c r="IO94"/>
      <c r="IP94"/>
      <c r="IQ94"/>
      <c r="IR94"/>
      <c r="IS94"/>
      <c r="IT94"/>
      <c r="IU94"/>
    </row>
    <row r="95" spans="8:255" s="46" customFormat="1">
      <c r="H95"/>
      <c r="I95"/>
      <c r="J95"/>
      <c r="K95"/>
      <c r="IJ95"/>
      <c r="IK95"/>
      <c r="IL95"/>
      <c r="IM95"/>
      <c r="IN95"/>
      <c r="IO95"/>
      <c r="IP95"/>
      <c r="IQ95"/>
      <c r="IR95"/>
      <c r="IS95"/>
      <c r="IT95"/>
      <c r="IU95"/>
    </row>
    <row r="96" spans="8:255" s="46" customFormat="1">
      <c r="H96"/>
      <c r="I96"/>
      <c r="J96"/>
      <c r="K96"/>
      <c r="IJ96"/>
      <c r="IK96"/>
      <c r="IL96"/>
      <c r="IM96"/>
      <c r="IN96"/>
      <c r="IO96"/>
      <c r="IP96"/>
      <c r="IQ96"/>
      <c r="IR96"/>
      <c r="IS96"/>
      <c r="IT96"/>
      <c r="IU96"/>
    </row>
  </sheetData>
  <mergeCells count="11">
    <mergeCell ref="A3:P3"/>
    <mergeCell ref="A28:A37"/>
    <mergeCell ref="A18:A27"/>
    <mergeCell ref="A8:A17"/>
    <mergeCell ref="K6:L6"/>
    <mergeCell ref="M6:N6"/>
    <mergeCell ref="O6:P6"/>
    <mergeCell ref="C6:D6"/>
    <mergeCell ref="E6:F6"/>
    <mergeCell ref="G6:H6"/>
    <mergeCell ref="I6:J6"/>
  </mergeCell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U78"/>
  <sheetViews>
    <sheetView zoomScaleNormal="100" workbookViewId="0">
      <selection activeCell="E11" sqref="E11"/>
    </sheetView>
  </sheetViews>
  <sheetFormatPr defaultColWidth="9" defaultRowHeight="13.5"/>
  <cols>
    <col min="1" max="1" width="9" style="46" customWidth="1"/>
    <col min="2" max="2" width="39" style="46" bestFit="1" customWidth="1"/>
    <col min="3" max="7" width="7.1640625" style="46" customWidth="1"/>
    <col min="8" max="11" width="7.1640625" customWidth="1"/>
    <col min="12" max="16" width="7.1640625" style="46" customWidth="1"/>
    <col min="17" max="243" width="9" style="46"/>
    <col min="247" max="247" width="30.5" customWidth="1"/>
    <col min="248" max="248" width="11.5" customWidth="1"/>
    <col min="249" max="249" width="8" customWidth="1"/>
    <col min="250" max="250" width="10.33203125" customWidth="1"/>
    <col min="251" max="251" width="8.33203125" customWidth="1"/>
    <col min="252" max="252" width="10" customWidth="1"/>
    <col min="253" max="257" width="8" customWidth="1"/>
    <col min="258" max="258" width="8.33203125" customWidth="1"/>
    <col min="259" max="259" width="9" customWidth="1"/>
    <col min="260" max="260" width="28.1640625" customWidth="1"/>
    <col min="261" max="261" width="10.1640625" customWidth="1"/>
    <col min="263" max="263" width="11.5" customWidth="1"/>
    <col min="264" max="264" width="8" customWidth="1"/>
    <col min="265" max="265" width="10" customWidth="1"/>
    <col min="266" max="266" width="9.33203125" customWidth="1"/>
    <col min="267" max="267" width="10.1640625" customWidth="1"/>
    <col min="268" max="268" width="8" customWidth="1"/>
    <col min="503" max="503" width="30.5" customWidth="1"/>
    <col min="504" max="504" width="11.5" customWidth="1"/>
    <col min="505" max="505" width="8" customWidth="1"/>
    <col min="506" max="506" width="10.33203125" customWidth="1"/>
    <col min="507" max="507" width="8.33203125" customWidth="1"/>
    <col min="508" max="508" width="10" customWidth="1"/>
    <col min="509" max="513" width="8" customWidth="1"/>
    <col min="514" max="514" width="8.33203125" customWidth="1"/>
    <col min="515" max="515" width="9" customWidth="1"/>
    <col min="516" max="516" width="28.1640625" customWidth="1"/>
    <col min="517" max="517" width="10.1640625" customWidth="1"/>
    <col min="519" max="519" width="11.5" customWidth="1"/>
    <col min="520" max="520" width="8" customWidth="1"/>
    <col min="521" max="521" width="10" customWidth="1"/>
    <col min="522" max="522" width="9.33203125" customWidth="1"/>
    <col min="523" max="523" width="10.1640625" customWidth="1"/>
    <col min="524" max="524" width="8" customWidth="1"/>
    <col min="759" max="759" width="30.5" customWidth="1"/>
    <col min="760" max="760" width="11.5" customWidth="1"/>
    <col min="761" max="761" width="8" customWidth="1"/>
    <col min="762" max="762" width="10.33203125" customWidth="1"/>
    <col min="763" max="763" width="8.33203125" customWidth="1"/>
    <col min="764" max="764" width="10" customWidth="1"/>
    <col min="765" max="769" width="8" customWidth="1"/>
    <col min="770" max="770" width="8.33203125" customWidth="1"/>
    <col min="771" max="771" width="9" customWidth="1"/>
    <col min="772" max="772" width="28.1640625" customWidth="1"/>
    <col min="773" max="773" width="10.1640625" customWidth="1"/>
    <col min="775" max="775" width="11.5" customWidth="1"/>
    <col min="776" max="776" width="8" customWidth="1"/>
    <col min="777" max="777" width="10" customWidth="1"/>
    <col min="778" max="778" width="9.33203125" customWidth="1"/>
    <col min="779" max="779" width="10.1640625" customWidth="1"/>
    <col min="780" max="780" width="8" customWidth="1"/>
    <col min="1015" max="1015" width="30.5" customWidth="1"/>
    <col min="1016" max="1016" width="11.5" customWidth="1"/>
    <col min="1017" max="1017" width="8" customWidth="1"/>
    <col min="1018" max="1018" width="10.33203125" customWidth="1"/>
    <col min="1019" max="1019" width="8.33203125" customWidth="1"/>
    <col min="1020" max="1020" width="10" customWidth="1"/>
    <col min="1021" max="1025" width="8" customWidth="1"/>
    <col min="1026" max="1026" width="8.33203125" customWidth="1"/>
    <col min="1027" max="1027" width="9" customWidth="1"/>
    <col min="1028" max="1028" width="28.1640625" customWidth="1"/>
    <col min="1029" max="1029" width="10.1640625" customWidth="1"/>
    <col min="1031" max="1031" width="11.5" customWidth="1"/>
    <col min="1032" max="1032" width="8" customWidth="1"/>
    <col min="1033" max="1033" width="10" customWidth="1"/>
    <col min="1034" max="1034" width="9.33203125" customWidth="1"/>
    <col min="1035" max="1035" width="10.1640625" customWidth="1"/>
    <col min="1036" max="1036" width="8" customWidth="1"/>
    <col min="1271" max="1271" width="30.5" customWidth="1"/>
    <col min="1272" max="1272" width="11.5" customWidth="1"/>
    <col min="1273" max="1273" width="8" customWidth="1"/>
    <col min="1274" max="1274" width="10.33203125" customWidth="1"/>
    <col min="1275" max="1275" width="8.33203125" customWidth="1"/>
    <col min="1276" max="1276" width="10" customWidth="1"/>
    <col min="1277" max="1281" width="8" customWidth="1"/>
    <col min="1282" max="1282" width="8.33203125" customWidth="1"/>
    <col min="1283" max="1283" width="9" customWidth="1"/>
    <col min="1284" max="1284" width="28.1640625" customWidth="1"/>
    <col min="1285" max="1285" width="10.1640625" customWidth="1"/>
    <col min="1287" max="1287" width="11.5" customWidth="1"/>
    <col min="1288" max="1288" width="8" customWidth="1"/>
    <col min="1289" max="1289" width="10" customWidth="1"/>
    <col min="1290" max="1290" width="9.33203125" customWidth="1"/>
    <col min="1291" max="1291" width="10.1640625" customWidth="1"/>
    <col min="1292" max="1292" width="8" customWidth="1"/>
    <col min="1527" max="1527" width="30.5" customWidth="1"/>
    <col min="1528" max="1528" width="11.5" customWidth="1"/>
    <col min="1529" max="1529" width="8" customWidth="1"/>
    <col min="1530" max="1530" width="10.33203125" customWidth="1"/>
    <col min="1531" max="1531" width="8.33203125" customWidth="1"/>
    <col min="1532" max="1532" width="10" customWidth="1"/>
    <col min="1533" max="1537" width="8" customWidth="1"/>
    <col min="1538" max="1538" width="8.33203125" customWidth="1"/>
    <col min="1539" max="1539" width="9" customWidth="1"/>
    <col min="1540" max="1540" width="28.1640625" customWidth="1"/>
    <col min="1541" max="1541" width="10.1640625" customWidth="1"/>
    <col min="1543" max="1543" width="11.5" customWidth="1"/>
    <col min="1544" max="1544" width="8" customWidth="1"/>
    <col min="1545" max="1545" width="10" customWidth="1"/>
    <col min="1546" max="1546" width="9.33203125" customWidth="1"/>
    <col min="1547" max="1547" width="10.1640625" customWidth="1"/>
    <col min="1548" max="1548" width="8" customWidth="1"/>
    <col min="1783" max="1783" width="30.5" customWidth="1"/>
    <col min="1784" max="1784" width="11.5" customWidth="1"/>
    <col min="1785" max="1785" width="8" customWidth="1"/>
    <col min="1786" max="1786" width="10.33203125" customWidth="1"/>
    <col min="1787" max="1787" width="8.33203125" customWidth="1"/>
    <col min="1788" max="1788" width="10" customWidth="1"/>
    <col min="1789" max="1793" width="8" customWidth="1"/>
    <col min="1794" max="1794" width="8.33203125" customWidth="1"/>
    <col min="1795" max="1795" width="9" customWidth="1"/>
    <col min="1796" max="1796" width="28.1640625" customWidth="1"/>
    <col min="1797" max="1797" width="10.1640625" customWidth="1"/>
    <col min="1799" max="1799" width="11.5" customWidth="1"/>
    <col min="1800" max="1800" width="8" customWidth="1"/>
    <col min="1801" max="1801" width="10" customWidth="1"/>
    <col min="1802" max="1802" width="9.33203125" customWidth="1"/>
    <col min="1803" max="1803" width="10.1640625" customWidth="1"/>
    <col min="1804" max="1804" width="8" customWidth="1"/>
    <col min="2039" max="2039" width="30.5" customWidth="1"/>
    <col min="2040" max="2040" width="11.5" customWidth="1"/>
    <col min="2041" max="2041" width="8" customWidth="1"/>
    <col min="2042" max="2042" width="10.33203125" customWidth="1"/>
    <col min="2043" max="2043" width="8.33203125" customWidth="1"/>
    <col min="2044" max="2044" width="10" customWidth="1"/>
    <col min="2045" max="2049" width="8" customWidth="1"/>
    <col min="2050" max="2050" width="8.33203125" customWidth="1"/>
    <col min="2051" max="2051" width="9" customWidth="1"/>
    <col min="2052" max="2052" width="28.1640625" customWidth="1"/>
    <col min="2053" max="2053" width="10.1640625" customWidth="1"/>
    <col min="2055" max="2055" width="11.5" customWidth="1"/>
    <col min="2056" max="2056" width="8" customWidth="1"/>
    <col min="2057" max="2057" width="10" customWidth="1"/>
    <col min="2058" max="2058" width="9.33203125" customWidth="1"/>
    <col min="2059" max="2059" width="10.1640625" customWidth="1"/>
    <col min="2060" max="2060" width="8" customWidth="1"/>
    <col min="2295" max="2295" width="30.5" customWidth="1"/>
    <col min="2296" max="2296" width="11.5" customWidth="1"/>
    <col min="2297" max="2297" width="8" customWidth="1"/>
    <col min="2298" max="2298" width="10.33203125" customWidth="1"/>
    <col min="2299" max="2299" width="8.33203125" customWidth="1"/>
    <col min="2300" max="2300" width="10" customWidth="1"/>
    <col min="2301" max="2305" width="8" customWidth="1"/>
    <col min="2306" max="2306" width="8.33203125" customWidth="1"/>
    <col min="2307" max="2307" width="9" customWidth="1"/>
    <col min="2308" max="2308" width="28.1640625" customWidth="1"/>
    <col min="2309" max="2309" width="10.1640625" customWidth="1"/>
    <col min="2311" max="2311" width="11.5" customWidth="1"/>
    <col min="2312" max="2312" width="8" customWidth="1"/>
    <col min="2313" max="2313" width="10" customWidth="1"/>
    <col min="2314" max="2314" width="9.33203125" customWidth="1"/>
    <col min="2315" max="2315" width="10.1640625" customWidth="1"/>
    <col min="2316" max="2316" width="8" customWidth="1"/>
    <col min="2551" max="2551" width="30.5" customWidth="1"/>
    <col min="2552" max="2552" width="11.5" customWidth="1"/>
    <col min="2553" max="2553" width="8" customWidth="1"/>
    <col min="2554" max="2554" width="10.33203125" customWidth="1"/>
    <col min="2555" max="2555" width="8.33203125" customWidth="1"/>
    <col min="2556" max="2556" width="10" customWidth="1"/>
    <col min="2557" max="2561" width="8" customWidth="1"/>
    <col min="2562" max="2562" width="8.33203125" customWidth="1"/>
    <col min="2563" max="2563" width="9" customWidth="1"/>
    <col min="2564" max="2564" width="28.1640625" customWidth="1"/>
    <col min="2565" max="2565" width="10.1640625" customWidth="1"/>
    <col min="2567" max="2567" width="11.5" customWidth="1"/>
    <col min="2568" max="2568" width="8" customWidth="1"/>
    <col min="2569" max="2569" width="10" customWidth="1"/>
    <col min="2570" max="2570" width="9.33203125" customWidth="1"/>
    <col min="2571" max="2571" width="10.1640625" customWidth="1"/>
    <col min="2572" max="2572" width="8" customWidth="1"/>
    <col min="2807" max="2807" width="30.5" customWidth="1"/>
    <col min="2808" max="2808" width="11.5" customWidth="1"/>
    <col min="2809" max="2809" width="8" customWidth="1"/>
    <col min="2810" max="2810" width="10.33203125" customWidth="1"/>
    <col min="2811" max="2811" width="8.33203125" customWidth="1"/>
    <col min="2812" max="2812" width="10" customWidth="1"/>
    <col min="2813" max="2817" width="8" customWidth="1"/>
    <col min="2818" max="2818" width="8.33203125" customWidth="1"/>
    <col min="2819" max="2819" width="9" customWidth="1"/>
    <col min="2820" max="2820" width="28.1640625" customWidth="1"/>
    <col min="2821" max="2821" width="10.1640625" customWidth="1"/>
    <col min="2823" max="2823" width="11.5" customWidth="1"/>
    <col min="2824" max="2824" width="8" customWidth="1"/>
    <col min="2825" max="2825" width="10" customWidth="1"/>
    <col min="2826" max="2826" width="9.33203125" customWidth="1"/>
    <col min="2827" max="2827" width="10.1640625" customWidth="1"/>
    <col min="2828" max="2828" width="8" customWidth="1"/>
    <col min="3063" max="3063" width="30.5" customWidth="1"/>
    <col min="3064" max="3064" width="11.5" customWidth="1"/>
    <col min="3065" max="3065" width="8" customWidth="1"/>
    <col min="3066" max="3066" width="10.33203125" customWidth="1"/>
    <col min="3067" max="3067" width="8.33203125" customWidth="1"/>
    <col min="3068" max="3068" width="10" customWidth="1"/>
    <col min="3069" max="3073" width="8" customWidth="1"/>
    <col min="3074" max="3074" width="8.33203125" customWidth="1"/>
    <col min="3075" max="3075" width="9" customWidth="1"/>
    <col min="3076" max="3076" width="28.1640625" customWidth="1"/>
    <col min="3077" max="3077" width="10.1640625" customWidth="1"/>
    <col min="3079" max="3079" width="11.5" customWidth="1"/>
    <col min="3080" max="3080" width="8" customWidth="1"/>
    <col min="3081" max="3081" width="10" customWidth="1"/>
    <col min="3082" max="3082" width="9.33203125" customWidth="1"/>
    <col min="3083" max="3083" width="10.1640625" customWidth="1"/>
    <col min="3084" max="3084" width="8" customWidth="1"/>
    <col min="3319" max="3319" width="30.5" customWidth="1"/>
    <col min="3320" max="3320" width="11.5" customWidth="1"/>
    <col min="3321" max="3321" width="8" customWidth="1"/>
    <col min="3322" max="3322" width="10.33203125" customWidth="1"/>
    <col min="3323" max="3323" width="8.33203125" customWidth="1"/>
    <col min="3324" max="3324" width="10" customWidth="1"/>
    <col min="3325" max="3329" width="8" customWidth="1"/>
    <col min="3330" max="3330" width="8.33203125" customWidth="1"/>
    <col min="3331" max="3331" width="9" customWidth="1"/>
    <col min="3332" max="3332" width="28.1640625" customWidth="1"/>
    <col min="3333" max="3333" width="10.1640625" customWidth="1"/>
    <col min="3335" max="3335" width="11.5" customWidth="1"/>
    <col min="3336" max="3336" width="8" customWidth="1"/>
    <col min="3337" max="3337" width="10" customWidth="1"/>
    <col min="3338" max="3338" width="9.33203125" customWidth="1"/>
    <col min="3339" max="3339" width="10.1640625" customWidth="1"/>
    <col min="3340" max="3340" width="8" customWidth="1"/>
    <col min="3575" max="3575" width="30.5" customWidth="1"/>
    <col min="3576" max="3576" width="11.5" customWidth="1"/>
    <col min="3577" max="3577" width="8" customWidth="1"/>
    <col min="3578" max="3578" width="10.33203125" customWidth="1"/>
    <col min="3579" max="3579" width="8.33203125" customWidth="1"/>
    <col min="3580" max="3580" width="10" customWidth="1"/>
    <col min="3581" max="3585" width="8" customWidth="1"/>
    <col min="3586" max="3586" width="8.33203125" customWidth="1"/>
    <col min="3587" max="3587" width="9" customWidth="1"/>
    <col min="3588" max="3588" width="28.1640625" customWidth="1"/>
    <col min="3589" max="3589" width="10.1640625" customWidth="1"/>
    <col min="3591" max="3591" width="11.5" customWidth="1"/>
    <col min="3592" max="3592" width="8" customWidth="1"/>
    <col min="3593" max="3593" width="10" customWidth="1"/>
    <col min="3594" max="3594" width="9.33203125" customWidth="1"/>
    <col min="3595" max="3595" width="10.1640625" customWidth="1"/>
    <col min="3596" max="3596" width="8" customWidth="1"/>
    <col min="3831" max="3831" width="30.5" customWidth="1"/>
    <col min="3832" max="3832" width="11.5" customWidth="1"/>
    <col min="3833" max="3833" width="8" customWidth="1"/>
    <col min="3834" max="3834" width="10.33203125" customWidth="1"/>
    <col min="3835" max="3835" width="8.33203125" customWidth="1"/>
    <col min="3836" max="3836" width="10" customWidth="1"/>
    <col min="3837" max="3841" width="8" customWidth="1"/>
    <col min="3842" max="3842" width="8.33203125" customWidth="1"/>
    <col min="3843" max="3843" width="9" customWidth="1"/>
    <col min="3844" max="3844" width="28.1640625" customWidth="1"/>
    <col min="3845" max="3845" width="10.1640625" customWidth="1"/>
    <col min="3847" max="3847" width="11.5" customWidth="1"/>
    <col min="3848" max="3848" width="8" customWidth="1"/>
    <col min="3849" max="3849" width="10" customWidth="1"/>
    <col min="3850" max="3850" width="9.33203125" customWidth="1"/>
    <col min="3851" max="3851" width="10.1640625" customWidth="1"/>
    <col min="3852" max="3852" width="8" customWidth="1"/>
    <col min="4087" max="4087" width="30.5" customWidth="1"/>
    <col min="4088" max="4088" width="11.5" customWidth="1"/>
    <col min="4089" max="4089" width="8" customWidth="1"/>
    <col min="4090" max="4090" width="10.33203125" customWidth="1"/>
    <col min="4091" max="4091" width="8.33203125" customWidth="1"/>
    <col min="4092" max="4092" width="10" customWidth="1"/>
    <col min="4093" max="4097" width="8" customWidth="1"/>
    <col min="4098" max="4098" width="8.33203125" customWidth="1"/>
    <col min="4099" max="4099" width="9" customWidth="1"/>
    <col min="4100" max="4100" width="28.1640625" customWidth="1"/>
    <col min="4101" max="4101" width="10.1640625" customWidth="1"/>
    <col min="4103" max="4103" width="11.5" customWidth="1"/>
    <col min="4104" max="4104" width="8" customWidth="1"/>
    <col min="4105" max="4105" width="10" customWidth="1"/>
    <col min="4106" max="4106" width="9.33203125" customWidth="1"/>
    <col min="4107" max="4107" width="10.1640625" customWidth="1"/>
    <col min="4108" max="4108" width="8" customWidth="1"/>
    <col min="4343" max="4343" width="30.5" customWidth="1"/>
    <col min="4344" max="4344" width="11.5" customWidth="1"/>
    <col min="4345" max="4345" width="8" customWidth="1"/>
    <col min="4346" max="4346" width="10.33203125" customWidth="1"/>
    <col min="4347" max="4347" width="8.33203125" customWidth="1"/>
    <col min="4348" max="4348" width="10" customWidth="1"/>
    <col min="4349" max="4353" width="8" customWidth="1"/>
    <col min="4354" max="4354" width="8.33203125" customWidth="1"/>
    <col min="4355" max="4355" width="9" customWidth="1"/>
    <col min="4356" max="4356" width="28.1640625" customWidth="1"/>
    <col min="4357" max="4357" width="10.1640625" customWidth="1"/>
    <col min="4359" max="4359" width="11.5" customWidth="1"/>
    <col min="4360" max="4360" width="8" customWidth="1"/>
    <col min="4361" max="4361" width="10" customWidth="1"/>
    <col min="4362" max="4362" width="9.33203125" customWidth="1"/>
    <col min="4363" max="4363" width="10.1640625" customWidth="1"/>
    <col min="4364" max="4364" width="8" customWidth="1"/>
    <col min="4599" max="4599" width="30.5" customWidth="1"/>
    <col min="4600" max="4600" width="11.5" customWidth="1"/>
    <col min="4601" max="4601" width="8" customWidth="1"/>
    <col min="4602" max="4602" width="10.33203125" customWidth="1"/>
    <col min="4603" max="4603" width="8.33203125" customWidth="1"/>
    <col min="4604" max="4604" width="10" customWidth="1"/>
    <col min="4605" max="4609" width="8" customWidth="1"/>
    <col min="4610" max="4610" width="8.33203125" customWidth="1"/>
    <col min="4611" max="4611" width="9" customWidth="1"/>
    <col min="4612" max="4612" width="28.1640625" customWidth="1"/>
    <col min="4613" max="4613" width="10.1640625" customWidth="1"/>
    <col min="4615" max="4615" width="11.5" customWidth="1"/>
    <col min="4616" max="4616" width="8" customWidth="1"/>
    <col min="4617" max="4617" width="10" customWidth="1"/>
    <col min="4618" max="4618" width="9.33203125" customWidth="1"/>
    <col min="4619" max="4619" width="10.1640625" customWidth="1"/>
    <col min="4620" max="4620" width="8" customWidth="1"/>
    <col min="4855" max="4855" width="30.5" customWidth="1"/>
    <col min="4856" max="4856" width="11.5" customWidth="1"/>
    <col min="4857" max="4857" width="8" customWidth="1"/>
    <col min="4858" max="4858" width="10.33203125" customWidth="1"/>
    <col min="4859" max="4859" width="8.33203125" customWidth="1"/>
    <col min="4860" max="4860" width="10" customWidth="1"/>
    <col min="4861" max="4865" width="8" customWidth="1"/>
    <col min="4866" max="4866" width="8.33203125" customWidth="1"/>
    <col min="4867" max="4867" width="9" customWidth="1"/>
    <col min="4868" max="4868" width="28.1640625" customWidth="1"/>
    <col min="4869" max="4869" width="10.1640625" customWidth="1"/>
    <col min="4871" max="4871" width="11.5" customWidth="1"/>
    <col min="4872" max="4872" width="8" customWidth="1"/>
    <col min="4873" max="4873" width="10" customWidth="1"/>
    <col min="4874" max="4874" width="9.33203125" customWidth="1"/>
    <col min="4875" max="4875" width="10.1640625" customWidth="1"/>
    <col min="4876" max="4876" width="8" customWidth="1"/>
    <col min="5111" max="5111" width="30.5" customWidth="1"/>
    <col min="5112" max="5112" width="11.5" customWidth="1"/>
    <col min="5113" max="5113" width="8" customWidth="1"/>
    <col min="5114" max="5114" width="10.33203125" customWidth="1"/>
    <col min="5115" max="5115" width="8.33203125" customWidth="1"/>
    <col min="5116" max="5116" width="10" customWidth="1"/>
    <col min="5117" max="5121" width="8" customWidth="1"/>
    <col min="5122" max="5122" width="8.33203125" customWidth="1"/>
    <col min="5123" max="5123" width="9" customWidth="1"/>
    <col min="5124" max="5124" width="28.1640625" customWidth="1"/>
    <col min="5125" max="5125" width="10.1640625" customWidth="1"/>
    <col min="5127" max="5127" width="11.5" customWidth="1"/>
    <col min="5128" max="5128" width="8" customWidth="1"/>
    <col min="5129" max="5129" width="10" customWidth="1"/>
    <col min="5130" max="5130" width="9.33203125" customWidth="1"/>
    <col min="5131" max="5131" width="10.1640625" customWidth="1"/>
    <col min="5132" max="5132" width="8" customWidth="1"/>
    <col min="5367" max="5367" width="30.5" customWidth="1"/>
    <col min="5368" max="5368" width="11.5" customWidth="1"/>
    <col min="5369" max="5369" width="8" customWidth="1"/>
    <col min="5370" max="5370" width="10.33203125" customWidth="1"/>
    <col min="5371" max="5371" width="8.33203125" customWidth="1"/>
    <col min="5372" max="5372" width="10" customWidth="1"/>
    <col min="5373" max="5377" width="8" customWidth="1"/>
    <col min="5378" max="5378" width="8.33203125" customWidth="1"/>
    <col min="5379" max="5379" width="9" customWidth="1"/>
    <col min="5380" max="5380" width="28.1640625" customWidth="1"/>
    <col min="5381" max="5381" width="10.1640625" customWidth="1"/>
    <col min="5383" max="5383" width="11.5" customWidth="1"/>
    <col min="5384" max="5384" width="8" customWidth="1"/>
    <col min="5385" max="5385" width="10" customWidth="1"/>
    <col min="5386" max="5386" width="9.33203125" customWidth="1"/>
    <col min="5387" max="5387" width="10.1640625" customWidth="1"/>
    <col min="5388" max="5388" width="8" customWidth="1"/>
    <col min="5623" max="5623" width="30.5" customWidth="1"/>
    <col min="5624" max="5624" width="11.5" customWidth="1"/>
    <col min="5625" max="5625" width="8" customWidth="1"/>
    <col min="5626" max="5626" width="10.33203125" customWidth="1"/>
    <col min="5627" max="5627" width="8.33203125" customWidth="1"/>
    <col min="5628" max="5628" width="10" customWidth="1"/>
    <col min="5629" max="5633" width="8" customWidth="1"/>
    <col min="5634" max="5634" width="8.33203125" customWidth="1"/>
    <col min="5635" max="5635" width="9" customWidth="1"/>
    <col min="5636" max="5636" width="28.1640625" customWidth="1"/>
    <col min="5637" max="5637" width="10.1640625" customWidth="1"/>
    <col min="5639" max="5639" width="11.5" customWidth="1"/>
    <col min="5640" max="5640" width="8" customWidth="1"/>
    <col min="5641" max="5641" width="10" customWidth="1"/>
    <col min="5642" max="5642" width="9.33203125" customWidth="1"/>
    <col min="5643" max="5643" width="10.1640625" customWidth="1"/>
    <col min="5644" max="5644" width="8" customWidth="1"/>
    <col min="5879" max="5879" width="30.5" customWidth="1"/>
    <col min="5880" max="5880" width="11.5" customWidth="1"/>
    <col min="5881" max="5881" width="8" customWidth="1"/>
    <col min="5882" max="5882" width="10.33203125" customWidth="1"/>
    <col min="5883" max="5883" width="8.33203125" customWidth="1"/>
    <col min="5884" max="5884" width="10" customWidth="1"/>
    <col min="5885" max="5889" width="8" customWidth="1"/>
    <col min="5890" max="5890" width="8.33203125" customWidth="1"/>
    <col min="5891" max="5891" width="9" customWidth="1"/>
    <col min="5892" max="5892" width="28.1640625" customWidth="1"/>
    <col min="5893" max="5893" width="10.1640625" customWidth="1"/>
    <col min="5895" max="5895" width="11.5" customWidth="1"/>
    <col min="5896" max="5896" width="8" customWidth="1"/>
    <col min="5897" max="5897" width="10" customWidth="1"/>
    <col min="5898" max="5898" width="9.33203125" customWidth="1"/>
    <col min="5899" max="5899" width="10.1640625" customWidth="1"/>
    <col min="5900" max="5900" width="8" customWidth="1"/>
    <col min="6135" max="6135" width="30.5" customWidth="1"/>
    <col min="6136" max="6136" width="11.5" customWidth="1"/>
    <col min="6137" max="6137" width="8" customWidth="1"/>
    <col min="6138" max="6138" width="10.33203125" customWidth="1"/>
    <col min="6139" max="6139" width="8.33203125" customWidth="1"/>
    <col min="6140" max="6140" width="10" customWidth="1"/>
    <col min="6141" max="6145" width="8" customWidth="1"/>
    <col min="6146" max="6146" width="8.33203125" customWidth="1"/>
    <col min="6147" max="6147" width="9" customWidth="1"/>
    <col min="6148" max="6148" width="28.1640625" customWidth="1"/>
    <col min="6149" max="6149" width="10.1640625" customWidth="1"/>
    <col min="6151" max="6151" width="11.5" customWidth="1"/>
    <col min="6152" max="6152" width="8" customWidth="1"/>
    <col min="6153" max="6153" width="10" customWidth="1"/>
    <col min="6154" max="6154" width="9.33203125" customWidth="1"/>
    <col min="6155" max="6155" width="10.1640625" customWidth="1"/>
    <col min="6156" max="6156" width="8" customWidth="1"/>
    <col min="6391" max="6391" width="30.5" customWidth="1"/>
    <col min="6392" max="6392" width="11.5" customWidth="1"/>
    <col min="6393" max="6393" width="8" customWidth="1"/>
    <col min="6394" max="6394" width="10.33203125" customWidth="1"/>
    <col min="6395" max="6395" width="8.33203125" customWidth="1"/>
    <col min="6396" max="6396" width="10" customWidth="1"/>
    <col min="6397" max="6401" width="8" customWidth="1"/>
    <col min="6402" max="6402" width="8.33203125" customWidth="1"/>
    <col min="6403" max="6403" width="9" customWidth="1"/>
    <col min="6404" max="6404" width="28.1640625" customWidth="1"/>
    <col min="6405" max="6405" width="10.1640625" customWidth="1"/>
    <col min="6407" max="6407" width="11.5" customWidth="1"/>
    <col min="6408" max="6408" width="8" customWidth="1"/>
    <col min="6409" max="6409" width="10" customWidth="1"/>
    <col min="6410" max="6410" width="9.33203125" customWidth="1"/>
    <col min="6411" max="6411" width="10.1640625" customWidth="1"/>
    <col min="6412" max="6412" width="8" customWidth="1"/>
    <col min="6647" max="6647" width="30.5" customWidth="1"/>
    <col min="6648" max="6648" width="11.5" customWidth="1"/>
    <col min="6649" max="6649" width="8" customWidth="1"/>
    <col min="6650" max="6650" width="10.33203125" customWidth="1"/>
    <col min="6651" max="6651" width="8.33203125" customWidth="1"/>
    <col min="6652" max="6652" width="10" customWidth="1"/>
    <col min="6653" max="6657" width="8" customWidth="1"/>
    <col min="6658" max="6658" width="8.33203125" customWidth="1"/>
    <col min="6659" max="6659" width="9" customWidth="1"/>
    <col min="6660" max="6660" width="28.1640625" customWidth="1"/>
    <col min="6661" max="6661" width="10.1640625" customWidth="1"/>
    <col min="6663" max="6663" width="11.5" customWidth="1"/>
    <col min="6664" max="6664" width="8" customWidth="1"/>
    <col min="6665" max="6665" width="10" customWidth="1"/>
    <col min="6666" max="6666" width="9.33203125" customWidth="1"/>
    <col min="6667" max="6667" width="10.1640625" customWidth="1"/>
    <col min="6668" max="6668" width="8" customWidth="1"/>
    <col min="6903" max="6903" width="30.5" customWidth="1"/>
    <col min="6904" max="6904" width="11.5" customWidth="1"/>
    <col min="6905" max="6905" width="8" customWidth="1"/>
    <col min="6906" max="6906" width="10.33203125" customWidth="1"/>
    <col min="6907" max="6907" width="8.33203125" customWidth="1"/>
    <col min="6908" max="6908" width="10" customWidth="1"/>
    <col min="6909" max="6913" width="8" customWidth="1"/>
    <col min="6914" max="6914" width="8.33203125" customWidth="1"/>
    <col min="6915" max="6915" width="9" customWidth="1"/>
    <col min="6916" max="6916" width="28.1640625" customWidth="1"/>
    <col min="6917" max="6917" width="10.1640625" customWidth="1"/>
    <col min="6919" max="6919" width="11.5" customWidth="1"/>
    <col min="6920" max="6920" width="8" customWidth="1"/>
    <col min="6921" max="6921" width="10" customWidth="1"/>
    <col min="6922" max="6922" width="9.33203125" customWidth="1"/>
    <col min="6923" max="6923" width="10.1640625" customWidth="1"/>
    <col min="6924" max="6924" width="8" customWidth="1"/>
    <col min="7159" max="7159" width="30.5" customWidth="1"/>
    <col min="7160" max="7160" width="11.5" customWidth="1"/>
    <col min="7161" max="7161" width="8" customWidth="1"/>
    <col min="7162" max="7162" width="10.33203125" customWidth="1"/>
    <col min="7163" max="7163" width="8.33203125" customWidth="1"/>
    <col min="7164" max="7164" width="10" customWidth="1"/>
    <col min="7165" max="7169" width="8" customWidth="1"/>
    <col min="7170" max="7170" width="8.33203125" customWidth="1"/>
    <col min="7171" max="7171" width="9" customWidth="1"/>
    <col min="7172" max="7172" width="28.1640625" customWidth="1"/>
    <col min="7173" max="7173" width="10.1640625" customWidth="1"/>
    <col min="7175" max="7175" width="11.5" customWidth="1"/>
    <col min="7176" max="7176" width="8" customWidth="1"/>
    <col min="7177" max="7177" width="10" customWidth="1"/>
    <col min="7178" max="7178" width="9.33203125" customWidth="1"/>
    <col min="7179" max="7179" width="10.1640625" customWidth="1"/>
    <col min="7180" max="7180" width="8" customWidth="1"/>
    <col min="7415" max="7415" width="30.5" customWidth="1"/>
    <col min="7416" max="7416" width="11.5" customWidth="1"/>
    <col min="7417" max="7417" width="8" customWidth="1"/>
    <col min="7418" max="7418" width="10.33203125" customWidth="1"/>
    <col min="7419" max="7419" width="8.33203125" customWidth="1"/>
    <col min="7420" max="7420" width="10" customWidth="1"/>
    <col min="7421" max="7425" width="8" customWidth="1"/>
    <col min="7426" max="7426" width="8.33203125" customWidth="1"/>
    <col min="7427" max="7427" width="9" customWidth="1"/>
    <col min="7428" max="7428" width="28.1640625" customWidth="1"/>
    <col min="7429" max="7429" width="10.1640625" customWidth="1"/>
    <col min="7431" max="7431" width="11.5" customWidth="1"/>
    <col min="7432" max="7432" width="8" customWidth="1"/>
    <col min="7433" max="7433" width="10" customWidth="1"/>
    <col min="7434" max="7434" width="9.33203125" customWidth="1"/>
    <col min="7435" max="7435" width="10.1640625" customWidth="1"/>
    <col min="7436" max="7436" width="8" customWidth="1"/>
    <col min="7671" max="7671" width="30.5" customWidth="1"/>
    <col min="7672" max="7672" width="11.5" customWidth="1"/>
    <col min="7673" max="7673" width="8" customWidth="1"/>
    <col min="7674" max="7674" width="10.33203125" customWidth="1"/>
    <col min="7675" max="7675" width="8.33203125" customWidth="1"/>
    <col min="7676" max="7676" width="10" customWidth="1"/>
    <col min="7677" max="7681" width="8" customWidth="1"/>
    <col min="7682" max="7682" width="8.33203125" customWidth="1"/>
    <col min="7683" max="7683" width="9" customWidth="1"/>
    <col min="7684" max="7684" width="28.1640625" customWidth="1"/>
    <col min="7685" max="7685" width="10.1640625" customWidth="1"/>
    <col min="7687" max="7687" width="11.5" customWidth="1"/>
    <col min="7688" max="7688" width="8" customWidth="1"/>
    <col min="7689" max="7689" width="10" customWidth="1"/>
    <col min="7690" max="7690" width="9.33203125" customWidth="1"/>
    <col min="7691" max="7691" width="10.1640625" customWidth="1"/>
    <col min="7692" max="7692" width="8" customWidth="1"/>
    <col min="7927" max="7927" width="30.5" customWidth="1"/>
    <col min="7928" max="7928" width="11.5" customWidth="1"/>
    <col min="7929" max="7929" width="8" customWidth="1"/>
    <col min="7930" max="7930" width="10.33203125" customWidth="1"/>
    <col min="7931" max="7931" width="8.33203125" customWidth="1"/>
    <col min="7932" max="7932" width="10" customWidth="1"/>
    <col min="7933" max="7937" width="8" customWidth="1"/>
    <col min="7938" max="7938" width="8.33203125" customWidth="1"/>
    <col min="7939" max="7939" width="9" customWidth="1"/>
    <col min="7940" max="7940" width="28.1640625" customWidth="1"/>
    <col min="7941" max="7941" width="10.1640625" customWidth="1"/>
    <col min="7943" max="7943" width="11.5" customWidth="1"/>
    <col min="7944" max="7944" width="8" customWidth="1"/>
    <col min="7945" max="7945" width="10" customWidth="1"/>
    <col min="7946" max="7946" width="9.33203125" customWidth="1"/>
    <col min="7947" max="7947" width="10.1640625" customWidth="1"/>
    <col min="7948" max="7948" width="8" customWidth="1"/>
    <col min="8183" max="8183" width="30.5" customWidth="1"/>
    <col min="8184" max="8184" width="11.5" customWidth="1"/>
    <col min="8185" max="8185" width="8" customWidth="1"/>
    <col min="8186" max="8186" width="10.33203125" customWidth="1"/>
    <col min="8187" max="8187" width="8.33203125" customWidth="1"/>
    <col min="8188" max="8188" width="10" customWidth="1"/>
    <col min="8189" max="8193" width="8" customWidth="1"/>
    <col min="8194" max="8194" width="8.33203125" customWidth="1"/>
    <col min="8195" max="8195" width="9" customWidth="1"/>
    <col min="8196" max="8196" width="28.1640625" customWidth="1"/>
    <col min="8197" max="8197" width="10.1640625" customWidth="1"/>
    <col min="8199" max="8199" width="11.5" customWidth="1"/>
    <col min="8200" max="8200" width="8" customWidth="1"/>
    <col min="8201" max="8201" width="10" customWidth="1"/>
    <col min="8202" max="8202" width="9.33203125" customWidth="1"/>
    <col min="8203" max="8203" width="10.1640625" customWidth="1"/>
    <col min="8204" max="8204" width="8" customWidth="1"/>
    <col min="8439" max="8439" width="30.5" customWidth="1"/>
    <col min="8440" max="8440" width="11.5" customWidth="1"/>
    <col min="8441" max="8441" width="8" customWidth="1"/>
    <col min="8442" max="8442" width="10.33203125" customWidth="1"/>
    <col min="8443" max="8443" width="8.33203125" customWidth="1"/>
    <col min="8444" max="8444" width="10" customWidth="1"/>
    <col min="8445" max="8449" width="8" customWidth="1"/>
    <col min="8450" max="8450" width="8.33203125" customWidth="1"/>
    <col min="8451" max="8451" width="9" customWidth="1"/>
    <col min="8452" max="8452" width="28.1640625" customWidth="1"/>
    <col min="8453" max="8453" width="10.1640625" customWidth="1"/>
    <col min="8455" max="8455" width="11.5" customWidth="1"/>
    <col min="8456" max="8456" width="8" customWidth="1"/>
    <col min="8457" max="8457" width="10" customWidth="1"/>
    <col min="8458" max="8458" width="9.33203125" customWidth="1"/>
    <col min="8459" max="8459" width="10.1640625" customWidth="1"/>
    <col min="8460" max="8460" width="8" customWidth="1"/>
    <col min="8695" max="8695" width="30.5" customWidth="1"/>
    <col min="8696" max="8696" width="11.5" customWidth="1"/>
    <col min="8697" max="8697" width="8" customWidth="1"/>
    <col min="8698" max="8698" width="10.33203125" customWidth="1"/>
    <col min="8699" max="8699" width="8.33203125" customWidth="1"/>
    <col min="8700" max="8700" width="10" customWidth="1"/>
    <col min="8701" max="8705" width="8" customWidth="1"/>
    <col min="8706" max="8706" width="8.33203125" customWidth="1"/>
    <col min="8707" max="8707" width="9" customWidth="1"/>
    <col min="8708" max="8708" width="28.1640625" customWidth="1"/>
    <col min="8709" max="8709" width="10.1640625" customWidth="1"/>
    <col min="8711" max="8711" width="11.5" customWidth="1"/>
    <col min="8712" max="8712" width="8" customWidth="1"/>
    <col min="8713" max="8713" width="10" customWidth="1"/>
    <col min="8714" max="8714" width="9.33203125" customWidth="1"/>
    <col min="8715" max="8715" width="10.1640625" customWidth="1"/>
    <col min="8716" max="8716" width="8" customWidth="1"/>
    <col min="8951" max="8951" width="30.5" customWidth="1"/>
    <col min="8952" max="8952" width="11.5" customWidth="1"/>
    <col min="8953" max="8953" width="8" customWidth="1"/>
    <col min="8954" max="8954" width="10.33203125" customWidth="1"/>
    <col min="8955" max="8955" width="8.33203125" customWidth="1"/>
    <col min="8956" max="8956" width="10" customWidth="1"/>
    <col min="8957" max="8961" width="8" customWidth="1"/>
    <col min="8962" max="8962" width="8.33203125" customWidth="1"/>
    <col min="8963" max="8963" width="9" customWidth="1"/>
    <col min="8964" max="8964" width="28.1640625" customWidth="1"/>
    <col min="8965" max="8965" width="10.1640625" customWidth="1"/>
    <col min="8967" max="8967" width="11.5" customWidth="1"/>
    <col min="8968" max="8968" width="8" customWidth="1"/>
    <col min="8969" max="8969" width="10" customWidth="1"/>
    <col min="8970" max="8970" width="9.33203125" customWidth="1"/>
    <col min="8971" max="8971" width="10.1640625" customWidth="1"/>
    <col min="8972" max="8972" width="8" customWidth="1"/>
    <col min="9207" max="9207" width="30.5" customWidth="1"/>
    <col min="9208" max="9208" width="11.5" customWidth="1"/>
    <col min="9209" max="9209" width="8" customWidth="1"/>
    <col min="9210" max="9210" width="10.33203125" customWidth="1"/>
    <col min="9211" max="9211" width="8.33203125" customWidth="1"/>
    <col min="9212" max="9212" width="10" customWidth="1"/>
    <col min="9213" max="9217" width="8" customWidth="1"/>
    <col min="9218" max="9218" width="8.33203125" customWidth="1"/>
    <col min="9219" max="9219" width="9" customWidth="1"/>
    <col min="9220" max="9220" width="28.1640625" customWidth="1"/>
    <col min="9221" max="9221" width="10.1640625" customWidth="1"/>
    <col min="9223" max="9223" width="11.5" customWidth="1"/>
    <col min="9224" max="9224" width="8" customWidth="1"/>
    <col min="9225" max="9225" width="10" customWidth="1"/>
    <col min="9226" max="9226" width="9.33203125" customWidth="1"/>
    <col min="9227" max="9227" width="10.1640625" customWidth="1"/>
    <col min="9228" max="9228" width="8" customWidth="1"/>
    <col min="9463" max="9463" width="30.5" customWidth="1"/>
    <col min="9464" max="9464" width="11.5" customWidth="1"/>
    <col min="9465" max="9465" width="8" customWidth="1"/>
    <col min="9466" max="9466" width="10.33203125" customWidth="1"/>
    <col min="9467" max="9467" width="8.33203125" customWidth="1"/>
    <col min="9468" max="9468" width="10" customWidth="1"/>
    <col min="9469" max="9473" width="8" customWidth="1"/>
    <col min="9474" max="9474" width="8.33203125" customWidth="1"/>
    <col min="9475" max="9475" width="9" customWidth="1"/>
    <col min="9476" max="9476" width="28.1640625" customWidth="1"/>
    <col min="9477" max="9477" width="10.1640625" customWidth="1"/>
    <col min="9479" max="9479" width="11.5" customWidth="1"/>
    <col min="9480" max="9480" width="8" customWidth="1"/>
    <col min="9481" max="9481" width="10" customWidth="1"/>
    <col min="9482" max="9482" width="9.33203125" customWidth="1"/>
    <col min="9483" max="9483" width="10.1640625" customWidth="1"/>
    <col min="9484" max="9484" width="8" customWidth="1"/>
    <col min="9719" max="9719" width="30.5" customWidth="1"/>
    <col min="9720" max="9720" width="11.5" customWidth="1"/>
    <col min="9721" max="9721" width="8" customWidth="1"/>
    <col min="9722" max="9722" width="10.33203125" customWidth="1"/>
    <col min="9723" max="9723" width="8.33203125" customWidth="1"/>
    <col min="9724" max="9724" width="10" customWidth="1"/>
    <col min="9725" max="9729" width="8" customWidth="1"/>
    <col min="9730" max="9730" width="8.33203125" customWidth="1"/>
    <col min="9731" max="9731" width="9" customWidth="1"/>
    <col min="9732" max="9732" width="28.1640625" customWidth="1"/>
    <col min="9733" max="9733" width="10.1640625" customWidth="1"/>
    <col min="9735" max="9735" width="11.5" customWidth="1"/>
    <col min="9736" max="9736" width="8" customWidth="1"/>
    <col min="9737" max="9737" width="10" customWidth="1"/>
    <col min="9738" max="9738" width="9.33203125" customWidth="1"/>
    <col min="9739" max="9739" width="10.1640625" customWidth="1"/>
    <col min="9740" max="9740" width="8" customWidth="1"/>
    <col min="9975" max="9975" width="30.5" customWidth="1"/>
    <col min="9976" max="9976" width="11.5" customWidth="1"/>
    <col min="9977" max="9977" width="8" customWidth="1"/>
    <col min="9978" max="9978" width="10.33203125" customWidth="1"/>
    <col min="9979" max="9979" width="8.33203125" customWidth="1"/>
    <col min="9980" max="9980" width="10" customWidth="1"/>
    <col min="9981" max="9985" width="8" customWidth="1"/>
    <col min="9986" max="9986" width="8.33203125" customWidth="1"/>
    <col min="9987" max="9987" width="9" customWidth="1"/>
    <col min="9988" max="9988" width="28.1640625" customWidth="1"/>
    <col min="9989" max="9989" width="10.1640625" customWidth="1"/>
    <col min="9991" max="9991" width="11.5" customWidth="1"/>
    <col min="9992" max="9992" width="8" customWidth="1"/>
    <col min="9993" max="9993" width="10" customWidth="1"/>
    <col min="9994" max="9994" width="9.33203125" customWidth="1"/>
    <col min="9995" max="9995" width="10.1640625" customWidth="1"/>
    <col min="9996" max="9996" width="8" customWidth="1"/>
    <col min="10231" max="10231" width="30.5" customWidth="1"/>
    <col min="10232" max="10232" width="11.5" customWidth="1"/>
    <col min="10233" max="10233" width="8" customWidth="1"/>
    <col min="10234" max="10234" width="10.33203125" customWidth="1"/>
    <col min="10235" max="10235" width="8.33203125" customWidth="1"/>
    <col min="10236" max="10236" width="10" customWidth="1"/>
    <col min="10237" max="10241" width="8" customWidth="1"/>
    <col min="10242" max="10242" width="8.33203125" customWidth="1"/>
    <col min="10243" max="10243" width="9" customWidth="1"/>
    <col min="10244" max="10244" width="28.1640625" customWidth="1"/>
    <col min="10245" max="10245" width="10.1640625" customWidth="1"/>
    <col min="10247" max="10247" width="11.5" customWidth="1"/>
    <col min="10248" max="10248" width="8" customWidth="1"/>
    <col min="10249" max="10249" width="10" customWidth="1"/>
    <col min="10250" max="10250" width="9.33203125" customWidth="1"/>
    <col min="10251" max="10251" width="10.1640625" customWidth="1"/>
    <col min="10252" max="10252" width="8" customWidth="1"/>
    <col min="10487" max="10487" width="30.5" customWidth="1"/>
    <col min="10488" max="10488" width="11.5" customWidth="1"/>
    <col min="10489" max="10489" width="8" customWidth="1"/>
    <col min="10490" max="10490" width="10.33203125" customWidth="1"/>
    <col min="10491" max="10491" width="8.33203125" customWidth="1"/>
    <col min="10492" max="10492" width="10" customWidth="1"/>
    <col min="10493" max="10497" width="8" customWidth="1"/>
    <col min="10498" max="10498" width="8.33203125" customWidth="1"/>
    <col min="10499" max="10499" width="9" customWidth="1"/>
    <col min="10500" max="10500" width="28.1640625" customWidth="1"/>
    <col min="10501" max="10501" width="10.1640625" customWidth="1"/>
    <col min="10503" max="10503" width="11.5" customWidth="1"/>
    <col min="10504" max="10504" width="8" customWidth="1"/>
    <col min="10505" max="10505" width="10" customWidth="1"/>
    <col min="10506" max="10506" width="9.33203125" customWidth="1"/>
    <col min="10507" max="10507" width="10.1640625" customWidth="1"/>
    <col min="10508" max="10508" width="8" customWidth="1"/>
    <col min="10743" max="10743" width="30.5" customWidth="1"/>
    <col min="10744" max="10744" width="11.5" customWidth="1"/>
    <col min="10745" max="10745" width="8" customWidth="1"/>
    <col min="10746" max="10746" width="10.33203125" customWidth="1"/>
    <col min="10747" max="10747" width="8.33203125" customWidth="1"/>
    <col min="10748" max="10748" width="10" customWidth="1"/>
    <col min="10749" max="10753" width="8" customWidth="1"/>
    <col min="10754" max="10754" width="8.33203125" customWidth="1"/>
    <col min="10755" max="10755" width="9" customWidth="1"/>
    <col min="10756" max="10756" width="28.1640625" customWidth="1"/>
    <col min="10757" max="10757" width="10.1640625" customWidth="1"/>
    <col min="10759" max="10759" width="11.5" customWidth="1"/>
    <col min="10760" max="10760" width="8" customWidth="1"/>
    <col min="10761" max="10761" width="10" customWidth="1"/>
    <col min="10762" max="10762" width="9.33203125" customWidth="1"/>
    <col min="10763" max="10763" width="10.1640625" customWidth="1"/>
    <col min="10764" max="10764" width="8" customWidth="1"/>
    <col min="10999" max="10999" width="30.5" customWidth="1"/>
    <col min="11000" max="11000" width="11.5" customWidth="1"/>
    <col min="11001" max="11001" width="8" customWidth="1"/>
    <col min="11002" max="11002" width="10.33203125" customWidth="1"/>
    <col min="11003" max="11003" width="8.33203125" customWidth="1"/>
    <col min="11004" max="11004" width="10" customWidth="1"/>
    <col min="11005" max="11009" width="8" customWidth="1"/>
    <col min="11010" max="11010" width="8.33203125" customWidth="1"/>
    <col min="11011" max="11011" width="9" customWidth="1"/>
    <col min="11012" max="11012" width="28.1640625" customWidth="1"/>
    <col min="11013" max="11013" width="10.1640625" customWidth="1"/>
    <col min="11015" max="11015" width="11.5" customWidth="1"/>
    <col min="11016" max="11016" width="8" customWidth="1"/>
    <col min="11017" max="11017" width="10" customWidth="1"/>
    <col min="11018" max="11018" width="9.33203125" customWidth="1"/>
    <col min="11019" max="11019" width="10.1640625" customWidth="1"/>
    <col min="11020" max="11020" width="8" customWidth="1"/>
    <col min="11255" max="11255" width="30.5" customWidth="1"/>
    <col min="11256" max="11256" width="11.5" customWidth="1"/>
    <col min="11257" max="11257" width="8" customWidth="1"/>
    <col min="11258" max="11258" width="10.33203125" customWidth="1"/>
    <col min="11259" max="11259" width="8.33203125" customWidth="1"/>
    <col min="11260" max="11260" width="10" customWidth="1"/>
    <col min="11261" max="11265" width="8" customWidth="1"/>
    <col min="11266" max="11266" width="8.33203125" customWidth="1"/>
    <col min="11267" max="11267" width="9" customWidth="1"/>
    <col min="11268" max="11268" width="28.1640625" customWidth="1"/>
    <col min="11269" max="11269" width="10.1640625" customWidth="1"/>
    <col min="11271" max="11271" width="11.5" customWidth="1"/>
    <col min="11272" max="11272" width="8" customWidth="1"/>
    <col min="11273" max="11273" width="10" customWidth="1"/>
    <col min="11274" max="11274" width="9.33203125" customWidth="1"/>
    <col min="11275" max="11275" width="10.1640625" customWidth="1"/>
    <col min="11276" max="11276" width="8" customWidth="1"/>
    <col min="11511" max="11511" width="30.5" customWidth="1"/>
    <col min="11512" max="11512" width="11.5" customWidth="1"/>
    <col min="11513" max="11513" width="8" customWidth="1"/>
    <col min="11514" max="11514" width="10.33203125" customWidth="1"/>
    <col min="11515" max="11515" width="8.33203125" customWidth="1"/>
    <col min="11516" max="11516" width="10" customWidth="1"/>
    <col min="11517" max="11521" width="8" customWidth="1"/>
    <col min="11522" max="11522" width="8.33203125" customWidth="1"/>
    <col min="11523" max="11523" width="9" customWidth="1"/>
    <col min="11524" max="11524" width="28.1640625" customWidth="1"/>
    <col min="11525" max="11525" width="10.1640625" customWidth="1"/>
    <col min="11527" max="11527" width="11.5" customWidth="1"/>
    <col min="11528" max="11528" width="8" customWidth="1"/>
    <col min="11529" max="11529" width="10" customWidth="1"/>
    <col min="11530" max="11530" width="9.33203125" customWidth="1"/>
    <col min="11531" max="11531" width="10.1640625" customWidth="1"/>
    <col min="11532" max="11532" width="8" customWidth="1"/>
    <col min="11767" max="11767" width="30.5" customWidth="1"/>
    <col min="11768" max="11768" width="11.5" customWidth="1"/>
    <col min="11769" max="11769" width="8" customWidth="1"/>
    <col min="11770" max="11770" width="10.33203125" customWidth="1"/>
    <col min="11771" max="11771" width="8.33203125" customWidth="1"/>
    <col min="11772" max="11772" width="10" customWidth="1"/>
    <col min="11773" max="11777" width="8" customWidth="1"/>
    <col min="11778" max="11778" width="8.33203125" customWidth="1"/>
    <col min="11779" max="11779" width="9" customWidth="1"/>
    <col min="11780" max="11780" width="28.1640625" customWidth="1"/>
    <col min="11781" max="11781" width="10.1640625" customWidth="1"/>
    <col min="11783" max="11783" width="11.5" customWidth="1"/>
    <col min="11784" max="11784" width="8" customWidth="1"/>
    <col min="11785" max="11785" width="10" customWidth="1"/>
    <col min="11786" max="11786" width="9.33203125" customWidth="1"/>
    <col min="11787" max="11787" width="10.1640625" customWidth="1"/>
    <col min="11788" max="11788" width="8" customWidth="1"/>
    <col min="12023" max="12023" width="30.5" customWidth="1"/>
    <col min="12024" max="12024" width="11.5" customWidth="1"/>
    <col min="12025" max="12025" width="8" customWidth="1"/>
    <col min="12026" max="12026" width="10.33203125" customWidth="1"/>
    <col min="12027" max="12027" width="8.33203125" customWidth="1"/>
    <col min="12028" max="12028" width="10" customWidth="1"/>
    <col min="12029" max="12033" width="8" customWidth="1"/>
    <col min="12034" max="12034" width="8.33203125" customWidth="1"/>
    <col min="12035" max="12035" width="9" customWidth="1"/>
    <col min="12036" max="12036" width="28.1640625" customWidth="1"/>
    <col min="12037" max="12037" width="10.1640625" customWidth="1"/>
    <col min="12039" max="12039" width="11.5" customWidth="1"/>
    <col min="12040" max="12040" width="8" customWidth="1"/>
    <col min="12041" max="12041" width="10" customWidth="1"/>
    <col min="12042" max="12042" width="9.33203125" customWidth="1"/>
    <col min="12043" max="12043" width="10.1640625" customWidth="1"/>
    <col min="12044" max="12044" width="8" customWidth="1"/>
    <col min="12279" max="12279" width="30.5" customWidth="1"/>
    <col min="12280" max="12280" width="11.5" customWidth="1"/>
    <col min="12281" max="12281" width="8" customWidth="1"/>
    <col min="12282" max="12282" width="10.33203125" customWidth="1"/>
    <col min="12283" max="12283" width="8.33203125" customWidth="1"/>
    <col min="12284" max="12284" width="10" customWidth="1"/>
    <col min="12285" max="12289" width="8" customWidth="1"/>
    <col min="12290" max="12290" width="8.33203125" customWidth="1"/>
    <col min="12291" max="12291" width="9" customWidth="1"/>
    <col min="12292" max="12292" width="28.1640625" customWidth="1"/>
    <col min="12293" max="12293" width="10.1640625" customWidth="1"/>
    <col min="12295" max="12295" width="11.5" customWidth="1"/>
    <col min="12296" max="12296" width="8" customWidth="1"/>
    <col min="12297" max="12297" width="10" customWidth="1"/>
    <col min="12298" max="12298" width="9.33203125" customWidth="1"/>
    <col min="12299" max="12299" width="10.1640625" customWidth="1"/>
    <col min="12300" max="12300" width="8" customWidth="1"/>
    <col min="12535" max="12535" width="30.5" customWidth="1"/>
    <col min="12536" max="12536" width="11.5" customWidth="1"/>
    <col min="12537" max="12537" width="8" customWidth="1"/>
    <col min="12538" max="12538" width="10.33203125" customWidth="1"/>
    <col min="12539" max="12539" width="8.33203125" customWidth="1"/>
    <col min="12540" max="12540" width="10" customWidth="1"/>
    <col min="12541" max="12545" width="8" customWidth="1"/>
    <col min="12546" max="12546" width="8.33203125" customWidth="1"/>
    <col min="12547" max="12547" width="9" customWidth="1"/>
    <col min="12548" max="12548" width="28.1640625" customWidth="1"/>
    <col min="12549" max="12549" width="10.1640625" customWidth="1"/>
    <col min="12551" max="12551" width="11.5" customWidth="1"/>
    <col min="12552" max="12552" width="8" customWidth="1"/>
    <col min="12553" max="12553" width="10" customWidth="1"/>
    <col min="12554" max="12554" width="9.33203125" customWidth="1"/>
    <col min="12555" max="12555" width="10.1640625" customWidth="1"/>
    <col min="12556" max="12556" width="8" customWidth="1"/>
    <col min="12791" max="12791" width="30.5" customWidth="1"/>
    <col min="12792" max="12792" width="11.5" customWidth="1"/>
    <col min="12793" max="12793" width="8" customWidth="1"/>
    <col min="12794" max="12794" width="10.33203125" customWidth="1"/>
    <col min="12795" max="12795" width="8.33203125" customWidth="1"/>
    <col min="12796" max="12796" width="10" customWidth="1"/>
    <col min="12797" max="12801" width="8" customWidth="1"/>
    <col min="12802" max="12802" width="8.33203125" customWidth="1"/>
    <col min="12803" max="12803" width="9" customWidth="1"/>
    <col min="12804" max="12804" width="28.1640625" customWidth="1"/>
    <col min="12805" max="12805" width="10.1640625" customWidth="1"/>
    <col min="12807" max="12807" width="11.5" customWidth="1"/>
    <col min="12808" max="12808" width="8" customWidth="1"/>
    <col min="12809" max="12809" width="10" customWidth="1"/>
    <col min="12810" max="12810" width="9.33203125" customWidth="1"/>
    <col min="12811" max="12811" width="10.1640625" customWidth="1"/>
    <col min="12812" max="12812" width="8" customWidth="1"/>
    <col min="13047" max="13047" width="30.5" customWidth="1"/>
    <col min="13048" max="13048" width="11.5" customWidth="1"/>
    <col min="13049" max="13049" width="8" customWidth="1"/>
    <col min="13050" max="13050" width="10.33203125" customWidth="1"/>
    <col min="13051" max="13051" width="8.33203125" customWidth="1"/>
    <col min="13052" max="13052" width="10" customWidth="1"/>
    <col min="13053" max="13057" width="8" customWidth="1"/>
    <col min="13058" max="13058" width="8.33203125" customWidth="1"/>
    <col min="13059" max="13059" width="9" customWidth="1"/>
    <col min="13060" max="13060" width="28.1640625" customWidth="1"/>
    <col min="13061" max="13061" width="10.1640625" customWidth="1"/>
    <col min="13063" max="13063" width="11.5" customWidth="1"/>
    <col min="13064" max="13064" width="8" customWidth="1"/>
    <col min="13065" max="13065" width="10" customWidth="1"/>
    <col min="13066" max="13066" width="9.33203125" customWidth="1"/>
    <col min="13067" max="13067" width="10.1640625" customWidth="1"/>
    <col min="13068" max="13068" width="8" customWidth="1"/>
    <col min="13303" max="13303" width="30.5" customWidth="1"/>
    <col min="13304" max="13304" width="11.5" customWidth="1"/>
    <col min="13305" max="13305" width="8" customWidth="1"/>
    <col min="13306" max="13306" width="10.33203125" customWidth="1"/>
    <col min="13307" max="13307" width="8.33203125" customWidth="1"/>
    <col min="13308" max="13308" width="10" customWidth="1"/>
    <col min="13309" max="13313" width="8" customWidth="1"/>
    <col min="13314" max="13314" width="8.33203125" customWidth="1"/>
    <col min="13315" max="13315" width="9" customWidth="1"/>
    <col min="13316" max="13316" width="28.1640625" customWidth="1"/>
    <col min="13317" max="13317" width="10.1640625" customWidth="1"/>
    <col min="13319" max="13319" width="11.5" customWidth="1"/>
    <col min="13320" max="13320" width="8" customWidth="1"/>
    <col min="13321" max="13321" width="10" customWidth="1"/>
    <col min="13322" max="13322" width="9.33203125" customWidth="1"/>
    <col min="13323" max="13323" width="10.1640625" customWidth="1"/>
    <col min="13324" max="13324" width="8" customWidth="1"/>
    <col min="13559" max="13559" width="30.5" customWidth="1"/>
    <col min="13560" max="13560" width="11.5" customWidth="1"/>
    <col min="13561" max="13561" width="8" customWidth="1"/>
    <col min="13562" max="13562" width="10.33203125" customWidth="1"/>
    <col min="13563" max="13563" width="8.33203125" customWidth="1"/>
    <col min="13564" max="13564" width="10" customWidth="1"/>
    <col min="13565" max="13569" width="8" customWidth="1"/>
    <col min="13570" max="13570" width="8.33203125" customWidth="1"/>
    <col min="13571" max="13571" width="9" customWidth="1"/>
    <col min="13572" max="13572" width="28.1640625" customWidth="1"/>
    <col min="13573" max="13573" width="10.1640625" customWidth="1"/>
    <col min="13575" max="13575" width="11.5" customWidth="1"/>
    <col min="13576" max="13576" width="8" customWidth="1"/>
    <col min="13577" max="13577" width="10" customWidth="1"/>
    <col min="13578" max="13578" width="9.33203125" customWidth="1"/>
    <col min="13579" max="13579" width="10.1640625" customWidth="1"/>
    <col min="13580" max="13580" width="8" customWidth="1"/>
    <col min="13815" max="13815" width="30.5" customWidth="1"/>
    <col min="13816" max="13816" width="11.5" customWidth="1"/>
    <col min="13817" max="13817" width="8" customWidth="1"/>
    <col min="13818" max="13818" width="10.33203125" customWidth="1"/>
    <col min="13819" max="13819" width="8.33203125" customWidth="1"/>
    <col min="13820" max="13820" width="10" customWidth="1"/>
    <col min="13821" max="13825" width="8" customWidth="1"/>
    <col min="13826" max="13826" width="8.33203125" customWidth="1"/>
    <col min="13827" max="13827" width="9" customWidth="1"/>
    <col min="13828" max="13828" width="28.1640625" customWidth="1"/>
    <col min="13829" max="13829" width="10.1640625" customWidth="1"/>
    <col min="13831" max="13831" width="11.5" customWidth="1"/>
    <col min="13832" max="13832" width="8" customWidth="1"/>
    <col min="13833" max="13833" width="10" customWidth="1"/>
    <col min="13834" max="13834" width="9.33203125" customWidth="1"/>
    <col min="13835" max="13835" width="10.1640625" customWidth="1"/>
    <col min="13836" max="13836" width="8" customWidth="1"/>
    <col min="14071" max="14071" width="30.5" customWidth="1"/>
    <col min="14072" max="14072" width="11.5" customWidth="1"/>
    <col min="14073" max="14073" width="8" customWidth="1"/>
    <col min="14074" max="14074" width="10.33203125" customWidth="1"/>
    <col min="14075" max="14075" width="8.33203125" customWidth="1"/>
    <col min="14076" max="14076" width="10" customWidth="1"/>
    <col min="14077" max="14081" width="8" customWidth="1"/>
    <col min="14082" max="14082" width="8.33203125" customWidth="1"/>
    <col min="14083" max="14083" width="9" customWidth="1"/>
    <col min="14084" max="14084" width="28.1640625" customWidth="1"/>
    <col min="14085" max="14085" width="10.1640625" customWidth="1"/>
    <col min="14087" max="14087" width="11.5" customWidth="1"/>
    <col min="14088" max="14088" width="8" customWidth="1"/>
    <col min="14089" max="14089" width="10" customWidth="1"/>
    <col min="14090" max="14090" width="9.33203125" customWidth="1"/>
    <col min="14091" max="14091" width="10.1640625" customWidth="1"/>
    <col min="14092" max="14092" width="8" customWidth="1"/>
    <col min="14327" max="14327" width="30.5" customWidth="1"/>
    <col min="14328" max="14328" width="11.5" customWidth="1"/>
    <col min="14329" max="14329" width="8" customWidth="1"/>
    <col min="14330" max="14330" width="10.33203125" customWidth="1"/>
    <col min="14331" max="14331" width="8.33203125" customWidth="1"/>
    <col min="14332" max="14332" width="10" customWidth="1"/>
    <col min="14333" max="14337" width="8" customWidth="1"/>
    <col min="14338" max="14338" width="8.33203125" customWidth="1"/>
    <col min="14339" max="14339" width="9" customWidth="1"/>
    <col min="14340" max="14340" width="28.1640625" customWidth="1"/>
    <col min="14341" max="14341" width="10.1640625" customWidth="1"/>
    <col min="14343" max="14343" width="11.5" customWidth="1"/>
    <col min="14344" max="14344" width="8" customWidth="1"/>
    <col min="14345" max="14345" width="10" customWidth="1"/>
    <col min="14346" max="14346" width="9.33203125" customWidth="1"/>
    <col min="14347" max="14347" width="10.1640625" customWidth="1"/>
    <col min="14348" max="14348" width="8" customWidth="1"/>
    <col min="14583" max="14583" width="30.5" customWidth="1"/>
    <col min="14584" max="14584" width="11.5" customWidth="1"/>
    <col min="14585" max="14585" width="8" customWidth="1"/>
    <col min="14586" max="14586" width="10.33203125" customWidth="1"/>
    <col min="14587" max="14587" width="8.33203125" customWidth="1"/>
    <col min="14588" max="14588" width="10" customWidth="1"/>
    <col min="14589" max="14593" width="8" customWidth="1"/>
    <col min="14594" max="14594" width="8.33203125" customWidth="1"/>
    <col min="14595" max="14595" width="9" customWidth="1"/>
    <col min="14596" max="14596" width="28.1640625" customWidth="1"/>
    <col min="14597" max="14597" width="10.1640625" customWidth="1"/>
    <col min="14599" max="14599" width="11.5" customWidth="1"/>
    <col min="14600" max="14600" width="8" customWidth="1"/>
    <col min="14601" max="14601" width="10" customWidth="1"/>
    <col min="14602" max="14602" width="9.33203125" customWidth="1"/>
    <col min="14603" max="14603" width="10.1640625" customWidth="1"/>
    <col min="14604" max="14604" width="8" customWidth="1"/>
    <col min="14839" max="14839" width="30.5" customWidth="1"/>
    <col min="14840" max="14840" width="11.5" customWidth="1"/>
    <col min="14841" max="14841" width="8" customWidth="1"/>
    <col min="14842" max="14842" width="10.33203125" customWidth="1"/>
    <col min="14843" max="14843" width="8.33203125" customWidth="1"/>
    <col min="14844" max="14844" width="10" customWidth="1"/>
    <col min="14845" max="14849" width="8" customWidth="1"/>
    <col min="14850" max="14850" width="8.33203125" customWidth="1"/>
    <col min="14851" max="14851" width="9" customWidth="1"/>
    <col min="14852" max="14852" width="28.1640625" customWidth="1"/>
    <col min="14853" max="14853" width="10.1640625" customWidth="1"/>
    <col min="14855" max="14855" width="11.5" customWidth="1"/>
    <col min="14856" max="14856" width="8" customWidth="1"/>
    <col min="14857" max="14857" width="10" customWidth="1"/>
    <col min="14858" max="14858" width="9.33203125" customWidth="1"/>
    <col min="14859" max="14859" width="10.1640625" customWidth="1"/>
    <col min="14860" max="14860" width="8" customWidth="1"/>
    <col min="15095" max="15095" width="30.5" customWidth="1"/>
    <col min="15096" max="15096" width="11.5" customWidth="1"/>
    <col min="15097" max="15097" width="8" customWidth="1"/>
    <col min="15098" max="15098" width="10.33203125" customWidth="1"/>
    <col min="15099" max="15099" width="8.33203125" customWidth="1"/>
    <col min="15100" max="15100" width="10" customWidth="1"/>
    <col min="15101" max="15105" width="8" customWidth="1"/>
    <col min="15106" max="15106" width="8.33203125" customWidth="1"/>
    <col min="15107" max="15107" width="9" customWidth="1"/>
    <col min="15108" max="15108" width="28.1640625" customWidth="1"/>
    <col min="15109" max="15109" width="10.1640625" customWidth="1"/>
    <col min="15111" max="15111" width="11.5" customWidth="1"/>
    <col min="15112" max="15112" width="8" customWidth="1"/>
    <col min="15113" max="15113" width="10" customWidth="1"/>
    <col min="15114" max="15114" width="9.33203125" customWidth="1"/>
    <col min="15115" max="15115" width="10.1640625" customWidth="1"/>
    <col min="15116" max="15116" width="8" customWidth="1"/>
    <col min="15351" max="15351" width="30.5" customWidth="1"/>
    <col min="15352" max="15352" width="11.5" customWidth="1"/>
    <col min="15353" max="15353" width="8" customWidth="1"/>
    <col min="15354" max="15354" width="10.33203125" customWidth="1"/>
    <col min="15355" max="15355" width="8.33203125" customWidth="1"/>
    <col min="15356" max="15356" width="10" customWidth="1"/>
    <col min="15357" max="15361" width="8" customWidth="1"/>
    <col min="15362" max="15362" width="8.33203125" customWidth="1"/>
    <col min="15363" max="15363" width="9" customWidth="1"/>
    <col min="15364" max="15364" width="28.1640625" customWidth="1"/>
    <col min="15365" max="15365" width="10.1640625" customWidth="1"/>
    <col min="15367" max="15367" width="11.5" customWidth="1"/>
    <col min="15368" max="15368" width="8" customWidth="1"/>
    <col min="15369" max="15369" width="10" customWidth="1"/>
    <col min="15370" max="15370" width="9.33203125" customWidth="1"/>
    <col min="15371" max="15371" width="10.1640625" customWidth="1"/>
    <col min="15372" max="15372" width="8" customWidth="1"/>
    <col min="15607" max="15607" width="30.5" customWidth="1"/>
    <col min="15608" max="15608" width="11.5" customWidth="1"/>
    <col min="15609" max="15609" width="8" customWidth="1"/>
    <col min="15610" max="15610" width="10.33203125" customWidth="1"/>
    <col min="15611" max="15611" width="8.33203125" customWidth="1"/>
    <col min="15612" max="15612" width="10" customWidth="1"/>
    <col min="15613" max="15617" width="8" customWidth="1"/>
    <col min="15618" max="15618" width="8.33203125" customWidth="1"/>
    <col min="15619" max="15619" width="9" customWidth="1"/>
    <col min="15620" max="15620" width="28.1640625" customWidth="1"/>
    <col min="15621" max="15621" width="10.1640625" customWidth="1"/>
    <col min="15623" max="15623" width="11.5" customWidth="1"/>
    <col min="15624" max="15624" width="8" customWidth="1"/>
    <col min="15625" max="15625" width="10" customWidth="1"/>
    <col min="15626" max="15626" width="9.33203125" customWidth="1"/>
    <col min="15627" max="15627" width="10.1640625" customWidth="1"/>
    <col min="15628" max="15628" width="8" customWidth="1"/>
    <col min="15863" max="15863" width="30.5" customWidth="1"/>
    <col min="15864" max="15864" width="11.5" customWidth="1"/>
    <col min="15865" max="15865" width="8" customWidth="1"/>
    <col min="15866" max="15866" width="10.33203125" customWidth="1"/>
    <col min="15867" max="15867" width="8.33203125" customWidth="1"/>
    <col min="15868" max="15868" width="10" customWidth="1"/>
    <col min="15869" max="15873" width="8" customWidth="1"/>
    <col min="15874" max="15874" width="8.33203125" customWidth="1"/>
    <col min="15875" max="15875" width="9" customWidth="1"/>
    <col min="15876" max="15876" width="28.1640625" customWidth="1"/>
    <col min="15877" max="15877" width="10.1640625" customWidth="1"/>
    <col min="15879" max="15879" width="11.5" customWidth="1"/>
    <col min="15880" max="15880" width="8" customWidth="1"/>
    <col min="15881" max="15881" width="10" customWidth="1"/>
    <col min="15882" max="15882" width="9.33203125" customWidth="1"/>
    <col min="15883" max="15883" width="10.1640625" customWidth="1"/>
    <col min="15884" max="15884" width="8" customWidth="1"/>
    <col min="16119" max="16119" width="30.5" customWidth="1"/>
    <col min="16120" max="16120" width="11.5" customWidth="1"/>
    <col min="16121" max="16121" width="8" customWidth="1"/>
    <col min="16122" max="16122" width="10.33203125" customWidth="1"/>
    <col min="16123" max="16123" width="8.33203125" customWidth="1"/>
    <col min="16124" max="16124" width="10" customWidth="1"/>
    <col min="16125" max="16129" width="8" customWidth="1"/>
    <col min="16130" max="16130" width="8.33203125" customWidth="1"/>
    <col min="16131" max="16131" width="9" customWidth="1"/>
    <col min="16132" max="16132" width="28.1640625" customWidth="1"/>
    <col min="16133" max="16133" width="10.1640625" customWidth="1"/>
    <col min="16135" max="16135" width="11.5" customWidth="1"/>
    <col min="16136" max="16136" width="8" customWidth="1"/>
    <col min="16137" max="16137" width="10" customWidth="1"/>
    <col min="16138" max="16138" width="9.33203125" customWidth="1"/>
    <col min="16139" max="16139" width="10.1640625" customWidth="1"/>
    <col min="16140" max="16140" width="8" customWidth="1"/>
  </cols>
  <sheetData>
    <row r="1" spans="1:243" s="166" customFormat="1" ht="20.100000000000001" customHeight="1">
      <c r="A1" s="20" t="s">
        <v>194</v>
      </c>
      <c r="B1" s="165"/>
      <c r="C1" s="165"/>
      <c r="D1" s="165"/>
      <c r="E1" s="45"/>
      <c r="F1" s="45"/>
      <c r="G1" s="45"/>
      <c r="L1" s="45"/>
      <c r="M1" s="45"/>
      <c r="N1" s="45"/>
      <c r="O1" s="45"/>
      <c r="P1" s="45"/>
      <c r="Q1" s="45"/>
      <c r="R1" s="45"/>
      <c r="S1" s="45"/>
      <c r="T1" s="45"/>
      <c r="U1" s="45"/>
      <c r="V1" s="45"/>
      <c r="W1" s="45"/>
      <c r="X1" s="45"/>
      <c r="Y1" s="45"/>
      <c r="Z1" s="45"/>
      <c r="AA1" s="45"/>
      <c r="AB1" s="45"/>
      <c r="AC1" s="45"/>
      <c r="AD1" s="45"/>
      <c r="AE1" s="45"/>
      <c r="AF1" s="45"/>
      <c r="AG1" s="45"/>
      <c r="AH1" s="45"/>
      <c r="AI1" s="45"/>
      <c r="AJ1" s="45"/>
      <c r="AK1" s="45"/>
      <c r="AL1" s="45"/>
      <c r="AM1" s="45"/>
      <c r="AN1" s="45"/>
      <c r="AO1" s="45"/>
      <c r="AP1" s="45"/>
      <c r="AQ1" s="45"/>
      <c r="AR1" s="45"/>
      <c r="AS1" s="45"/>
      <c r="AT1" s="45"/>
      <c r="AU1" s="45"/>
      <c r="AV1" s="45"/>
      <c r="AW1" s="45"/>
      <c r="AX1" s="45"/>
      <c r="AY1" s="45"/>
      <c r="AZ1" s="45"/>
      <c r="BA1" s="45"/>
      <c r="BB1" s="45"/>
      <c r="BC1" s="45"/>
      <c r="BD1" s="45"/>
      <c r="BE1" s="45"/>
      <c r="BF1" s="45"/>
      <c r="BG1" s="45"/>
      <c r="BH1" s="45"/>
      <c r="BI1" s="45"/>
      <c r="BJ1" s="45"/>
      <c r="BK1" s="45"/>
      <c r="BL1" s="45"/>
      <c r="BM1" s="45"/>
      <c r="BN1" s="45"/>
      <c r="BO1" s="45"/>
      <c r="BP1" s="45"/>
      <c r="BQ1" s="45"/>
      <c r="BR1" s="45"/>
      <c r="BS1" s="45"/>
      <c r="BT1" s="45"/>
      <c r="BU1" s="45"/>
      <c r="BV1" s="45"/>
      <c r="BW1" s="45"/>
      <c r="BX1" s="45"/>
      <c r="BY1" s="45"/>
      <c r="BZ1" s="45"/>
      <c r="CA1" s="45"/>
      <c r="CB1" s="45"/>
      <c r="CC1" s="45"/>
      <c r="CD1" s="45"/>
      <c r="CE1" s="45"/>
      <c r="CF1" s="45"/>
      <c r="CG1" s="45"/>
      <c r="CH1" s="45"/>
      <c r="CI1" s="45"/>
      <c r="CJ1" s="45"/>
      <c r="CK1" s="45"/>
      <c r="CL1" s="45"/>
      <c r="CM1" s="45"/>
      <c r="CN1" s="45"/>
      <c r="CO1" s="45"/>
      <c r="CP1" s="45"/>
      <c r="CQ1" s="45"/>
      <c r="CR1" s="45"/>
      <c r="CS1" s="45"/>
      <c r="CT1" s="45"/>
      <c r="CU1" s="45"/>
      <c r="CV1" s="45"/>
      <c r="CW1" s="45"/>
      <c r="CX1" s="45"/>
      <c r="CY1" s="45"/>
      <c r="CZ1" s="45"/>
      <c r="DA1" s="45"/>
      <c r="DB1" s="45"/>
      <c r="DC1" s="45"/>
      <c r="DD1" s="45"/>
      <c r="DE1" s="45"/>
      <c r="DF1" s="45"/>
      <c r="DG1" s="45"/>
      <c r="DH1" s="45"/>
      <c r="DI1" s="45"/>
      <c r="DJ1" s="45"/>
      <c r="DK1" s="45"/>
      <c r="DL1" s="45"/>
      <c r="DM1" s="45"/>
      <c r="DN1" s="45"/>
      <c r="DO1" s="45"/>
      <c r="DP1" s="45"/>
      <c r="DQ1" s="45"/>
      <c r="DR1" s="45"/>
      <c r="DS1" s="45"/>
      <c r="DT1" s="45"/>
      <c r="DU1" s="45"/>
      <c r="DV1" s="45"/>
      <c r="DW1" s="45"/>
      <c r="DX1" s="45"/>
      <c r="DY1" s="45"/>
      <c r="DZ1" s="45"/>
      <c r="EA1" s="45"/>
      <c r="EB1" s="45"/>
      <c r="EC1" s="45"/>
      <c r="ED1" s="45"/>
      <c r="EE1" s="45"/>
      <c r="EF1" s="45"/>
      <c r="EG1" s="45"/>
      <c r="EH1" s="45"/>
      <c r="EI1" s="45"/>
      <c r="EJ1" s="45"/>
      <c r="EK1" s="45"/>
      <c r="EL1" s="45"/>
      <c r="EM1" s="45"/>
      <c r="EN1" s="45"/>
      <c r="EO1" s="45"/>
      <c r="EP1" s="45"/>
      <c r="EQ1" s="45"/>
      <c r="ER1" s="45"/>
      <c r="ES1" s="45"/>
      <c r="ET1" s="45"/>
      <c r="EU1" s="45"/>
      <c r="EV1" s="45"/>
      <c r="EW1" s="45"/>
      <c r="EX1" s="45"/>
      <c r="EY1" s="45"/>
      <c r="EZ1" s="45"/>
      <c r="FA1" s="45"/>
      <c r="FB1" s="45"/>
      <c r="FC1" s="45"/>
      <c r="FD1" s="45"/>
      <c r="FE1" s="45"/>
      <c r="FF1" s="45"/>
      <c r="FG1" s="45"/>
      <c r="FH1" s="45"/>
      <c r="FI1" s="45"/>
      <c r="FJ1" s="45"/>
      <c r="FK1" s="45"/>
      <c r="FL1" s="45"/>
      <c r="FM1" s="45"/>
      <c r="FN1" s="45"/>
      <c r="FO1" s="45"/>
      <c r="FP1" s="45"/>
      <c r="FQ1" s="45"/>
      <c r="FR1" s="45"/>
      <c r="FS1" s="45"/>
      <c r="FT1" s="45"/>
      <c r="FU1" s="45"/>
      <c r="FV1" s="45"/>
      <c r="FW1" s="45"/>
      <c r="FX1" s="45"/>
      <c r="FY1" s="45"/>
      <c r="FZ1" s="45"/>
      <c r="GA1" s="45"/>
      <c r="GB1" s="45"/>
      <c r="GC1" s="45"/>
      <c r="GD1" s="45"/>
      <c r="GE1" s="45"/>
      <c r="GF1" s="45"/>
      <c r="GG1" s="45"/>
      <c r="GH1" s="45"/>
      <c r="GI1" s="45"/>
      <c r="GJ1" s="45"/>
      <c r="GK1" s="45"/>
      <c r="GL1" s="45"/>
      <c r="GM1" s="45"/>
      <c r="GN1" s="45"/>
      <c r="GO1" s="45"/>
      <c r="GP1" s="45"/>
      <c r="GQ1" s="45"/>
      <c r="GR1" s="45"/>
      <c r="GS1" s="45"/>
      <c r="GT1" s="45"/>
      <c r="GU1" s="45"/>
      <c r="GV1" s="45"/>
      <c r="GW1" s="45"/>
      <c r="GX1" s="45"/>
      <c r="GY1" s="45"/>
      <c r="GZ1" s="45"/>
      <c r="HA1" s="45"/>
      <c r="HB1" s="45"/>
      <c r="HC1" s="45"/>
      <c r="HD1" s="45"/>
      <c r="HE1" s="45"/>
      <c r="HF1" s="45"/>
      <c r="HG1" s="45"/>
      <c r="HH1" s="45"/>
      <c r="HI1" s="45"/>
      <c r="HJ1" s="45"/>
      <c r="HK1" s="45"/>
      <c r="HL1" s="45"/>
      <c r="HM1" s="45"/>
      <c r="HN1" s="45"/>
      <c r="HO1" s="45"/>
      <c r="HP1" s="45"/>
      <c r="HQ1" s="45"/>
      <c r="HR1" s="45"/>
      <c r="HS1" s="45"/>
      <c r="HT1" s="45"/>
      <c r="HU1" s="45"/>
      <c r="HV1" s="45"/>
      <c r="HW1" s="45"/>
      <c r="HX1" s="45"/>
      <c r="HY1" s="45"/>
      <c r="HZ1" s="45"/>
      <c r="IA1" s="45"/>
      <c r="IB1" s="45"/>
      <c r="IC1" s="45"/>
      <c r="ID1" s="45"/>
      <c r="IE1" s="45"/>
      <c r="IF1" s="45"/>
      <c r="IG1" s="45"/>
      <c r="IH1" s="45"/>
      <c r="II1" s="45"/>
    </row>
    <row r="2" spans="1:243">
      <c r="A2" s="77" t="str">
        <f>'Övergripande statistik'!A2</f>
        <v>Avlidna i covid-19 enligt dödsorsaksintyg inkomna fram till den 23 november
2020</v>
      </c>
      <c r="B2" s="47"/>
      <c r="C2" s="47"/>
      <c r="D2" s="47"/>
      <c r="E2" s="47"/>
      <c r="F2" s="47"/>
      <c r="G2" s="47"/>
      <c r="H2" s="47"/>
      <c r="I2" s="47"/>
      <c r="J2" s="47"/>
      <c r="K2" s="47"/>
      <c r="L2" s="47"/>
      <c r="M2" s="47"/>
      <c r="N2" s="47"/>
      <c r="O2" s="47"/>
      <c r="P2" s="47"/>
      <c r="Q2" s="47"/>
      <c r="R2" s="47"/>
      <c r="S2" s="47"/>
      <c r="T2" s="47"/>
      <c r="U2" s="47"/>
      <c r="V2" s="47"/>
      <c r="W2" s="47"/>
      <c r="X2" s="47"/>
      <c r="Y2" s="47"/>
      <c r="Z2" s="47"/>
      <c r="AA2" s="47"/>
      <c r="AB2" s="47"/>
      <c r="AC2" s="47"/>
      <c r="AD2" s="47"/>
      <c r="AE2" s="47"/>
      <c r="AF2" s="47"/>
      <c r="AG2" s="47"/>
      <c r="AH2" s="47"/>
      <c r="AI2" s="47"/>
      <c r="AJ2" s="47"/>
      <c r="AK2" s="47"/>
      <c r="AL2" s="47"/>
      <c r="AM2" s="47"/>
      <c r="AN2" s="47"/>
      <c r="AO2" s="47"/>
      <c r="AP2" s="47"/>
      <c r="AQ2" s="47"/>
      <c r="AR2" s="47"/>
      <c r="AS2" s="47"/>
      <c r="AT2" s="47"/>
      <c r="AU2" s="47"/>
      <c r="AV2" s="47"/>
      <c r="AW2" s="47"/>
      <c r="AX2" s="47"/>
      <c r="AY2" s="47"/>
      <c r="AZ2" s="47"/>
      <c r="BA2" s="47"/>
      <c r="BB2" s="47"/>
      <c r="BC2" s="47"/>
      <c r="BD2" s="47"/>
      <c r="BE2" s="47"/>
      <c r="BF2" s="47"/>
      <c r="BG2" s="47"/>
      <c r="BH2" s="47"/>
      <c r="BI2" s="47"/>
      <c r="BJ2" s="47"/>
      <c r="BK2" s="47"/>
      <c r="BL2" s="47"/>
      <c r="BM2" s="47"/>
      <c r="BN2" s="47"/>
      <c r="BO2" s="47"/>
      <c r="BP2" s="47"/>
      <c r="BQ2" s="47"/>
      <c r="BR2" s="47"/>
      <c r="BS2" s="47"/>
      <c r="BT2" s="47"/>
      <c r="BU2" s="47"/>
      <c r="BV2" s="47"/>
      <c r="BW2" s="47"/>
      <c r="BX2" s="47"/>
      <c r="BY2" s="47"/>
      <c r="BZ2" s="47"/>
      <c r="CA2" s="47"/>
      <c r="CB2" s="47"/>
      <c r="CC2" s="47"/>
      <c r="CD2" s="47"/>
      <c r="CE2" s="47"/>
      <c r="CF2" s="47"/>
      <c r="CG2" s="47"/>
      <c r="CH2" s="47"/>
      <c r="CI2" s="47"/>
      <c r="CJ2" s="47"/>
      <c r="CK2" s="47"/>
      <c r="CL2" s="47"/>
      <c r="CM2" s="47"/>
      <c r="CN2" s="47"/>
      <c r="CO2" s="47"/>
      <c r="CP2" s="47"/>
      <c r="CQ2" s="47"/>
      <c r="CR2" s="47"/>
      <c r="CS2" s="47"/>
      <c r="CT2" s="47"/>
      <c r="CU2" s="47"/>
      <c r="CV2" s="47"/>
      <c r="CW2" s="47"/>
      <c r="CX2" s="47"/>
      <c r="CY2" s="47"/>
      <c r="CZ2" s="47"/>
      <c r="DA2" s="47"/>
      <c r="DB2" s="47"/>
      <c r="DC2" s="47"/>
      <c r="DD2" s="47"/>
      <c r="DE2" s="47"/>
      <c r="DF2" s="47"/>
      <c r="DG2" s="47"/>
      <c r="DH2" s="47"/>
      <c r="DI2" s="47"/>
      <c r="DJ2" s="47"/>
      <c r="DK2" s="47"/>
      <c r="DL2" s="47"/>
      <c r="DM2" s="47"/>
      <c r="DN2" s="47"/>
      <c r="DO2" s="47"/>
      <c r="DP2" s="47"/>
      <c r="DQ2" s="47"/>
      <c r="DR2" s="47"/>
      <c r="DS2" s="47"/>
      <c r="DT2" s="47"/>
      <c r="DU2" s="47"/>
      <c r="DV2" s="47"/>
      <c r="DW2" s="47"/>
      <c r="DX2" s="47"/>
      <c r="DY2" s="47"/>
      <c r="DZ2" s="47"/>
      <c r="EA2" s="47"/>
      <c r="EB2" s="47"/>
      <c r="EC2" s="47"/>
      <c r="ED2" s="47"/>
      <c r="EE2" s="47"/>
      <c r="EF2" s="47"/>
      <c r="EG2" s="47"/>
      <c r="EH2" s="47"/>
      <c r="EI2" s="47"/>
      <c r="EJ2" s="47"/>
      <c r="EK2" s="47"/>
      <c r="EL2" s="47"/>
      <c r="EM2" s="47"/>
      <c r="EN2" s="47"/>
      <c r="EO2" s="47"/>
      <c r="EP2" s="47"/>
      <c r="EQ2" s="47"/>
      <c r="ER2" s="47"/>
      <c r="ES2" s="47"/>
      <c r="ET2" s="47"/>
      <c r="EU2" s="47"/>
      <c r="EV2" s="47"/>
      <c r="EW2" s="47"/>
      <c r="EX2" s="47"/>
      <c r="EY2" s="47"/>
      <c r="EZ2" s="47"/>
      <c r="FA2" s="47"/>
      <c r="FB2" s="47"/>
      <c r="FC2" s="47"/>
      <c r="FD2" s="47"/>
      <c r="FE2" s="47"/>
      <c r="FF2" s="47"/>
      <c r="FG2" s="47"/>
      <c r="FH2" s="47"/>
      <c r="FI2" s="47"/>
      <c r="FJ2" s="47"/>
      <c r="FK2" s="47"/>
      <c r="FL2" s="47"/>
      <c r="FM2" s="47"/>
      <c r="FN2" s="47"/>
      <c r="FO2" s="47"/>
      <c r="FP2" s="47"/>
      <c r="FQ2" s="47"/>
      <c r="FR2" s="47"/>
      <c r="FS2" s="47"/>
      <c r="FT2" s="47"/>
      <c r="FU2" s="47"/>
      <c r="FV2" s="47"/>
      <c r="FW2" s="47"/>
      <c r="FX2" s="47"/>
      <c r="FY2" s="47"/>
      <c r="FZ2" s="47"/>
      <c r="GA2" s="47"/>
      <c r="GB2" s="47"/>
      <c r="GC2" s="47"/>
      <c r="GD2" s="47"/>
      <c r="GE2" s="47"/>
      <c r="GF2" s="47"/>
      <c r="GG2" s="47"/>
      <c r="GH2" s="47"/>
      <c r="GI2" s="47"/>
      <c r="GJ2" s="47"/>
      <c r="GK2" s="47"/>
      <c r="GL2" s="47"/>
      <c r="GM2" s="47"/>
      <c r="GN2" s="47"/>
      <c r="GO2" s="47"/>
      <c r="GP2" s="47"/>
      <c r="GQ2" s="47"/>
      <c r="GR2" s="47"/>
      <c r="GS2" s="47"/>
      <c r="GT2" s="47"/>
      <c r="GU2" s="47"/>
      <c r="GV2" s="47"/>
      <c r="GW2" s="47"/>
      <c r="GX2" s="47"/>
      <c r="GY2" s="47"/>
      <c r="GZ2" s="47"/>
      <c r="HA2" s="47"/>
      <c r="HB2" s="47"/>
      <c r="HC2" s="47"/>
      <c r="HD2" s="47"/>
      <c r="HE2" s="47"/>
      <c r="HF2" s="47"/>
      <c r="HG2" s="47"/>
      <c r="HH2" s="47"/>
      <c r="HI2" s="47"/>
      <c r="HJ2" s="47"/>
      <c r="HK2" s="47"/>
      <c r="HL2" s="47"/>
      <c r="HM2" s="47"/>
      <c r="HN2" s="47"/>
      <c r="HO2" s="47"/>
      <c r="HP2" s="47"/>
      <c r="HQ2" s="47"/>
      <c r="HR2" s="47"/>
      <c r="HS2" s="47"/>
      <c r="HT2" s="47"/>
      <c r="HU2"/>
      <c r="HV2"/>
      <c r="HW2"/>
      <c r="HX2"/>
      <c r="HY2"/>
      <c r="HZ2"/>
      <c r="IA2"/>
      <c r="IB2"/>
      <c r="IC2"/>
      <c r="ID2"/>
      <c r="IE2"/>
      <c r="IF2"/>
      <c r="IG2"/>
      <c r="IH2"/>
      <c r="II2"/>
    </row>
    <row r="3" spans="1:243">
      <c r="A3" s="277"/>
      <c r="B3" s="277"/>
      <c r="C3" s="277"/>
      <c r="D3" s="277"/>
      <c r="E3" s="277"/>
      <c r="F3" s="277"/>
      <c r="G3" s="277"/>
      <c r="H3" s="277"/>
      <c r="I3" s="277"/>
      <c r="J3" s="277"/>
      <c r="K3" s="277"/>
      <c r="L3" s="277"/>
      <c r="M3" s="277"/>
      <c r="N3" s="277"/>
      <c r="O3" s="277"/>
      <c r="P3" s="277"/>
      <c r="Q3" s="47"/>
      <c r="R3" s="47"/>
      <c r="S3" s="47"/>
      <c r="T3" s="47"/>
      <c r="U3" s="47"/>
      <c r="V3" s="47"/>
      <c r="W3" s="47"/>
      <c r="X3" s="47"/>
      <c r="Y3" s="47"/>
      <c r="Z3" s="47"/>
      <c r="AA3" s="47"/>
      <c r="AB3" s="47"/>
      <c r="AC3" s="47"/>
      <c r="AD3" s="47"/>
      <c r="AE3" s="47"/>
      <c r="AF3" s="47"/>
      <c r="AG3" s="47"/>
      <c r="AH3" s="47"/>
      <c r="AI3" s="47"/>
      <c r="AJ3" s="47"/>
      <c r="AK3" s="47"/>
      <c r="AL3" s="47"/>
      <c r="AM3" s="47"/>
      <c r="AN3" s="47"/>
      <c r="AO3" s="47"/>
      <c r="AP3" s="47"/>
      <c r="AQ3" s="47"/>
      <c r="AR3" s="47"/>
      <c r="AS3" s="47"/>
      <c r="AT3" s="47"/>
      <c r="AU3" s="47"/>
      <c r="AV3" s="47"/>
      <c r="AW3" s="47"/>
      <c r="AX3" s="47"/>
      <c r="AY3" s="47"/>
      <c r="AZ3" s="47"/>
      <c r="BA3" s="47"/>
      <c r="BB3" s="47"/>
      <c r="BC3" s="47"/>
      <c r="BD3" s="47"/>
      <c r="BE3" s="47"/>
      <c r="BF3" s="47"/>
      <c r="BG3" s="47"/>
      <c r="BH3" s="47"/>
      <c r="BI3" s="47"/>
      <c r="BJ3" s="47"/>
      <c r="BK3" s="47"/>
      <c r="BL3" s="47"/>
      <c r="BM3" s="47"/>
      <c r="BN3" s="47"/>
      <c r="BO3" s="47"/>
      <c r="BP3" s="47"/>
      <c r="BQ3" s="47"/>
      <c r="BR3" s="47"/>
      <c r="BS3" s="47"/>
      <c r="BT3" s="47"/>
      <c r="BU3" s="47"/>
      <c r="BV3" s="47"/>
      <c r="BW3" s="47"/>
      <c r="BX3" s="47"/>
      <c r="BY3" s="47"/>
      <c r="BZ3" s="47"/>
      <c r="CA3" s="47"/>
      <c r="CB3" s="47"/>
      <c r="CC3" s="47"/>
      <c r="CD3" s="47"/>
      <c r="CE3" s="47"/>
      <c r="CF3" s="47"/>
      <c r="CG3" s="47"/>
      <c r="CH3" s="47"/>
      <c r="CI3" s="47"/>
      <c r="CJ3" s="47"/>
      <c r="CK3" s="47"/>
      <c r="CL3" s="47"/>
      <c r="CM3" s="47"/>
      <c r="CN3" s="47"/>
      <c r="CO3" s="47"/>
      <c r="CP3" s="47"/>
      <c r="CQ3" s="47"/>
      <c r="CR3" s="47"/>
      <c r="CS3" s="47"/>
      <c r="CT3" s="47"/>
      <c r="CU3" s="47"/>
      <c r="CV3" s="47"/>
      <c r="CW3" s="47"/>
      <c r="CX3" s="47"/>
      <c r="CY3" s="47"/>
      <c r="CZ3" s="47"/>
      <c r="DA3" s="47"/>
      <c r="DB3" s="47"/>
      <c r="DC3" s="47"/>
      <c r="DD3" s="47"/>
      <c r="DE3" s="47"/>
      <c r="DF3" s="47"/>
      <c r="DG3" s="47"/>
      <c r="DH3" s="47"/>
      <c r="DI3" s="47"/>
      <c r="DJ3" s="47"/>
      <c r="DK3" s="47"/>
      <c r="DL3" s="47"/>
      <c r="DM3" s="47"/>
      <c r="DN3" s="47"/>
      <c r="DO3" s="47"/>
      <c r="DP3" s="47"/>
      <c r="DQ3" s="47"/>
      <c r="DR3" s="47"/>
      <c r="DS3" s="47"/>
      <c r="DT3" s="47"/>
      <c r="DU3" s="47"/>
      <c r="DV3" s="47"/>
      <c r="DW3" s="47"/>
      <c r="DX3" s="47"/>
      <c r="DY3" s="47"/>
      <c r="DZ3" s="47"/>
      <c r="EA3" s="47"/>
      <c r="EB3" s="47"/>
      <c r="EC3" s="47"/>
      <c r="ED3" s="47"/>
      <c r="EE3" s="47"/>
      <c r="EF3" s="47"/>
      <c r="EG3" s="47"/>
      <c r="EH3" s="47"/>
      <c r="EI3" s="47"/>
      <c r="EJ3" s="47"/>
      <c r="EK3" s="47"/>
      <c r="EL3" s="47"/>
      <c r="EM3" s="47"/>
      <c r="EN3" s="47"/>
      <c r="EO3" s="47"/>
      <c r="EP3" s="47"/>
      <c r="EQ3" s="47"/>
      <c r="ER3" s="47"/>
      <c r="ES3" s="47"/>
      <c r="ET3" s="47"/>
      <c r="EU3" s="47"/>
      <c r="EV3" s="47"/>
      <c r="EW3" s="47"/>
      <c r="EX3" s="47"/>
      <c r="EY3" s="47"/>
      <c r="EZ3" s="47"/>
      <c r="FA3" s="47"/>
      <c r="FB3" s="47"/>
      <c r="FC3" s="47"/>
      <c r="FD3" s="47"/>
      <c r="FE3" s="47"/>
      <c r="FF3" s="47"/>
      <c r="FG3" s="47"/>
      <c r="FH3" s="47"/>
      <c r="FI3" s="47"/>
      <c r="FJ3" s="47"/>
      <c r="FK3" s="47"/>
      <c r="FL3" s="47"/>
      <c r="FM3" s="47"/>
      <c r="FN3" s="47"/>
      <c r="FO3" s="47"/>
      <c r="FP3" s="47"/>
      <c r="FQ3" s="47"/>
      <c r="FR3" s="47"/>
      <c r="FS3" s="47"/>
      <c r="FT3" s="47"/>
      <c r="FU3" s="47"/>
      <c r="FV3" s="47"/>
      <c r="FW3" s="47"/>
      <c r="FX3" s="47"/>
      <c r="FY3" s="47"/>
      <c r="FZ3" s="47"/>
      <c r="GA3" s="47"/>
      <c r="GB3" s="47"/>
      <c r="GC3" s="47"/>
      <c r="GD3" s="47"/>
      <c r="GE3" s="47"/>
      <c r="GF3" s="47"/>
      <c r="GG3" s="47"/>
      <c r="GH3" s="47"/>
      <c r="GI3" s="47"/>
      <c r="GJ3" s="47"/>
      <c r="GK3" s="47"/>
      <c r="GL3" s="47"/>
      <c r="GM3" s="47"/>
      <c r="GN3" s="47"/>
      <c r="GO3" s="47"/>
      <c r="GP3" s="47"/>
      <c r="GQ3" s="47"/>
      <c r="GR3" s="47"/>
      <c r="GS3" s="47"/>
      <c r="GT3" s="47"/>
      <c r="GU3" s="47"/>
      <c r="GV3" s="47"/>
      <c r="GW3" s="47"/>
      <c r="GX3" s="47"/>
      <c r="GY3" s="47"/>
      <c r="GZ3" s="47"/>
      <c r="HA3" s="47"/>
      <c r="HB3" s="47"/>
      <c r="HC3" s="47"/>
      <c r="HD3" s="47"/>
      <c r="HE3" s="47"/>
      <c r="HF3" s="47"/>
      <c r="HG3" s="47"/>
      <c r="HH3" s="47"/>
      <c r="HI3" s="47"/>
      <c r="HJ3" s="47"/>
      <c r="HK3" s="47"/>
      <c r="HL3" s="47"/>
      <c r="HM3" s="47"/>
      <c r="HN3" s="47"/>
      <c r="HO3" s="47"/>
      <c r="HP3" s="47"/>
      <c r="HQ3" s="47"/>
      <c r="HR3" s="47"/>
      <c r="HS3" s="47"/>
      <c r="HT3" s="47"/>
      <c r="HU3"/>
      <c r="HV3"/>
      <c r="HW3"/>
      <c r="HX3"/>
      <c r="HY3"/>
      <c r="HZ3"/>
      <c r="IA3"/>
      <c r="IB3"/>
      <c r="IC3"/>
      <c r="ID3"/>
      <c r="IE3"/>
      <c r="IF3"/>
      <c r="IG3"/>
      <c r="IH3"/>
      <c r="II3"/>
    </row>
    <row r="4" spans="1:243">
      <c r="A4" s="47"/>
      <c r="B4" s="47"/>
      <c r="C4" s="47"/>
      <c r="D4" s="47"/>
      <c r="E4" s="47"/>
      <c r="F4" s="47"/>
      <c r="G4" s="47"/>
      <c r="H4" s="47"/>
      <c r="I4" s="47"/>
      <c r="J4" s="47"/>
      <c r="K4" s="47"/>
      <c r="L4" s="47"/>
      <c r="M4" s="47"/>
      <c r="N4" s="47"/>
      <c r="O4" s="47"/>
      <c r="P4" s="47"/>
      <c r="Q4" s="47"/>
      <c r="R4" s="47"/>
      <c r="S4" s="47"/>
      <c r="T4" s="47"/>
      <c r="U4" s="47"/>
      <c r="V4" s="47"/>
      <c r="W4" s="47"/>
      <c r="X4" s="47"/>
      <c r="Y4" s="47"/>
      <c r="Z4" s="47"/>
      <c r="AA4" s="47"/>
      <c r="AB4" s="47"/>
      <c r="AC4" s="47"/>
      <c r="AD4" s="47"/>
      <c r="AE4" s="47"/>
      <c r="AF4" s="47"/>
      <c r="AG4" s="47"/>
      <c r="AH4" s="47"/>
      <c r="AI4" s="47"/>
      <c r="AJ4" s="47"/>
      <c r="AK4" s="47"/>
      <c r="AL4" s="47"/>
      <c r="AM4" s="47"/>
      <c r="AN4" s="47"/>
      <c r="AO4" s="47"/>
      <c r="AP4" s="47"/>
      <c r="AQ4" s="47"/>
      <c r="AR4" s="47"/>
      <c r="AS4" s="47"/>
      <c r="AT4" s="47"/>
      <c r="AU4" s="47"/>
      <c r="AV4" s="47"/>
      <c r="AW4" s="47"/>
      <c r="AX4" s="47"/>
      <c r="AY4" s="47"/>
      <c r="AZ4" s="47"/>
      <c r="BA4" s="47"/>
      <c r="BB4" s="47"/>
      <c r="BC4" s="47"/>
      <c r="BD4" s="47"/>
      <c r="BE4" s="47"/>
      <c r="BF4" s="47"/>
      <c r="BG4" s="47"/>
      <c r="BH4" s="47"/>
      <c r="BI4" s="47"/>
      <c r="BJ4" s="47"/>
      <c r="BK4" s="47"/>
      <c r="BL4" s="47"/>
      <c r="BM4" s="47"/>
      <c r="BN4" s="47"/>
      <c r="BO4" s="47"/>
      <c r="BP4" s="47"/>
      <c r="BQ4" s="47"/>
      <c r="BR4" s="47"/>
      <c r="BS4" s="47"/>
      <c r="BT4" s="47"/>
      <c r="BU4" s="47"/>
      <c r="BV4" s="47"/>
      <c r="BW4" s="47"/>
      <c r="BX4" s="47"/>
      <c r="BY4" s="47"/>
      <c r="BZ4" s="47"/>
      <c r="CA4" s="47"/>
      <c r="CB4" s="47"/>
      <c r="CC4" s="47"/>
      <c r="CD4" s="47"/>
      <c r="CE4" s="47"/>
      <c r="CF4" s="47"/>
      <c r="CG4" s="47"/>
      <c r="CH4" s="47"/>
      <c r="CI4" s="47"/>
      <c r="CJ4" s="47"/>
      <c r="CK4" s="47"/>
      <c r="CL4" s="47"/>
      <c r="CM4" s="47"/>
      <c r="CN4" s="47"/>
      <c r="CO4" s="47"/>
      <c r="CP4" s="47"/>
      <c r="CQ4" s="47"/>
      <c r="CR4" s="47"/>
      <c r="CS4" s="47"/>
      <c r="CT4" s="47"/>
      <c r="CU4" s="47"/>
      <c r="CV4" s="47"/>
      <c r="CW4" s="47"/>
      <c r="CX4" s="47"/>
      <c r="CY4" s="47"/>
      <c r="CZ4" s="47"/>
      <c r="DA4" s="47"/>
      <c r="DB4" s="47"/>
      <c r="DC4" s="47"/>
      <c r="DD4" s="47"/>
      <c r="DE4" s="47"/>
      <c r="DF4" s="47"/>
      <c r="DG4" s="47"/>
      <c r="DH4" s="47"/>
      <c r="DI4" s="47"/>
      <c r="DJ4" s="47"/>
      <c r="DK4" s="47"/>
      <c r="DL4" s="47"/>
      <c r="DM4" s="47"/>
      <c r="DN4" s="47"/>
      <c r="DO4" s="47"/>
      <c r="DP4" s="47"/>
      <c r="DQ4" s="47"/>
      <c r="DR4" s="47"/>
      <c r="DS4" s="47"/>
      <c r="DT4" s="47"/>
      <c r="DU4" s="47"/>
      <c r="DV4" s="47"/>
      <c r="DW4" s="47"/>
      <c r="DX4" s="47"/>
      <c r="DY4" s="47"/>
      <c r="DZ4" s="47"/>
      <c r="EA4" s="47"/>
      <c r="EB4" s="47"/>
      <c r="EC4" s="47"/>
      <c r="ED4" s="47"/>
      <c r="EE4" s="47"/>
      <c r="EF4" s="47"/>
      <c r="EG4" s="47"/>
      <c r="EH4" s="47"/>
      <c r="EI4" s="47"/>
      <c r="EJ4" s="47"/>
      <c r="EK4" s="47"/>
      <c r="EL4" s="47"/>
      <c r="EM4" s="47"/>
      <c r="EN4" s="47"/>
      <c r="EO4" s="47"/>
      <c r="EP4" s="47"/>
      <c r="EQ4" s="47"/>
      <c r="ER4" s="47"/>
      <c r="ES4" s="47"/>
      <c r="ET4" s="47"/>
      <c r="EU4" s="47"/>
      <c r="EV4" s="47"/>
      <c r="EW4" s="47"/>
      <c r="EX4" s="47"/>
      <c r="EY4" s="47"/>
      <c r="EZ4" s="47"/>
      <c r="FA4" s="47"/>
      <c r="FB4" s="47"/>
      <c r="FC4" s="47"/>
      <c r="FD4" s="47"/>
      <c r="FE4" s="47"/>
      <c r="FF4" s="47"/>
      <c r="FG4" s="47"/>
      <c r="FH4" s="47"/>
      <c r="FI4" s="47"/>
      <c r="FJ4" s="47"/>
      <c r="FK4" s="47"/>
      <c r="FL4" s="47"/>
      <c r="FM4" s="47"/>
      <c r="FN4" s="47"/>
      <c r="FO4" s="47"/>
      <c r="FP4" s="47"/>
      <c r="FQ4" s="47"/>
      <c r="FR4" s="47"/>
      <c r="FS4" s="47"/>
      <c r="FT4" s="47"/>
      <c r="FU4" s="47"/>
      <c r="FV4" s="47"/>
      <c r="FW4" s="47"/>
      <c r="FX4" s="47"/>
      <c r="FY4" s="47"/>
      <c r="FZ4" s="47"/>
      <c r="GA4" s="47"/>
      <c r="GB4" s="47"/>
      <c r="GC4" s="47"/>
      <c r="GD4" s="47"/>
      <c r="GE4" s="47"/>
      <c r="GF4" s="47"/>
      <c r="GG4" s="47"/>
      <c r="GH4" s="47"/>
      <c r="GI4" s="47"/>
      <c r="GJ4" s="47"/>
      <c r="GK4" s="47"/>
      <c r="GL4" s="47"/>
      <c r="GM4" s="47"/>
      <c r="GN4" s="47"/>
      <c r="GO4" s="47"/>
      <c r="GP4" s="47"/>
      <c r="GQ4" s="47"/>
      <c r="GR4" s="47"/>
      <c r="GS4" s="47"/>
      <c r="GT4" s="47"/>
      <c r="GU4" s="47"/>
      <c r="GV4" s="47"/>
      <c r="GW4" s="47"/>
      <c r="GX4" s="47"/>
      <c r="GY4" s="47"/>
      <c r="GZ4" s="47"/>
      <c r="HA4" s="47"/>
      <c r="HB4" s="47"/>
      <c r="HC4" s="47"/>
      <c r="HD4" s="47"/>
      <c r="HE4" s="47"/>
      <c r="HF4" s="47"/>
      <c r="HG4" s="47"/>
      <c r="HH4" s="47"/>
      <c r="HI4" s="47"/>
      <c r="HJ4" s="47"/>
      <c r="HK4" s="47"/>
      <c r="HL4" s="47"/>
      <c r="HM4" s="47"/>
      <c r="HN4" s="47"/>
      <c r="HO4" s="47"/>
      <c r="HP4" s="47"/>
      <c r="HQ4" s="47"/>
      <c r="HR4" s="47"/>
      <c r="HS4" s="47"/>
      <c r="HT4" s="47"/>
      <c r="HU4"/>
      <c r="HV4"/>
      <c r="HW4"/>
      <c r="HX4"/>
      <c r="HY4"/>
      <c r="HZ4"/>
      <c r="IA4"/>
      <c r="IB4"/>
      <c r="IC4"/>
      <c r="ID4"/>
      <c r="IE4"/>
      <c r="IF4"/>
      <c r="IG4"/>
      <c r="IH4"/>
      <c r="II4"/>
    </row>
    <row r="5" spans="1:243" ht="14.25" thickBot="1">
      <c r="E5" s="48"/>
      <c r="F5" s="48"/>
      <c r="G5" s="48"/>
      <c r="H5" s="48"/>
      <c r="I5" s="48"/>
      <c r="J5" s="48"/>
      <c r="K5" s="48"/>
      <c r="L5" s="48"/>
      <c r="M5" s="48"/>
      <c r="N5" s="48"/>
      <c r="O5" s="48"/>
      <c r="P5" s="48"/>
      <c r="HU5"/>
      <c r="HV5"/>
      <c r="HW5"/>
      <c r="HX5"/>
      <c r="HY5"/>
      <c r="HZ5"/>
      <c r="IA5"/>
      <c r="IB5"/>
      <c r="IC5"/>
      <c r="ID5"/>
      <c r="IE5"/>
      <c r="IF5"/>
      <c r="IG5"/>
      <c r="IH5"/>
      <c r="II5"/>
    </row>
    <row r="6" spans="1:243" ht="14.25" thickTop="1">
      <c r="A6" s="49"/>
      <c r="B6" s="49"/>
      <c r="C6" s="289" t="s">
        <v>7</v>
      </c>
      <c r="D6" s="290"/>
      <c r="E6" s="291" t="s">
        <v>2</v>
      </c>
      <c r="F6" s="292"/>
      <c r="G6" s="293" t="s">
        <v>147</v>
      </c>
      <c r="H6" s="287"/>
      <c r="I6" s="286" t="s">
        <v>148</v>
      </c>
      <c r="J6" s="287"/>
      <c r="K6" s="286" t="s">
        <v>149</v>
      </c>
      <c r="L6" s="287"/>
      <c r="M6" s="286" t="s">
        <v>150</v>
      </c>
      <c r="N6" s="287"/>
      <c r="O6" s="288" t="s">
        <v>6</v>
      </c>
      <c r="P6" s="288"/>
      <c r="Q6" s="99"/>
      <c r="HU6"/>
      <c r="HV6"/>
      <c r="HW6"/>
      <c r="HX6"/>
      <c r="HY6"/>
      <c r="HZ6"/>
      <c r="IA6"/>
      <c r="IB6"/>
      <c r="IC6"/>
      <c r="ID6"/>
      <c r="IE6"/>
      <c r="IF6"/>
      <c r="IG6"/>
      <c r="IH6"/>
      <c r="II6"/>
    </row>
    <row r="7" spans="1:243">
      <c r="A7" s="50"/>
      <c r="B7" s="50"/>
      <c r="C7" s="51" t="s">
        <v>10</v>
      </c>
      <c r="D7" s="51" t="s">
        <v>151</v>
      </c>
      <c r="E7" s="51" t="s">
        <v>10</v>
      </c>
      <c r="F7" s="51" t="s">
        <v>151</v>
      </c>
      <c r="G7" s="52" t="s">
        <v>10</v>
      </c>
      <c r="H7" s="51" t="s">
        <v>151</v>
      </c>
      <c r="I7" s="52" t="s">
        <v>10</v>
      </c>
      <c r="J7" s="51" t="s">
        <v>151</v>
      </c>
      <c r="K7" s="52" t="s">
        <v>10</v>
      </c>
      <c r="L7" s="51" t="s">
        <v>151</v>
      </c>
      <c r="M7" s="52" t="s">
        <v>10</v>
      </c>
      <c r="N7" s="51" t="s">
        <v>151</v>
      </c>
      <c r="O7" s="53" t="s">
        <v>10</v>
      </c>
      <c r="P7" s="98" t="s">
        <v>151</v>
      </c>
      <c r="Q7" s="99"/>
      <c r="HU7"/>
      <c r="HV7"/>
      <c r="HW7"/>
      <c r="HX7"/>
      <c r="HY7"/>
      <c r="HZ7"/>
      <c r="IA7"/>
      <c r="IB7"/>
      <c r="IC7"/>
      <c r="ID7"/>
      <c r="IE7"/>
      <c r="IF7"/>
      <c r="IG7"/>
      <c r="IH7"/>
      <c r="II7"/>
    </row>
    <row r="8" spans="1:243">
      <c r="A8" s="282" t="s">
        <v>7</v>
      </c>
      <c r="B8" s="54" t="s">
        <v>162</v>
      </c>
      <c r="C8" s="70">
        <v>6460</v>
      </c>
      <c r="D8" s="167">
        <v>100</v>
      </c>
      <c r="E8" s="70">
        <v>5777</v>
      </c>
      <c r="F8" s="134">
        <v>100</v>
      </c>
      <c r="G8" s="71">
        <v>683</v>
      </c>
      <c r="H8" s="135">
        <v>100</v>
      </c>
      <c r="I8" s="71">
        <v>519</v>
      </c>
      <c r="J8" s="135">
        <v>100</v>
      </c>
      <c r="K8" s="71">
        <v>803</v>
      </c>
      <c r="L8" s="135">
        <v>100</v>
      </c>
      <c r="M8" s="71">
        <v>1237</v>
      </c>
      <c r="N8" s="135">
        <v>100</v>
      </c>
      <c r="O8" s="71">
        <v>3218</v>
      </c>
      <c r="P8" s="136">
        <v>100</v>
      </c>
      <c r="Q8" s="99"/>
      <c r="HU8"/>
      <c r="HV8"/>
      <c r="HW8"/>
      <c r="HX8"/>
      <c r="HY8"/>
      <c r="HZ8"/>
      <c r="IA8"/>
      <c r="IB8"/>
      <c r="IC8"/>
      <c r="ID8"/>
      <c r="IE8"/>
      <c r="IF8"/>
      <c r="IG8"/>
      <c r="IH8"/>
      <c r="II8"/>
    </row>
    <row r="9" spans="1:243">
      <c r="A9" s="283"/>
      <c r="B9" s="55" t="s">
        <v>195</v>
      </c>
      <c r="C9" s="120" t="s">
        <v>127</v>
      </c>
      <c r="D9" s="168" t="s">
        <v>127</v>
      </c>
      <c r="E9" s="120" t="s">
        <v>127</v>
      </c>
      <c r="F9" s="128" t="s">
        <v>127</v>
      </c>
      <c r="G9" s="130" t="s">
        <v>127</v>
      </c>
      <c r="H9" s="129" t="s">
        <v>127</v>
      </c>
      <c r="I9" s="130" t="s">
        <v>127</v>
      </c>
      <c r="J9" s="129" t="s">
        <v>127</v>
      </c>
      <c r="K9" s="130" t="s">
        <v>127</v>
      </c>
      <c r="L9" s="129" t="s">
        <v>127</v>
      </c>
      <c r="M9" s="130" t="s">
        <v>127</v>
      </c>
      <c r="N9" s="129" t="s">
        <v>127</v>
      </c>
      <c r="O9" s="130" t="s">
        <v>127</v>
      </c>
      <c r="P9" s="130" t="s">
        <v>127</v>
      </c>
      <c r="Q9" s="99"/>
      <c r="HU9"/>
      <c r="HV9"/>
      <c r="HW9"/>
      <c r="HX9"/>
      <c r="HY9"/>
      <c r="HZ9"/>
      <c r="IA9"/>
      <c r="IB9"/>
      <c r="IC9"/>
      <c r="ID9"/>
      <c r="IE9"/>
      <c r="IF9"/>
      <c r="IG9"/>
      <c r="IH9"/>
      <c r="II9"/>
    </row>
    <row r="10" spans="1:243">
      <c r="A10" s="283"/>
      <c r="B10" t="s">
        <v>176</v>
      </c>
      <c r="C10" s="95">
        <v>3002</v>
      </c>
      <c r="D10" s="10">
        <v>46.47</v>
      </c>
      <c r="E10" s="95">
        <v>2939</v>
      </c>
      <c r="F10" s="9">
        <v>50.87</v>
      </c>
      <c r="G10" s="72">
        <v>63</v>
      </c>
      <c r="H10" s="9">
        <v>9.2200000000000006</v>
      </c>
      <c r="I10" s="72">
        <v>163</v>
      </c>
      <c r="J10" s="9">
        <v>31.41</v>
      </c>
      <c r="K10" s="72">
        <v>290</v>
      </c>
      <c r="L10" s="9">
        <v>36.11</v>
      </c>
      <c r="M10" s="72">
        <v>576</v>
      </c>
      <c r="N10" s="9">
        <v>46.56</v>
      </c>
      <c r="O10" s="72">
        <v>1910</v>
      </c>
      <c r="P10" s="73">
        <v>59.35</v>
      </c>
      <c r="Q10" s="99"/>
      <c r="HU10"/>
      <c r="HV10"/>
      <c r="HW10"/>
      <c r="HX10"/>
      <c r="HY10"/>
      <c r="HZ10"/>
      <c r="IA10"/>
      <c r="IB10"/>
      <c r="IC10"/>
      <c r="ID10"/>
      <c r="IE10"/>
      <c r="IF10"/>
      <c r="IG10"/>
      <c r="IH10"/>
      <c r="II10"/>
    </row>
    <row r="11" spans="1:243">
      <c r="A11" s="283"/>
      <c r="B11" s="92" t="s">
        <v>196</v>
      </c>
      <c r="C11" s="107">
        <v>1694</v>
      </c>
      <c r="D11" s="32">
        <v>26.22</v>
      </c>
      <c r="E11" s="107">
        <v>1614</v>
      </c>
      <c r="F11" s="30">
        <v>27.94</v>
      </c>
      <c r="G11" s="79">
        <v>80</v>
      </c>
      <c r="H11" s="30">
        <v>11.71</v>
      </c>
      <c r="I11" s="79">
        <v>110</v>
      </c>
      <c r="J11" s="30">
        <v>21.19</v>
      </c>
      <c r="K11" s="79">
        <v>221</v>
      </c>
      <c r="L11" s="30">
        <v>27.52</v>
      </c>
      <c r="M11" s="79">
        <v>344</v>
      </c>
      <c r="N11" s="30">
        <v>27.81</v>
      </c>
      <c r="O11" s="79">
        <v>939</v>
      </c>
      <c r="P11" s="32">
        <v>29.18</v>
      </c>
      <c r="Q11" s="99"/>
      <c r="HU11"/>
      <c r="HV11"/>
      <c r="HW11"/>
      <c r="HX11"/>
      <c r="HY11"/>
      <c r="HZ11"/>
      <c r="IA11"/>
      <c r="IB11"/>
      <c r="IC11"/>
      <c r="ID11"/>
      <c r="IE11"/>
      <c r="IF11"/>
      <c r="IG11"/>
      <c r="IH11"/>
      <c r="II11"/>
    </row>
    <row r="12" spans="1:243">
      <c r="A12" s="282" t="s">
        <v>9</v>
      </c>
      <c r="B12" s="80" t="s">
        <v>163</v>
      </c>
      <c r="C12" s="95">
        <v>3494</v>
      </c>
      <c r="D12" s="137">
        <v>100</v>
      </c>
      <c r="E12" s="95">
        <v>2991</v>
      </c>
      <c r="F12" s="138">
        <v>100</v>
      </c>
      <c r="G12" s="57">
        <v>503</v>
      </c>
      <c r="H12" s="138">
        <v>100</v>
      </c>
      <c r="I12" s="57">
        <v>357</v>
      </c>
      <c r="J12" s="138">
        <v>100</v>
      </c>
      <c r="K12" s="57">
        <v>493</v>
      </c>
      <c r="L12" s="138">
        <v>100</v>
      </c>
      <c r="M12" s="57">
        <v>726</v>
      </c>
      <c r="N12" s="138">
        <v>100</v>
      </c>
      <c r="O12" s="57">
        <v>1415</v>
      </c>
      <c r="P12" s="137">
        <v>100</v>
      </c>
      <c r="Q12" s="99"/>
      <c r="HU12"/>
      <c r="HV12"/>
      <c r="HW12"/>
      <c r="HX12"/>
      <c r="HY12"/>
      <c r="HZ12"/>
      <c r="IA12"/>
      <c r="IB12"/>
      <c r="IC12"/>
      <c r="ID12"/>
      <c r="IE12"/>
      <c r="IF12"/>
      <c r="IG12"/>
      <c r="IH12"/>
      <c r="II12"/>
    </row>
    <row r="13" spans="1:243">
      <c r="A13" s="283"/>
      <c r="B13" s="81" t="s">
        <v>195</v>
      </c>
      <c r="C13" s="141" t="s">
        <v>127</v>
      </c>
      <c r="D13" s="168" t="s">
        <v>127</v>
      </c>
      <c r="E13" s="141" t="s">
        <v>127</v>
      </c>
      <c r="F13" s="122" t="s">
        <v>127</v>
      </c>
      <c r="G13" s="126" t="s">
        <v>127</v>
      </c>
      <c r="H13" s="124" t="s">
        <v>127</v>
      </c>
      <c r="I13" s="126" t="s">
        <v>127</v>
      </c>
      <c r="J13" s="124" t="s">
        <v>127</v>
      </c>
      <c r="K13" s="126" t="s">
        <v>127</v>
      </c>
      <c r="L13" s="124" t="s">
        <v>127</v>
      </c>
      <c r="M13" s="126" t="s">
        <v>127</v>
      </c>
      <c r="N13" s="124" t="s">
        <v>127</v>
      </c>
      <c r="O13" s="126" t="s">
        <v>127</v>
      </c>
      <c r="P13" s="127" t="s">
        <v>127</v>
      </c>
      <c r="Q13" s="99"/>
      <c r="HU13"/>
      <c r="HV13"/>
      <c r="HW13"/>
      <c r="HX13"/>
      <c r="HY13"/>
      <c r="HZ13"/>
      <c r="IA13"/>
      <c r="IB13"/>
      <c r="IC13"/>
      <c r="ID13"/>
      <c r="IE13"/>
      <c r="IF13"/>
      <c r="IG13"/>
      <c r="IH13"/>
      <c r="II13"/>
    </row>
    <row r="14" spans="1:243">
      <c r="A14" s="283"/>
      <c r="B14" t="s">
        <v>176</v>
      </c>
      <c r="C14" s="95">
        <v>1310</v>
      </c>
      <c r="D14" s="10">
        <v>37.49</v>
      </c>
      <c r="E14" s="95">
        <v>1271</v>
      </c>
      <c r="F14" s="9">
        <v>42.49</v>
      </c>
      <c r="G14" s="72">
        <v>39</v>
      </c>
      <c r="H14" s="9">
        <v>7.75</v>
      </c>
      <c r="I14" s="72">
        <v>97</v>
      </c>
      <c r="J14" s="9">
        <v>27.17</v>
      </c>
      <c r="K14" s="72">
        <v>162</v>
      </c>
      <c r="L14" s="9">
        <v>32.86</v>
      </c>
      <c r="M14" s="72">
        <v>297</v>
      </c>
      <c r="N14" s="9">
        <v>40.909999999999997</v>
      </c>
      <c r="O14" s="72">
        <v>715</v>
      </c>
      <c r="P14" s="73">
        <v>50.53</v>
      </c>
      <c r="Q14" s="99"/>
      <c r="HU14"/>
      <c r="HV14"/>
      <c r="HW14"/>
      <c r="HX14"/>
      <c r="HY14"/>
      <c r="HZ14"/>
      <c r="IA14"/>
      <c r="IB14"/>
      <c r="IC14"/>
      <c r="ID14"/>
      <c r="IE14"/>
      <c r="IF14"/>
      <c r="IG14"/>
      <c r="IH14"/>
      <c r="II14"/>
    </row>
    <row r="15" spans="1:243">
      <c r="A15" s="283"/>
      <c r="B15" t="s">
        <v>196</v>
      </c>
      <c r="C15" s="95">
        <v>920</v>
      </c>
      <c r="D15" s="10">
        <v>26.33</v>
      </c>
      <c r="E15" s="95">
        <v>866</v>
      </c>
      <c r="F15" s="9">
        <v>28.95</v>
      </c>
      <c r="G15" s="72">
        <v>54</v>
      </c>
      <c r="H15" s="9">
        <v>10.74</v>
      </c>
      <c r="I15" s="72">
        <v>65</v>
      </c>
      <c r="J15" s="9">
        <v>18.21</v>
      </c>
      <c r="K15" s="72">
        <v>124</v>
      </c>
      <c r="L15" s="9">
        <v>25.15</v>
      </c>
      <c r="M15" s="72">
        <v>199</v>
      </c>
      <c r="N15" s="9">
        <v>27.41</v>
      </c>
      <c r="O15" s="72">
        <v>478</v>
      </c>
      <c r="P15" s="73">
        <v>33.78</v>
      </c>
      <c r="Q15" s="99"/>
      <c r="HU15"/>
      <c r="HV15"/>
      <c r="HW15"/>
      <c r="HX15"/>
      <c r="HY15"/>
      <c r="HZ15"/>
      <c r="IA15"/>
      <c r="IB15"/>
      <c r="IC15"/>
      <c r="ID15"/>
      <c r="IE15"/>
      <c r="IF15"/>
      <c r="IG15"/>
      <c r="IH15"/>
      <c r="II15"/>
    </row>
    <row r="16" spans="1:243">
      <c r="A16" s="282" t="s">
        <v>1</v>
      </c>
      <c r="B16" s="66" t="s">
        <v>164</v>
      </c>
      <c r="C16" s="96">
        <v>2966</v>
      </c>
      <c r="D16" s="140">
        <v>100</v>
      </c>
      <c r="E16" s="96">
        <v>2786</v>
      </c>
      <c r="F16" s="139">
        <v>100</v>
      </c>
      <c r="G16" s="67">
        <v>180</v>
      </c>
      <c r="H16" s="139">
        <v>100</v>
      </c>
      <c r="I16" s="67">
        <v>162</v>
      </c>
      <c r="J16" s="139">
        <v>100</v>
      </c>
      <c r="K16" s="67">
        <v>310</v>
      </c>
      <c r="L16" s="139">
        <v>100</v>
      </c>
      <c r="M16" s="67">
        <v>511</v>
      </c>
      <c r="N16" s="139">
        <v>100</v>
      </c>
      <c r="O16" s="67">
        <v>1803</v>
      </c>
      <c r="P16" s="140">
        <v>100</v>
      </c>
      <c r="Q16" s="99"/>
      <c r="HU16"/>
      <c r="HV16"/>
      <c r="HW16"/>
      <c r="HX16"/>
      <c r="HY16"/>
      <c r="HZ16"/>
      <c r="IA16"/>
      <c r="IB16"/>
      <c r="IC16"/>
      <c r="ID16"/>
      <c r="IE16"/>
      <c r="IF16"/>
      <c r="IG16"/>
      <c r="IH16"/>
      <c r="II16"/>
    </row>
    <row r="17" spans="1:255">
      <c r="A17" s="283"/>
      <c r="B17" s="81" t="s">
        <v>195</v>
      </c>
      <c r="C17" s="141" t="s">
        <v>127</v>
      </c>
      <c r="D17" s="168" t="s">
        <v>127</v>
      </c>
      <c r="E17" s="141" t="s">
        <v>127</v>
      </c>
      <c r="F17" s="122" t="s">
        <v>127</v>
      </c>
      <c r="G17" s="123" t="s">
        <v>127</v>
      </c>
      <c r="H17" s="124" t="s">
        <v>127</v>
      </c>
      <c r="I17" s="123" t="s">
        <v>127</v>
      </c>
      <c r="J17" s="124" t="s">
        <v>127</v>
      </c>
      <c r="K17" s="123" t="s">
        <v>127</v>
      </c>
      <c r="L17" s="124" t="s">
        <v>127</v>
      </c>
      <c r="M17" s="123" t="s">
        <v>127</v>
      </c>
      <c r="N17" s="124" t="s">
        <v>127</v>
      </c>
      <c r="O17" s="123" t="s">
        <v>127</v>
      </c>
      <c r="P17" s="125" t="s">
        <v>127</v>
      </c>
      <c r="Q17" s="99"/>
      <c r="HU17"/>
      <c r="HV17"/>
      <c r="HW17"/>
      <c r="HX17"/>
      <c r="HY17"/>
      <c r="HZ17"/>
      <c r="IA17"/>
      <c r="IB17"/>
      <c r="IC17"/>
      <c r="ID17"/>
      <c r="IE17"/>
      <c r="IF17"/>
      <c r="IG17"/>
      <c r="IH17"/>
      <c r="II17"/>
    </row>
    <row r="18" spans="1:255">
      <c r="A18" s="283"/>
      <c r="B18" s="37" t="s">
        <v>176</v>
      </c>
      <c r="C18" s="95">
        <v>1692</v>
      </c>
      <c r="D18" s="10">
        <v>57.05</v>
      </c>
      <c r="E18" s="95">
        <v>1668</v>
      </c>
      <c r="F18" s="9">
        <v>59.87</v>
      </c>
      <c r="G18" s="57">
        <v>24</v>
      </c>
      <c r="H18" s="9">
        <v>13.33</v>
      </c>
      <c r="I18" s="57">
        <v>66</v>
      </c>
      <c r="J18" s="9">
        <v>40.74</v>
      </c>
      <c r="K18" s="57">
        <v>128</v>
      </c>
      <c r="L18" s="9">
        <v>41.29</v>
      </c>
      <c r="M18" s="57">
        <v>279</v>
      </c>
      <c r="N18" s="9">
        <v>54.6</v>
      </c>
      <c r="O18" s="57">
        <v>1195</v>
      </c>
      <c r="P18" s="10">
        <v>66.28</v>
      </c>
      <c r="Q18" s="99"/>
      <c r="HU18"/>
      <c r="HV18"/>
      <c r="HW18"/>
      <c r="HX18"/>
      <c r="HY18"/>
      <c r="HZ18"/>
      <c r="IA18"/>
      <c r="IB18"/>
      <c r="IC18"/>
      <c r="ID18"/>
      <c r="IE18"/>
      <c r="IF18"/>
      <c r="IG18"/>
      <c r="IH18"/>
      <c r="II18"/>
    </row>
    <row r="19" spans="1:255" ht="14.25" thickBot="1">
      <c r="A19" s="284"/>
      <c r="B19" s="83" t="s">
        <v>196</v>
      </c>
      <c r="C19" s="108">
        <v>774</v>
      </c>
      <c r="D19" s="76">
        <v>26.1</v>
      </c>
      <c r="E19" s="108">
        <v>748</v>
      </c>
      <c r="F19" s="63">
        <v>26.85</v>
      </c>
      <c r="G19" s="62">
        <v>26</v>
      </c>
      <c r="H19" s="63">
        <v>14.44</v>
      </c>
      <c r="I19" s="62">
        <v>45</v>
      </c>
      <c r="J19" s="63">
        <v>27.78</v>
      </c>
      <c r="K19" s="62">
        <v>97</v>
      </c>
      <c r="L19" s="63">
        <v>31.29</v>
      </c>
      <c r="M19" s="62">
        <v>145</v>
      </c>
      <c r="N19" s="63">
        <v>28.38</v>
      </c>
      <c r="O19" s="62">
        <v>461</v>
      </c>
      <c r="P19" s="76">
        <v>25.57</v>
      </c>
      <c r="Q19" s="99"/>
      <c r="HU19"/>
      <c r="HV19"/>
      <c r="HW19"/>
      <c r="HX19"/>
      <c r="HY19"/>
      <c r="HZ19"/>
      <c r="IA19"/>
      <c r="IB19"/>
      <c r="IC19"/>
      <c r="ID19"/>
      <c r="IE19"/>
      <c r="IF19"/>
      <c r="IG19"/>
      <c r="IH19"/>
      <c r="II19"/>
    </row>
    <row r="20" spans="1:255" ht="14.25" thickTop="1">
      <c r="A20" s="157" t="s">
        <v>203</v>
      </c>
    </row>
    <row r="21" spans="1:255">
      <c r="A21" s="158" t="s">
        <v>166</v>
      </c>
    </row>
    <row r="22" spans="1:255">
      <c r="H22" s="46"/>
      <c r="I22" s="46"/>
      <c r="J22" s="46"/>
      <c r="K22" s="46"/>
    </row>
    <row r="27" spans="1:255" s="46" customFormat="1">
      <c r="H27"/>
      <c r="I27"/>
      <c r="J27"/>
      <c r="K27"/>
      <c r="IJ27"/>
      <c r="IK27"/>
      <c r="IL27"/>
      <c r="IM27"/>
      <c r="IN27"/>
      <c r="IO27"/>
      <c r="IP27"/>
      <c r="IQ27"/>
      <c r="IR27"/>
      <c r="IS27"/>
      <c r="IT27"/>
      <c r="IU27"/>
    </row>
    <row r="28" spans="1:255" s="46" customFormat="1">
      <c r="H28"/>
      <c r="I28"/>
      <c r="J28"/>
      <c r="K28"/>
      <c r="IJ28"/>
      <c r="IK28"/>
      <c r="IL28"/>
      <c r="IM28"/>
      <c r="IN28"/>
      <c r="IO28"/>
      <c r="IP28"/>
      <c r="IQ28"/>
      <c r="IR28"/>
      <c r="IS28"/>
      <c r="IT28"/>
      <c r="IU28"/>
    </row>
    <row r="29" spans="1:255" s="46" customFormat="1">
      <c r="H29"/>
      <c r="I29"/>
      <c r="J29"/>
      <c r="K29"/>
      <c r="IJ29"/>
      <c r="IK29"/>
      <c r="IL29"/>
      <c r="IM29"/>
      <c r="IN29"/>
      <c r="IO29"/>
      <c r="IP29"/>
      <c r="IQ29"/>
      <c r="IR29"/>
      <c r="IS29"/>
      <c r="IT29"/>
      <c r="IU29"/>
    </row>
    <row r="30" spans="1:255" s="46" customFormat="1">
      <c r="H30"/>
      <c r="I30"/>
      <c r="J30"/>
      <c r="K30"/>
      <c r="IJ30"/>
      <c r="IK30"/>
      <c r="IL30"/>
      <c r="IM30"/>
      <c r="IN30"/>
      <c r="IO30"/>
      <c r="IP30"/>
      <c r="IQ30"/>
      <c r="IR30"/>
      <c r="IS30"/>
      <c r="IT30"/>
      <c r="IU30"/>
    </row>
    <row r="31" spans="1:255" s="46" customFormat="1">
      <c r="H31"/>
      <c r="I31"/>
      <c r="J31"/>
      <c r="K31"/>
      <c r="IJ31"/>
      <c r="IK31"/>
      <c r="IL31"/>
      <c r="IM31"/>
      <c r="IN31"/>
      <c r="IO31"/>
      <c r="IP31"/>
      <c r="IQ31"/>
      <c r="IR31"/>
      <c r="IS31"/>
      <c r="IT31"/>
      <c r="IU31"/>
    </row>
    <row r="32" spans="1:255" s="46" customFormat="1">
      <c r="H32"/>
      <c r="I32"/>
      <c r="J32"/>
      <c r="K32"/>
      <c r="IJ32"/>
      <c r="IK32"/>
      <c r="IL32"/>
      <c r="IM32"/>
      <c r="IN32"/>
      <c r="IO32"/>
      <c r="IP32"/>
      <c r="IQ32"/>
      <c r="IR32"/>
      <c r="IS32"/>
      <c r="IT32"/>
      <c r="IU32"/>
    </row>
    <row r="33" spans="8:255" s="46" customFormat="1">
      <c r="H33"/>
      <c r="I33"/>
      <c r="J33"/>
      <c r="K33"/>
      <c r="IJ33"/>
      <c r="IK33"/>
      <c r="IL33"/>
      <c r="IM33"/>
      <c r="IN33"/>
      <c r="IO33"/>
      <c r="IP33"/>
      <c r="IQ33"/>
      <c r="IR33"/>
      <c r="IS33"/>
      <c r="IT33"/>
      <c r="IU33"/>
    </row>
    <row r="34" spans="8:255" s="46" customFormat="1">
      <c r="H34"/>
      <c r="I34"/>
      <c r="J34"/>
      <c r="K34"/>
      <c r="IJ34"/>
      <c r="IK34"/>
      <c r="IL34"/>
      <c r="IM34"/>
      <c r="IN34"/>
      <c r="IO34"/>
      <c r="IP34"/>
      <c r="IQ34"/>
      <c r="IR34"/>
      <c r="IS34"/>
      <c r="IT34"/>
      <c r="IU34"/>
    </row>
    <row r="35" spans="8:255" s="46" customFormat="1">
      <c r="H35"/>
      <c r="I35"/>
      <c r="J35"/>
      <c r="K35"/>
      <c r="IJ35"/>
      <c r="IK35"/>
      <c r="IL35"/>
      <c r="IM35"/>
      <c r="IN35"/>
      <c r="IO35"/>
      <c r="IP35"/>
      <c r="IQ35"/>
      <c r="IR35"/>
      <c r="IS35"/>
      <c r="IT35"/>
      <c r="IU35"/>
    </row>
    <row r="36" spans="8:255" s="46" customFormat="1">
      <c r="H36"/>
      <c r="I36"/>
      <c r="J36"/>
      <c r="K36"/>
      <c r="IJ36"/>
      <c r="IK36"/>
      <c r="IL36"/>
      <c r="IM36"/>
      <c r="IN36"/>
      <c r="IO36"/>
      <c r="IP36"/>
      <c r="IQ36"/>
      <c r="IR36"/>
      <c r="IS36"/>
      <c r="IT36"/>
      <c r="IU36"/>
    </row>
    <row r="37" spans="8:255" s="46" customFormat="1">
      <c r="H37"/>
      <c r="I37"/>
      <c r="J37"/>
      <c r="K37"/>
      <c r="IJ37"/>
      <c r="IK37"/>
      <c r="IL37"/>
      <c r="IM37"/>
      <c r="IN37"/>
      <c r="IO37"/>
      <c r="IP37"/>
      <c r="IQ37"/>
      <c r="IR37"/>
      <c r="IS37"/>
      <c r="IT37"/>
      <c r="IU37"/>
    </row>
    <row r="38" spans="8:255" s="46" customFormat="1">
      <c r="H38"/>
      <c r="I38"/>
      <c r="J38"/>
      <c r="K38"/>
      <c r="IJ38"/>
      <c r="IK38"/>
      <c r="IL38"/>
      <c r="IM38"/>
      <c r="IN38"/>
      <c r="IO38"/>
      <c r="IP38"/>
      <c r="IQ38"/>
      <c r="IR38"/>
      <c r="IS38"/>
      <c r="IT38"/>
      <c r="IU38"/>
    </row>
    <row r="39" spans="8:255" s="46" customFormat="1">
      <c r="H39"/>
      <c r="I39"/>
      <c r="J39"/>
      <c r="K39"/>
      <c r="IJ39"/>
      <c r="IK39"/>
      <c r="IL39"/>
      <c r="IM39"/>
      <c r="IN39"/>
      <c r="IO39"/>
      <c r="IP39"/>
      <c r="IQ39"/>
      <c r="IR39"/>
      <c r="IS39"/>
      <c r="IT39"/>
      <c r="IU39"/>
    </row>
    <row r="40" spans="8:255" s="46" customFormat="1">
      <c r="H40"/>
      <c r="I40"/>
      <c r="J40"/>
      <c r="K40"/>
      <c r="IJ40"/>
      <c r="IK40"/>
      <c r="IL40"/>
      <c r="IM40"/>
      <c r="IN40"/>
      <c r="IO40"/>
      <c r="IP40"/>
      <c r="IQ40"/>
      <c r="IR40"/>
      <c r="IS40"/>
      <c r="IT40"/>
      <c r="IU40"/>
    </row>
    <row r="41" spans="8:255" s="46" customFormat="1">
      <c r="H41"/>
      <c r="I41"/>
      <c r="J41"/>
      <c r="K41"/>
      <c r="IJ41"/>
      <c r="IK41"/>
      <c r="IL41"/>
      <c r="IM41"/>
      <c r="IN41"/>
      <c r="IO41"/>
      <c r="IP41"/>
      <c r="IQ41"/>
      <c r="IR41"/>
      <c r="IS41"/>
      <c r="IT41"/>
      <c r="IU41"/>
    </row>
    <row r="42" spans="8:255" s="46" customFormat="1">
      <c r="H42"/>
      <c r="I42"/>
      <c r="J42"/>
      <c r="K42"/>
      <c r="IJ42"/>
      <c r="IK42"/>
      <c r="IL42"/>
      <c r="IM42"/>
      <c r="IN42"/>
      <c r="IO42"/>
      <c r="IP42"/>
      <c r="IQ42"/>
      <c r="IR42"/>
      <c r="IS42"/>
      <c r="IT42"/>
      <c r="IU42"/>
    </row>
    <row r="43" spans="8:255" s="46" customFormat="1">
      <c r="H43"/>
      <c r="I43"/>
      <c r="J43"/>
      <c r="K43"/>
      <c r="IJ43"/>
      <c r="IK43"/>
      <c r="IL43"/>
      <c r="IM43"/>
      <c r="IN43"/>
      <c r="IO43"/>
      <c r="IP43"/>
      <c r="IQ43"/>
      <c r="IR43"/>
      <c r="IS43"/>
      <c r="IT43"/>
      <c r="IU43"/>
    </row>
    <row r="44" spans="8:255" s="46" customFormat="1">
      <c r="H44"/>
      <c r="I44"/>
      <c r="J44"/>
      <c r="K44"/>
      <c r="IJ44"/>
      <c r="IK44"/>
      <c r="IL44"/>
      <c r="IM44"/>
      <c r="IN44"/>
      <c r="IO44"/>
      <c r="IP44"/>
      <c r="IQ44"/>
      <c r="IR44"/>
      <c r="IS44"/>
      <c r="IT44"/>
      <c r="IU44"/>
    </row>
    <row r="45" spans="8:255" s="46" customFormat="1">
      <c r="H45"/>
      <c r="I45"/>
      <c r="J45"/>
      <c r="K45"/>
      <c r="IJ45"/>
      <c r="IK45"/>
      <c r="IL45"/>
      <c r="IM45"/>
      <c r="IN45"/>
      <c r="IO45"/>
      <c r="IP45"/>
      <c r="IQ45"/>
      <c r="IR45"/>
      <c r="IS45"/>
      <c r="IT45"/>
      <c r="IU45"/>
    </row>
    <row r="46" spans="8:255" s="46" customFormat="1">
      <c r="H46"/>
      <c r="I46"/>
      <c r="J46"/>
      <c r="K46"/>
      <c r="IJ46"/>
      <c r="IK46"/>
      <c r="IL46"/>
      <c r="IM46"/>
      <c r="IN46"/>
      <c r="IO46"/>
      <c r="IP46"/>
      <c r="IQ46"/>
      <c r="IR46"/>
      <c r="IS46"/>
      <c r="IT46"/>
      <c r="IU46"/>
    </row>
    <row r="47" spans="8:255" s="46" customFormat="1">
      <c r="H47"/>
      <c r="I47"/>
      <c r="J47"/>
      <c r="K47"/>
      <c r="IJ47"/>
      <c r="IK47"/>
      <c r="IL47"/>
      <c r="IM47"/>
      <c r="IN47"/>
      <c r="IO47"/>
      <c r="IP47"/>
      <c r="IQ47"/>
      <c r="IR47"/>
      <c r="IS47"/>
      <c r="IT47"/>
      <c r="IU47"/>
    </row>
    <row r="48" spans="8:255" s="46" customFormat="1">
      <c r="H48"/>
      <c r="I48"/>
      <c r="J48"/>
      <c r="K48"/>
      <c r="IJ48"/>
      <c r="IK48"/>
      <c r="IL48"/>
      <c r="IM48"/>
      <c r="IN48"/>
      <c r="IO48"/>
      <c r="IP48"/>
      <c r="IQ48"/>
      <c r="IR48"/>
      <c r="IS48"/>
      <c r="IT48"/>
      <c r="IU48"/>
    </row>
    <row r="49" spans="8:255" s="46" customFormat="1">
      <c r="H49"/>
      <c r="I49"/>
      <c r="J49"/>
      <c r="K49"/>
      <c r="IJ49"/>
      <c r="IK49"/>
      <c r="IL49"/>
      <c r="IM49"/>
      <c r="IN49"/>
      <c r="IO49"/>
      <c r="IP49"/>
      <c r="IQ49"/>
      <c r="IR49"/>
      <c r="IS49"/>
      <c r="IT49"/>
      <c r="IU49"/>
    </row>
    <row r="50" spans="8:255" s="46" customFormat="1">
      <c r="H50"/>
      <c r="I50"/>
      <c r="J50"/>
      <c r="K50"/>
      <c r="IJ50"/>
      <c r="IK50"/>
      <c r="IL50"/>
      <c r="IM50"/>
      <c r="IN50"/>
      <c r="IO50"/>
      <c r="IP50"/>
      <c r="IQ50"/>
      <c r="IR50"/>
      <c r="IS50"/>
      <c r="IT50"/>
      <c r="IU50"/>
    </row>
    <row r="51" spans="8:255" s="46" customFormat="1">
      <c r="H51"/>
      <c r="I51"/>
      <c r="J51"/>
      <c r="K51"/>
      <c r="IJ51"/>
      <c r="IK51"/>
      <c r="IL51"/>
      <c r="IM51"/>
      <c r="IN51"/>
      <c r="IO51"/>
      <c r="IP51"/>
      <c r="IQ51"/>
      <c r="IR51"/>
      <c r="IS51"/>
      <c r="IT51"/>
      <c r="IU51"/>
    </row>
    <row r="52" spans="8:255" s="46" customFormat="1">
      <c r="H52"/>
      <c r="I52"/>
      <c r="J52"/>
      <c r="K52"/>
      <c r="IJ52"/>
      <c r="IK52"/>
      <c r="IL52"/>
      <c r="IM52"/>
      <c r="IN52"/>
      <c r="IO52"/>
      <c r="IP52"/>
      <c r="IQ52"/>
      <c r="IR52"/>
      <c r="IS52"/>
      <c r="IT52"/>
      <c r="IU52"/>
    </row>
    <row r="53" spans="8:255" s="46" customFormat="1">
      <c r="H53"/>
      <c r="I53"/>
      <c r="J53"/>
      <c r="K53"/>
      <c r="IJ53"/>
      <c r="IK53"/>
      <c r="IL53"/>
      <c r="IM53"/>
      <c r="IN53"/>
      <c r="IO53"/>
      <c r="IP53"/>
      <c r="IQ53"/>
      <c r="IR53"/>
      <c r="IS53"/>
      <c r="IT53"/>
      <c r="IU53"/>
    </row>
    <row r="54" spans="8:255" s="46" customFormat="1">
      <c r="H54"/>
      <c r="I54"/>
      <c r="J54"/>
      <c r="K54"/>
      <c r="IJ54"/>
      <c r="IK54"/>
      <c r="IL54"/>
      <c r="IM54"/>
      <c r="IN54"/>
      <c r="IO54"/>
      <c r="IP54"/>
      <c r="IQ54"/>
      <c r="IR54"/>
      <c r="IS54"/>
      <c r="IT54"/>
      <c r="IU54"/>
    </row>
    <row r="55" spans="8:255" s="46" customFormat="1">
      <c r="H55"/>
      <c r="I55"/>
      <c r="J55"/>
      <c r="K55"/>
      <c r="IJ55"/>
      <c r="IK55"/>
      <c r="IL55"/>
      <c r="IM55"/>
      <c r="IN55"/>
      <c r="IO55"/>
      <c r="IP55"/>
      <c r="IQ55"/>
      <c r="IR55"/>
      <c r="IS55"/>
      <c r="IT55"/>
      <c r="IU55"/>
    </row>
    <row r="56" spans="8:255" s="46" customFormat="1">
      <c r="H56"/>
      <c r="I56"/>
      <c r="J56"/>
      <c r="K56"/>
      <c r="IJ56"/>
      <c r="IK56"/>
      <c r="IL56"/>
      <c r="IM56"/>
      <c r="IN56"/>
      <c r="IO56"/>
      <c r="IP56"/>
      <c r="IQ56"/>
      <c r="IR56"/>
      <c r="IS56"/>
      <c r="IT56"/>
      <c r="IU56"/>
    </row>
    <row r="57" spans="8:255" s="46" customFormat="1">
      <c r="H57"/>
      <c r="I57"/>
      <c r="J57"/>
      <c r="K57"/>
      <c r="IJ57"/>
      <c r="IK57"/>
      <c r="IL57"/>
      <c r="IM57"/>
      <c r="IN57"/>
      <c r="IO57"/>
      <c r="IP57"/>
      <c r="IQ57"/>
      <c r="IR57"/>
      <c r="IS57"/>
      <c r="IT57"/>
      <c r="IU57"/>
    </row>
    <row r="58" spans="8:255" s="46" customFormat="1">
      <c r="H58"/>
      <c r="I58"/>
      <c r="J58"/>
      <c r="K58"/>
      <c r="IJ58"/>
      <c r="IK58"/>
      <c r="IL58"/>
      <c r="IM58"/>
      <c r="IN58"/>
      <c r="IO58"/>
      <c r="IP58"/>
      <c r="IQ58"/>
      <c r="IR58"/>
      <c r="IS58"/>
      <c r="IT58"/>
      <c r="IU58"/>
    </row>
    <row r="59" spans="8:255" s="46" customFormat="1">
      <c r="H59"/>
      <c r="I59"/>
      <c r="J59"/>
      <c r="K59"/>
      <c r="IJ59"/>
      <c r="IK59"/>
      <c r="IL59"/>
      <c r="IM59"/>
      <c r="IN59"/>
      <c r="IO59"/>
      <c r="IP59"/>
      <c r="IQ59"/>
      <c r="IR59"/>
      <c r="IS59"/>
      <c r="IT59"/>
      <c r="IU59"/>
    </row>
    <row r="60" spans="8:255" s="46" customFormat="1">
      <c r="H60"/>
      <c r="I60"/>
      <c r="J60"/>
      <c r="K60"/>
      <c r="IJ60"/>
      <c r="IK60"/>
      <c r="IL60"/>
      <c r="IM60"/>
      <c r="IN60"/>
      <c r="IO60"/>
      <c r="IP60"/>
      <c r="IQ60"/>
      <c r="IR60"/>
      <c r="IS60"/>
      <c r="IT60"/>
      <c r="IU60"/>
    </row>
    <row r="61" spans="8:255" s="46" customFormat="1">
      <c r="H61"/>
      <c r="I61"/>
      <c r="J61"/>
      <c r="K61"/>
      <c r="IJ61"/>
      <c r="IK61"/>
      <c r="IL61"/>
      <c r="IM61"/>
      <c r="IN61"/>
      <c r="IO61"/>
      <c r="IP61"/>
      <c r="IQ61"/>
      <c r="IR61"/>
      <c r="IS61"/>
      <c r="IT61"/>
      <c r="IU61"/>
    </row>
    <row r="62" spans="8:255" s="46" customFormat="1">
      <c r="H62"/>
      <c r="I62"/>
      <c r="J62"/>
      <c r="K62"/>
      <c r="IJ62"/>
      <c r="IK62"/>
      <c r="IL62"/>
      <c r="IM62"/>
      <c r="IN62"/>
      <c r="IO62"/>
      <c r="IP62"/>
      <c r="IQ62"/>
      <c r="IR62"/>
      <c r="IS62"/>
      <c r="IT62"/>
      <c r="IU62"/>
    </row>
    <row r="63" spans="8:255" s="46" customFormat="1">
      <c r="H63"/>
      <c r="I63"/>
      <c r="J63"/>
      <c r="K63"/>
      <c r="IJ63"/>
      <c r="IK63"/>
      <c r="IL63"/>
      <c r="IM63"/>
      <c r="IN63"/>
      <c r="IO63"/>
      <c r="IP63"/>
      <c r="IQ63"/>
      <c r="IR63"/>
      <c r="IS63"/>
      <c r="IT63"/>
      <c r="IU63"/>
    </row>
    <row r="64" spans="8:255" s="46" customFormat="1">
      <c r="H64"/>
      <c r="I64"/>
      <c r="J64"/>
      <c r="K64"/>
      <c r="IJ64"/>
      <c r="IK64"/>
      <c r="IL64"/>
      <c r="IM64"/>
      <c r="IN64"/>
      <c r="IO64"/>
      <c r="IP64"/>
      <c r="IQ64"/>
      <c r="IR64"/>
      <c r="IS64"/>
      <c r="IT64"/>
      <c r="IU64"/>
    </row>
    <row r="65" spans="8:255" s="46" customFormat="1">
      <c r="H65"/>
      <c r="I65"/>
      <c r="J65"/>
      <c r="K65"/>
      <c r="IJ65"/>
      <c r="IK65"/>
      <c r="IL65"/>
      <c r="IM65"/>
      <c r="IN65"/>
      <c r="IO65"/>
      <c r="IP65"/>
      <c r="IQ65"/>
      <c r="IR65"/>
      <c r="IS65"/>
      <c r="IT65"/>
      <c r="IU65"/>
    </row>
    <row r="66" spans="8:255" s="46" customFormat="1">
      <c r="H66"/>
      <c r="I66"/>
      <c r="J66"/>
      <c r="K66"/>
      <c r="IJ66"/>
      <c r="IK66"/>
      <c r="IL66"/>
      <c r="IM66"/>
      <c r="IN66"/>
      <c r="IO66"/>
      <c r="IP66"/>
      <c r="IQ66"/>
      <c r="IR66"/>
      <c r="IS66"/>
      <c r="IT66"/>
      <c r="IU66"/>
    </row>
    <row r="67" spans="8:255" s="46" customFormat="1">
      <c r="H67"/>
      <c r="I67"/>
      <c r="J67"/>
      <c r="K67"/>
      <c r="IJ67"/>
      <c r="IK67"/>
      <c r="IL67"/>
      <c r="IM67"/>
      <c r="IN67"/>
      <c r="IO67"/>
      <c r="IP67"/>
      <c r="IQ67"/>
      <c r="IR67"/>
      <c r="IS67"/>
      <c r="IT67"/>
      <c r="IU67"/>
    </row>
    <row r="68" spans="8:255" s="46" customFormat="1">
      <c r="H68"/>
      <c r="I68"/>
      <c r="J68"/>
      <c r="K68"/>
      <c r="IJ68"/>
      <c r="IK68"/>
      <c r="IL68"/>
      <c r="IM68"/>
      <c r="IN68"/>
      <c r="IO68"/>
      <c r="IP68"/>
      <c r="IQ68"/>
      <c r="IR68"/>
      <c r="IS68"/>
      <c r="IT68"/>
      <c r="IU68"/>
    </row>
    <row r="69" spans="8:255" s="46" customFormat="1">
      <c r="H69"/>
      <c r="I69"/>
      <c r="J69"/>
      <c r="K69"/>
      <c r="IJ69"/>
      <c r="IK69"/>
      <c r="IL69"/>
      <c r="IM69"/>
      <c r="IN69"/>
      <c r="IO69"/>
      <c r="IP69"/>
      <c r="IQ69"/>
      <c r="IR69"/>
      <c r="IS69"/>
      <c r="IT69"/>
      <c r="IU69"/>
    </row>
    <row r="70" spans="8:255" s="46" customFormat="1">
      <c r="H70"/>
      <c r="I70"/>
      <c r="J70"/>
      <c r="K70"/>
      <c r="IJ70"/>
      <c r="IK70"/>
      <c r="IL70"/>
      <c r="IM70"/>
      <c r="IN70"/>
      <c r="IO70"/>
      <c r="IP70"/>
      <c r="IQ70"/>
      <c r="IR70"/>
      <c r="IS70"/>
      <c r="IT70"/>
      <c r="IU70"/>
    </row>
    <row r="71" spans="8:255" s="46" customFormat="1">
      <c r="H71"/>
      <c r="I71"/>
      <c r="J71"/>
      <c r="K71"/>
      <c r="IJ71"/>
      <c r="IK71"/>
      <c r="IL71"/>
      <c r="IM71"/>
      <c r="IN71"/>
      <c r="IO71"/>
      <c r="IP71"/>
      <c r="IQ71"/>
      <c r="IR71"/>
      <c r="IS71"/>
      <c r="IT71"/>
      <c r="IU71"/>
    </row>
    <row r="72" spans="8:255" s="46" customFormat="1">
      <c r="H72"/>
      <c r="I72"/>
      <c r="J72"/>
      <c r="K72"/>
      <c r="IJ72"/>
      <c r="IK72"/>
      <c r="IL72"/>
      <c r="IM72"/>
      <c r="IN72"/>
      <c r="IO72"/>
      <c r="IP72"/>
      <c r="IQ72"/>
      <c r="IR72"/>
      <c r="IS72"/>
      <c r="IT72"/>
      <c r="IU72"/>
    </row>
    <row r="73" spans="8:255" s="46" customFormat="1">
      <c r="H73"/>
      <c r="I73"/>
      <c r="J73"/>
      <c r="K73"/>
      <c r="IJ73"/>
      <c r="IK73"/>
      <c r="IL73"/>
      <c r="IM73"/>
      <c r="IN73"/>
      <c r="IO73"/>
      <c r="IP73"/>
      <c r="IQ73"/>
      <c r="IR73"/>
      <c r="IS73"/>
      <c r="IT73"/>
      <c r="IU73"/>
    </row>
    <row r="74" spans="8:255" s="46" customFormat="1">
      <c r="H74"/>
      <c r="I74"/>
      <c r="J74"/>
      <c r="K74"/>
      <c r="IJ74"/>
      <c r="IK74"/>
      <c r="IL74"/>
      <c r="IM74"/>
      <c r="IN74"/>
      <c r="IO74"/>
      <c r="IP74"/>
      <c r="IQ74"/>
      <c r="IR74"/>
      <c r="IS74"/>
      <c r="IT74"/>
      <c r="IU74"/>
    </row>
    <row r="75" spans="8:255" s="46" customFormat="1">
      <c r="H75"/>
      <c r="I75"/>
      <c r="J75"/>
      <c r="K75"/>
      <c r="IJ75"/>
      <c r="IK75"/>
      <c r="IL75"/>
      <c r="IM75"/>
      <c r="IN75"/>
      <c r="IO75"/>
      <c r="IP75"/>
      <c r="IQ75"/>
      <c r="IR75"/>
      <c r="IS75"/>
      <c r="IT75"/>
      <c r="IU75"/>
    </row>
    <row r="76" spans="8:255" s="46" customFormat="1">
      <c r="H76"/>
      <c r="I76"/>
      <c r="J76"/>
      <c r="K76"/>
      <c r="IJ76"/>
      <c r="IK76"/>
      <c r="IL76"/>
      <c r="IM76"/>
      <c r="IN76"/>
      <c r="IO76"/>
      <c r="IP76"/>
      <c r="IQ76"/>
      <c r="IR76"/>
      <c r="IS76"/>
      <c r="IT76"/>
      <c r="IU76"/>
    </row>
    <row r="77" spans="8:255" s="46" customFormat="1">
      <c r="H77"/>
      <c r="I77"/>
      <c r="J77"/>
      <c r="K77"/>
      <c r="IJ77"/>
      <c r="IK77"/>
      <c r="IL77"/>
      <c r="IM77"/>
      <c r="IN77"/>
      <c r="IO77"/>
      <c r="IP77"/>
      <c r="IQ77"/>
      <c r="IR77"/>
      <c r="IS77"/>
      <c r="IT77"/>
      <c r="IU77"/>
    </row>
    <row r="78" spans="8:255" s="46" customFormat="1">
      <c r="H78"/>
      <c r="I78"/>
      <c r="J78"/>
      <c r="K78"/>
      <c r="IJ78"/>
      <c r="IK78"/>
      <c r="IL78"/>
      <c r="IM78"/>
      <c r="IN78"/>
      <c r="IO78"/>
      <c r="IP78"/>
      <c r="IQ78"/>
      <c r="IR78"/>
      <c r="IS78"/>
      <c r="IT78"/>
      <c r="IU78"/>
    </row>
  </sheetData>
  <mergeCells count="11">
    <mergeCell ref="A8:A11"/>
    <mergeCell ref="A12:A15"/>
    <mergeCell ref="A16:A19"/>
    <mergeCell ref="A3:P3"/>
    <mergeCell ref="C6:D6"/>
    <mergeCell ref="E6:F6"/>
    <mergeCell ref="G6:H6"/>
    <mergeCell ref="I6:J6"/>
    <mergeCell ref="K6:L6"/>
    <mergeCell ref="M6:N6"/>
    <mergeCell ref="O6:P6"/>
  </mergeCells>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60"/>
  <sheetViews>
    <sheetView zoomScaleNormal="100" workbookViewId="0">
      <selection activeCell="P48" sqref="P48"/>
    </sheetView>
  </sheetViews>
  <sheetFormatPr defaultRowHeight="13.5"/>
  <cols>
    <col min="1" max="1" width="39" style="97" customWidth="1"/>
    <col min="2" max="6" width="8.83203125" style="2" customWidth="1"/>
    <col min="7" max="11" width="8.83203125" style="97" customWidth="1"/>
    <col min="12" max="16384" width="9.33203125" style="97"/>
  </cols>
  <sheetData>
    <row r="1" spans="1:12" ht="36.75" customHeight="1">
      <c r="A1" s="294" t="s">
        <v>250</v>
      </c>
      <c r="B1" s="294"/>
      <c r="C1" s="294"/>
      <c r="D1" s="294"/>
      <c r="E1" s="294"/>
      <c r="F1" s="294"/>
      <c r="G1" s="294"/>
      <c r="H1" s="294"/>
      <c r="I1" s="294"/>
      <c r="J1" s="294"/>
      <c r="K1" s="294"/>
    </row>
    <row r="2" spans="1:12" ht="27" customHeight="1">
      <c r="A2" s="275" t="s">
        <v>289</v>
      </c>
      <c r="B2" s="275"/>
      <c r="C2" s="275"/>
      <c r="D2" s="275"/>
      <c r="E2" s="275"/>
      <c r="F2" s="275"/>
      <c r="G2" s="275"/>
      <c r="H2" s="275"/>
      <c r="I2" s="275"/>
      <c r="J2" s="275"/>
      <c r="K2" s="275"/>
    </row>
    <row r="3" spans="1:12" ht="13.5" customHeight="1">
      <c r="A3" s="303" t="s">
        <v>249</v>
      </c>
      <c r="B3" s="303"/>
      <c r="C3" s="303"/>
      <c r="D3" s="303"/>
      <c r="E3" s="303"/>
      <c r="F3" s="303"/>
      <c r="G3" s="303"/>
      <c r="H3" s="303"/>
      <c r="I3" s="303"/>
      <c r="J3" s="303"/>
      <c r="K3" s="303"/>
    </row>
    <row r="4" spans="1:12" ht="47.25" customHeight="1">
      <c r="A4" s="275" t="s">
        <v>128</v>
      </c>
      <c r="B4" s="275"/>
      <c r="C4" s="275"/>
      <c r="D4" s="275"/>
      <c r="E4" s="275"/>
      <c r="F4" s="275"/>
      <c r="G4" s="275"/>
      <c r="H4" s="275"/>
      <c r="I4" s="275"/>
      <c r="J4" s="275"/>
      <c r="K4" s="275"/>
    </row>
    <row r="5" spans="1:12" ht="14.25" thickBot="1">
      <c r="B5" s="97"/>
      <c r="C5" s="97"/>
      <c r="D5" s="97"/>
      <c r="E5" s="97"/>
      <c r="F5" s="97"/>
    </row>
    <row r="6" spans="1:12" ht="14.25" thickBot="1">
      <c r="A6" s="5"/>
      <c r="B6" s="295" t="s">
        <v>233</v>
      </c>
      <c r="C6" s="296"/>
      <c r="D6" s="296"/>
      <c r="E6" s="296"/>
      <c r="F6" s="297"/>
      <c r="G6" s="296" t="s">
        <v>234</v>
      </c>
      <c r="H6" s="296"/>
      <c r="I6" s="296"/>
      <c r="J6" s="296"/>
      <c r="K6" s="296"/>
    </row>
    <row r="7" spans="1:12">
      <c r="A7" s="206"/>
      <c r="B7" s="298" t="s">
        <v>235</v>
      </c>
      <c r="C7" s="280" t="s">
        <v>236</v>
      </c>
      <c r="D7" s="279"/>
      <c r="E7" s="278" t="s">
        <v>237</v>
      </c>
      <c r="F7" s="300"/>
      <c r="G7" s="301" t="s">
        <v>235</v>
      </c>
      <c r="H7" s="280" t="s">
        <v>236</v>
      </c>
      <c r="I7" s="279"/>
      <c r="J7" s="278" t="s">
        <v>237</v>
      </c>
      <c r="K7" s="279"/>
      <c r="L7" s="37"/>
    </row>
    <row r="8" spans="1:12">
      <c r="A8" s="6"/>
      <c r="B8" s="299"/>
      <c r="C8" s="8" t="s">
        <v>10</v>
      </c>
      <c r="D8" s="207" t="s">
        <v>11</v>
      </c>
      <c r="E8" s="8" t="s">
        <v>10</v>
      </c>
      <c r="F8" s="208" t="s">
        <v>11</v>
      </c>
      <c r="G8" s="302"/>
      <c r="H8" s="8" t="s">
        <v>10</v>
      </c>
      <c r="I8" s="207" t="s">
        <v>11</v>
      </c>
      <c r="J8" s="8" t="s">
        <v>10</v>
      </c>
      <c r="K8" s="207" t="s">
        <v>11</v>
      </c>
    </row>
    <row r="9" spans="1:12">
      <c r="A9" s="33" t="s">
        <v>13</v>
      </c>
      <c r="B9" s="95">
        <v>2749</v>
      </c>
      <c r="C9" s="95">
        <v>483</v>
      </c>
      <c r="D9" s="209">
        <v>17.57</v>
      </c>
      <c r="E9" s="95">
        <v>2266</v>
      </c>
      <c r="F9" s="210">
        <v>82.43</v>
      </c>
      <c r="G9" s="57">
        <v>1584</v>
      </c>
      <c r="H9" s="95">
        <v>1248</v>
      </c>
      <c r="I9" s="209">
        <v>78.790000000000006</v>
      </c>
      <c r="J9" s="95">
        <v>336</v>
      </c>
      <c r="K9" s="209">
        <v>21.21</v>
      </c>
    </row>
    <row r="10" spans="1:12">
      <c r="A10" s="1" t="s">
        <v>238</v>
      </c>
      <c r="B10" s="211" t="s">
        <v>127</v>
      </c>
      <c r="C10" s="211" t="s">
        <v>127</v>
      </c>
      <c r="D10" s="212" t="s">
        <v>127</v>
      </c>
      <c r="E10" s="211" t="s">
        <v>127</v>
      </c>
      <c r="F10" s="213" t="s">
        <v>127</v>
      </c>
      <c r="G10" s="214" t="s">
        <v>127</v>
      </c>
      <c r="H10" s="211" t="s">
        <v>127</v>
      </c>
      <c r="I10" s="212" t="s">
        <v>127</v>
      </c>
      <c r="J10" s="211" t="s">
        <v>127</v>
      </c>
      <c r="K10" s="215" t="s">
        <v>127</v>
      </c>
    </row>
    <row r="11" spans="1:12">
      <c r="A11" s="97" t="s">
        <v>1</v>
      </c>
      <c r="B11" s="95">
        <v>1554</v>
      </c>
      <c r="C11" s="95">
        <v>233</v>
      </c>
      <c r="D11" s="209">
        <v>14.99</v>
      </c>
      <c r="E11" s="95">
        <v>1321</v>
      </c>
      <c r="F11" s="210">
        <v>85.01</v>
      </c>
      <c r="G11" s="57">
        <v>724</v>
      </c>
      <c r="H11" s="95">
        <v>569</v>
      </c>
      <c r="I11" s="209">
        <v>78.59</v>
      </c>
      <c r="J11" s="95">
        <v>155</v>
      </c>
      <c r="K11" s="209">
        <v>21.41</v>
      </c>
    </row>
    <row r="12" spans="1:12">
      <c r="A12" s="97" t="s">
        <v>9</v>
      </c>
      <c r="B12" s="95">
        <v>1195</v>
      </c>
      <c r="C12" s="95">
        <v>250</v>
      </c>
      <c r="D12" s="209">
        <v>20.92</v>
      </c>
      <c r="E12" s="95">
        <v>945</v>
      </c>
      <c r="F12" s="210">
        <v>79.08</v>
      </c>
      <c r="G12" s="57">
        <v>860</v>
      </c>
      <c r="H12" s="95">
        <v>679</v>
      </c>
      <c r="I12" s="209">
        <v>78.95</v>
      </c>
      <c r="J12" s="95">
        <v>181</v>
      </c>
      <c r="K12" s="209">
        <v>21.05</v>
      </c>
    </row>
    <row r="13" spans="1:12">
      <c r="B13" s="95" t="s">
        <v>127</v>
      </c>
      <c r="C13" s="95" t="s">
        <v>127</v>
      </c>
      <c r="D13" s="209" t="s">
        <v>127</v>
      </c>
      <c r="E13" s="95" t="s">
        <v>127</v>
      </c>
      <c r="F13" s="210" t="s">
        <v>127</v>
      </c>
      <c r="G13" s="57" t="s">
        <v>127</v>
      </c>
      <c r="H13" s="95" t="s">
        <v>127</v>
      </c>
      <c r="I13" s="209" t="s">
        <v>127</v>
      </c>
      <c r="J13" s="95" t="s">
        <v>127</v>
      </c>
      <c r="K13" s="209" t="s">
        <v>127</v>
      </c>
    </row>
    <row r="14" spans="1:12">
      <c r="A14" s="1" t="s">
        <v>12</v>
      </c>
      <c r="B14" s="211" t="s">
        <v>127</v>
      </c>
      <c r="C14" s="211" t="s">
        <v>127</v>
      </c>
      <c r="D14" s="212" t="s">
        <v>127</v>
      </c>
      <c r="E14" s="211" t="s">
        <v>127</v>
      </c>
      <c r="F14" s="213" t="s">
        <v>127</v>
      </c>
      <c r="G14" s="214" t="s">
        <v>127</v>
      </c>
      <c r="H14" s="211" t="s">
        <v>127</v>
      </c>
      <c r="I14" s="212" t="s">
        <v>127</v>
      </c>
      <c r="J14" s="211" t="s">
        <v>127</v>
      </c>
      <c r="K14" s="215" t="s">
        <v>127</v>
      </c>
    </row>
    <row r="15" spans="1:12">
      <c r="A15" s="97" t="s">
        <v>8</v>
      </c>
      <c r="B15" s="95">
        <v>59</v>
      </c>
      <c r="C15" s="95">
        <v>23</v>
      </c>
      <c r="D15" s="209">
        <v>38.979999999999997</v>
      </c>
      <c r="E15" s="95">
        <v>36</v>
      </c>
      <c r="F15" s="210">
        <v>61.02</v>
      </c>
      <c r="G15" s="57">
        <v>78</v>
      </c>
      <c r="H15" s="95">
        <v>68</v>
      </c>
      <c r="I15" s="209">
        <v>87.18</v>
      </c>
      <c r="J15" s="95">
        <v>10</v>
      </c>
      <c r="K15" s="209">
        <v>12.82</v>
      </c>
    </row>
    <row r="16" spans="1:12">
      <c r="A16" s="97" t="s">
        <v>2</v>
      </c>
      <c r="B16" s="95">
        <v>2690</v>
      </c>
      <c r="C16" s="95">
        <v>460</v>
      </c>
      <c r="D16" s="209">
        <v>17.100000000000001</v>
      </c>
      <c r="E16" s="95">
        <v>2230</v>
      </c>
      <c r="F16" s="210">
        <v>82.9</v>
      </c>
      <c r="G16" s="57">
        <v>1506</v>
      </c>
      <c r="H16" s="95">
        <v>1180</v>
      </c>
      <c r="I16" s="209">
        <v>78.349999999999994</v>
      </c>
      <c r="J16" s="95">
        <v>326</v>
      </c>
      <c r="K16" s="209">
        <v>21.65</v>
      </c>
    </row>
    <row r="17" spans="1:12">
      <c r="A17" s="97" t="s">
        <v>3</v>
      </c>
      <c r="B17" s="95">
        <v>154</v>
      </c>
      <c r="C17" s="95">
        <v>43</v>
      </c>
      <c r="D17" s="209">
        <v>27.92</v>
      </c>
      <c r="E17" s="95">
        <v>111</v>
      </c>
      <c r="F17" s="210">
        <v>72.08</v>
      </c>
      <c r="G17" s="57">
        <v>107</v>
      </c>
      <c r="H17" s="95">
        <v>86</v>
      </c>
      <c r="I17" s="209">
        <v>80.37</v>
      </c>
      <c r="J17" s="95">
        <v>21</v>
      </c>
      <c r="K17" s="209">
        <v>19.63</v>
      </c>
    </row>
    <row r="18" spans="1:12">
      <c r="A18" s="97" t="s">
        <v>4</v>
      </c>
      <c r="B18" s="95">
        <v>276</v>
      </c>
      <c r="C18" s="95">
        <v>59</v>
      </c>
      <c r="D18" s="209">
        <v>21.38</v>
      </c>
      <c r="E18" s="95">
        <v>217</v>
      </c>
      <c r="F18" s="210">
        <v>78.62</v>
      </c>
      <c r="G18" s="57">
        <v>201</v>
      </c>
      <c r="H18" s="95">
        <v>172</v>
      </c>
      <c r="I18" s="209">
        <v>85.57</v>
      </c>
      <c r="J18" s="95">
        <v>29</v>
      </c>
      <c r="K18" s="209">
        <v>14.43</v>
      </c>
      <c r="L18" s="37"/>
    </row>
    <row r="19" spans="1:12">
      <c r="A19" s="97" t="s">
        <v>5</v>
      </c>
      <c r="B19" s="95">
        <v>533</v>
      </c>
      <c r="C19" s="95">
        <v>118</v>
      </c>
      <c r="D19" s="209">
        <v>22.14</v>
      </c>
      <c r="E19" s="95">
        <v>415</v>
      </c>
      <c r="F19" s="210">
        <v>77.86</v>
      </c>
      <c r="G19" s="57">
        <v>322</v>
      </c>
      <c r="H19" s="95">
        <v>265</v>
      </c>
      <c r="I19" s="209">
        <v>82.3</v>
      </c>
      <c r="J19" s="95">
        <v>57</v>
      </c>
      <c r="K19" s="209">
        <v>17.7</v>
      </c>
    </row>
    <row r="20" spans="1:12">
      <c r="A20" s="97" t="s">
        <v>155</v>
      </c>
      <c r="B20" s="95">
        <v>729</v>
      </c>
      <c r="C20" s="95">
        <v>120</v>
      </c>
      <c r="D20" s="209">
        <v>16.46</v>
      </c>
      <c r="E20" s="95">
        <v>609</v>
      </c>
      <c r="F20" s="210">
        <v>83.54</v>
      </c>
      <c r="G20" s="57">
        <v>419</v>
      </c>
      <c r="H20" s="95">
        <v>330</v>
      </c>
      <c r="I20" s="209">
        <v>78.760000000000005</v>
      </c>
      <c r="J20" s="95">
        <v>89</v>
      </c>
      <c r="K20" s="209">
        <v>21.24</v>
      </c>
    </row>
    <row r="21" spans="1:12">
      <c r="A21" s="97" t="s">
        <v>6</v>
      </c>
      <c r="B21" s="95">
        <v>1727</v>
      </c>
      <c r="C21" s="95">
        <v>240</v>
      </c>
      <c r="D21" s="209">
        <v>13.9</v>
      </c>
      <c r="E21" s="95">
        <v>1487</v>
      </c>
      <c r="F21" s="210">
        <v>86.1</v>
      </c>
      <c r="G21" s="57">
        <v>876</v>
      </c>
      <c r="H21" s="95">
        <v>657</v>
      </c>
      <c r="I21" s="209">
        <v>75</v>
      </c>
      <c r="J21" s="95">
        <v>219</v>
      </c>
      <c r="K21" s="209">
        <v>25</v>
      </c>
    </row>
    <row r="22" spans="1:12">
      <c r="A22" s="97" t="s">
        <v>154</v>
      </c>
      <c r="B22" s="95">
        <v>998</v>
      </c>
      <c r="C22" s="95">
        <v>120</v>
      </c>
      <c r="D22" s="209">
        <v>12.02</v>
      </c>
      <c r="E22" s="95">
        <v>878</v>
      </c>
      <c r="F22" s="210">
        <v>87.98</v>
      </c>
      <c r="G22" s="57">
        <v>457</v>
      </c>
      <c r="H22" s="95">
        <v>327</v>
      </c>
      <c r="I22" s="209">
        <v>71.55</v>
      </c>
      <c r="J22" s="95">
        <v>130</v>
      </c>
      <c r="K22" s="209">
        <v>28.45</v>
      </c>
    </row>
    <row r="23" spans="1:12">
      <c r="B23" s="95" t="s">
        <v>127</v>
      </c>
      <c r="C23" s="95" t="s">
        <v>127</v>
      </c>
      <c r="D23" s="209" t="s">
        <v>127</v>
      </c>
      <c r="E23" s="95" t="s">
        <v>127</v>
      </c>
      <c r="F23" s="210" t="s">
        <v>127</v>
      </c>
      <c r="G23" s="57" t="s">
        <v>127</v>
      </c>
      <c r="H23" s="95" t="s">
        <v>127</v>
      </c>
      <c r="I23" s="209" t="s">
        <v>127</v>
      </c>
      <c r="J23" s="95" t="s">
        <v>127</v>
      </c>
      <c r="K23" s="209" t="s">
        <v>127</v>
      </c>
      <c r="L23" s="37"/>
    </row>
    <row r="24" spans="1:12">
      <c r="A24" s="1" t="s">
        <v>255</v>
      </c>
      <c r="B24" s="211" t="s">
        <v>127</v>
      </c>
      <c r="C24" s="211" t="s">
        <v>127</v>
      </c>
      <c r="D24" s="212" t="s">
        <v>127</v>
      </c>
      <c r="E24" s="211" t="s">
        <v>127</v>
      </c>
      <c r="F24" s="213" t="s">
        <v>127</v>
      </c>
      <c r="G24" s="214" t="s">
        <v>127</v>
      </c>
      <c r="H24" s="211" t="s">
        <v>127</v>
      </c>
      <c r="I24" s="212" t="s">
        <v>127</v>
      </c>
      <c r="J24" s="211" t="s">
        <v>127</v>
      </c>
      <c r="K24" s="215" t="s">
        <v>127</v>
      </c>
    </row>
    <row r="25" spans="1:12">
      <c r="A25" s="97" t="s">
        <v>19</v>
      </c>
      <c r="B25" s="95">
        <v>1322</v>
      </c>
      <c r="C25" s="95">
        <v>261</v>
      </c>
      <c r="D25" s="209">
        <v>19.739999999999998</v>
      </c>
      <c r="E25" s="95">
        <v>1061</v>
      </c>
      <c r="F25" s="210">
        <v>80.260000000000005</v>
      </c>
      <c r="G25" s="57">
        <v>992</v>
      </c>
      <c r="H25" s="95">
        <v>797</v>
      </c>
      <c r="I25" s="209">
        <v>80.34</v>
      </c>
      <c r="J25" s="95">
        <v>195</v>
      </c>
      <c r="K25" s="209">
        <v>19.66</v>
      </c>
    </row>
    <row r="26" spans="1:12">
      <c r="A26" s="97" t="s">
        <v>126</v>
      </c>
      <c r="B26" s="95">
        <v>2119</v>
      </c>
      <c r="C26" s="95">
        <v>378</v>
      </c>
      <c r="D26" s="209">
        <v>17.84</v>
      </c>
      <c r="E26" s="95">
        <v>1741</v>
      </c>
      <c r="F26" s="210">
        <v>82.16</v>
      </c>
      <c r="G26" s="57">
        <v>1354</v>
      </c>
      <c r="H26" s="95">
        <v>1073</v>
      </c>
      <c r="I26" s="209">
        <v>79.25</v>
      </c>
      <c r="J26" s="95">
        <v>281</v>
      </c>
      <c r="K26" s="209">
        <v>20.75</v>
      </c>
    </row>
    <row r="27" spans="1:12">
      <c r="A27" s="97" t="s">
        <v>0</v>
      </c>
      <c r="B27" s="95">
        <v>639</v>
      </c>
      <c r="C27" s="95">
        <v>148</v>
      </c>
      <c r="D27" s="209">
        <v>23.16</v>
      </c>
      <c r="E27" s="95">
        <v>491</v>
      </c>
      <c r="F27" s="210">
        <v>76.84</v>
      </c>
      <c r="G27" s="57">
        <v>517</v>
      </c>
      <c r="H27" s="95">
        <v>429</v>
      </c>
      <c r="I27" s="209">
        <v>82.98</v>
      </c>
      <c r="J27" s="95">
        <v>88</v>
      </c>
      <c r="K27" s="209">
        <v>17.02</v>
      </c>
    </row>
    <row r="28" spans="1:12">
      <c r="A28" s="97" t="s">
        <v>119</v>
      </c>
      <c r="B28" s="95">
        <v>299</v>
      </c>
      <c r="C28" s="95">
        <v>65</v>
      </c>
      <c r="D28" s="209">
        <v>21.74</v>
      </c>
      <c r="E28" s="95">
        <v>234</v>
      </c>
      <c r="F28" s="210">
        <v>78.260000000000005</v>
      </c>
      <c r="G28" s="57">
        <v>323</v>
      </c>
      <c r="H28" s="95">
        <v>270</v>
      </c>
      <c r="I28" s="209">
        <v>83.59</v>
      </c>
      <c r="J28" s="95">
        <v>53</v>
      </c>
      <c r="K28" s="209">
        <v>16.41</v>
      </c>
    </row>
    <row r="29" spans="1:12">
      <c r="B29" s="95" t="s">
        <v>127</v>
      </c>
      <c r="C29" s="95" t="s">
        <v>127</v>
      </c>
      <c r="D29" s="209" t="s">
        <v>127</v>
      </c>
      <c r="E29" s="95" t="s">
        <v>127</v>
      </c>
      <c r="F29" s="210" t="s">
        <v>127</v>
      </c>
      <c r="G29" s="57" t="s">
        <v>127</v>
      </c>
      <c r="H29" s="95" t="s">
        <v>127</v>
      </c>
      <c r="I29" s="209" t="s">
        <v>127</v>
      </c>
      <c r="J29" s="95" t="s">
        <v>127</v>
      </c>
      <c r="K29" s="209" t="s">
        <v>127</v>
      </c>
      <c r="L29" s="37"/>
    </row>
    <row r="30" spans="1:12">
      <c r="A30" s="1" t="s">
        <v>182</v>
      </c>
      <c r="B30" s="211" t="s">
        <v>127</v>
      </c>
      <c r="C30" s="211" t="s">
        <v>127</v>
      </c>
      <c r="D30" s="212" t="s">
        <v>127</v>
      </c>
      <c r="E30" s="211" t="s">
        <v>127</v>
      </c>
      <c r="F30" s="213" t="s">
        <v>127</v>
      </c>
      <c r="G30" s="214" t="s">
        <v>127</v>
      </c>
      <c r="H30" s="211" t="s">
        <v>127</v>
      </c>
      <c r="I30" s="212" t="s">
        <v>127</v>
      </c>
      <c r="J30" s="211" t="s">
        <v>127</v>
      </c>
      <c r="K30" s="215" t="s">
        <v>127</v>
      </c>
    </row>
    <row r="31" spans="1:12">
      <c r="A31" s="21" t="s">
        <v>179</v>
      </c>
      <c r="B31" s="95">
        <v>442</v>
      </c>
      <c r="C31" s="95">
        <v>67</v>
      </c>
      <c r="D31" s="209">
        <v>15.16</v>
      </c>
      <c r="E31" s="95">
        <v>375</v>
      </c>
      <c r="F31" s="210">
        <v>84.84</v>
      </c>
      <c r="G31" s="57">
        <v>140</v>
      </c>
      <c r="H31" s="95">
        <v>104</v>
      </c>
      <c r="I31" s="209">
        <v>74.290000000000006</v>
      </c>
      <c r="J31" s="95">
        <v>36</v>
      </c>
      <c r="K31" s="209">
        <v>25.71</v>
      </c>
    </row>
    <row r="32" spans="1:12">
      <c r="A32" s="21" t="s">
        <v>180</v>
      </c>
      <c r="B32" s="95">
        <v>826</v>
      </c>
      <c r="C32" s="95">
        <v>120</v>
      </c>
      <c r="D32" s="209">
        <v>14.53</v>
      </c>
      <c r="E32" s="95">
        <v>706</v>
      </c>
      <c r="F32" s="210">
        <v>85.47</v>
      </c>
      <c r="G32" s="57">
        <v>327</v>
      </c>
      <c r="H32" s="95">
        <v>248</v>
      </c>
      <c r="I32" s="209">
        <v>75.84</v>
      </c>
      <c r="J32" s="95">
        <v>79</v>
      </c>
      <c r="K32" s="209">
        <v>24.16</v>
      </c>
    </row>
    <row r="33" spans="1:11" ht="13.5" customHeight="1">
      <c r="A33" s="84" t="s">
        <v>181</v>
      </c>
      <c r="B33" s="95">
        <v>1481</v>
      </c>
      <c r="C33" s="95">
        <v>296</v>
      </c>
      <c r="D33" s="209">
        <v>19.989999999999998</v>
      </c>
      <c r="E33" s="95">
        <v>1185</v>
      </c>
      <c r="F33" s="210">
        <v>80.010000000000005</v>
      </c>
      <c r="G33" s="57">
        <v>1117</v>
      </c>
      <c r="H33" s="95">
        <v>896</v>
      </c>
      <c r="I33" s="209">
        <v>80.209999999999994</v>
      </c>
      <c r="J33" s="95">
        <v>221</v>
      </c>
      <c r="K33" s="209">
        <v>19.79</v>
      </c>
    </row>
    <row r="34" spans="1:11">
      <c r="B34" s="95" t="s">
        <v>127</v>
      </c>
      <c r="C34" s="95" t="s">
        <v>127</v>
      </c>
      <c r="D34" s="209" t="s">
        <v>127</v>
      </c>
      <c r="E34" s="95" t="s">
        <v>127</v>
      </c>
      <c r="F34" s="210" t="s">
        <v>127</v>
      </c>
      <c r="G34" s="57" t="s">
        <v>127</v>
      </c>
      <c r="H34" s="95" t="s">
        <v>127</v>
      </c>
      <c r="I34" s="209" t="s">
        <v>127</v>
      </c>
      <c r="J34" s="95" t="s">
        <v>127</v>
      </c>
      <c r="K34" s="209" t="s">
        <v>127</v>
      </c>
    </row>
    <row r="35" spans="1:11" ht="13.5" customHeight="1">
      <c r="A35" s="1" t="s">
        <v>208</v>
      </c>
      <c r="B35" s="211" t="s">
        <v>127</v>
      </c>
      <c r="C35" s="211" t="s">
        <v>127</v>
      </c>
      <c r="D35" s="212" t="s">
        <v>127</v>
      </c>
      <c r="E35" s="211" t="s">
        <v>127</v>
      </c>
      <c r="F35" s="213" t="s">
        <v>127</v>
      </c>
      <c r="G35" s="214" t="s">
        <v>127</v>
      </c>
      <c r="H35" s="211" t="s">
        <v>127</v>
      </c>
      <c r="I35" s="212" t="s">
        <v>127</v>
      </c>
      <c r="J35" s="211" t="s">
        <v>127</v>
      </c>
      <c r="K35" s="215" t="s">
        <v>127</v>
      </c>
    </row>
    <row r="36" spans="1:11" ht="15.75" customHeight="1">
      <c r="A36" s="37" t="s">
        <v>189</v>
      </c>
      <c r="B36" s="95" t="s">
        <v>291</v>
      </c>
      <c r="C36" s="95" t="s">
        <v>291</v>
      </c>
      <c r="D36" s="209"/>
      <c r="E36" s="95" t="s">
        <v>291</v>
      </c>
      <c r="F36" s="210"/>
      <c r="G36" s="57">
        <v>6</v>
      </c>
      <c r="H36" s="95" t="s">
        <v>291</v>
      </c>
      <c r="I36" s="209">
        <v>100</v>
      </c>
      <c r="J36" s="95" t="s">
        <v>291</v>
      </c>
      <c r="K36" s="209">
        <v>0</v>
      </c>
    </row>
    <row r="37" spans="1:11">
      <c r="A37" s="97" t="s">
        <v>142</v>
      </c>
      <c r="B37" s="95">
        <v>89</v>
      </c>
      <c r="C37" s="95">
        <v>9</v>
      </c>
      <c r="D37" s="209">
        <v>10.11</v>
      </c>
      <c r="E37" s="95">
        <v>80</v>
      </c>
      <c r="F37" s="210">
        <v>89.89</v>
      </c>
      <c r="G37" s="57">
        <v>67</v>
      </c>
      <c r="H37" s="95">
        <v>45</v>
      </c>
      <c r="I37" s="209">
        <v>67.16</v>
      </c>
      <c r="J37" s="95">
        <v>22</v>
      </c>
      <c r="K37" s="209">
        <v>32.840000000000003</v>
      </c>
    </row>
    <row r="38" spans="1:11">
      <c r="A38" s="97" t="s">
        <v>190</v>
      </c>
      <c r="B38" s="95" t="s">
        <v>291</v>
      </c>
      <c r="C38" s="95" t="s">
        <v>291</v>
      </c>
      <c r="D38" s="209">
        <v>0</v>
      </c>
      <c r="E38" s="95" t="s">
        <v>291</v>
      </c>
      <c r="F38" s="210"/>
      <c r="G38" s="57">
        <v>0</v>
      </c>
      <c r="H38" s="95">
        <v>0</v>
      </c>
      <c r="I38" s="209" t="s">
        <v>127</v>
      </c>
      <c r="J38" s="95">
        <v>0</v>
      </c>
      <c r="K38" s="209" t="s">
        <v>127</v>
      </c>
    </row>
    <row r="39" spans="1:11">
      <c r="A39" s="97" t="s">
        <v>143</v>
      </c>
      <c r="B39" s="95">
        <v>79</v>
      </c>
      <c r="C39" s="95">
        <v>7</v>
      </c>
      <c r="D39" s="209">
        <v>8.86</v>
      </c>
      <c r="E39" s="95">
        <v>72</v>
      </c>
      <c r="F39" s="210">
        <v>91.14</v>
      </c>
      <c r="G39" s="57">
        <v>58</v>
      </c>
      <c r="H39" s="95">
        <v>41</v>
      </c>
      <c r="I39" s="209">
        <v>70.69</v>
      </c>
      <c r="J39" s="95">
        <v>17</v>
      </c>
      <c r="K39" s="209">
        <v>29.31</v>
      </c>
    </row>
    <row r="40" spans="1:11">
      <c r="A40" s="97" t="s">
        <v>137</v>
      </c>
      <c r="B40" s="95">
        <v>44</v>
      </c>
      <c r="C40" s="95">
        <v>17</v>
      </c>
      <c r="D40" s="209">
        <v>38.64</v>
      </c>
      <c r="E40" s="95">
        <v>27</v>
      </c>
      <c r="F40" s="210">
        <v>61.36</v>
      </c>
      <c r="G40" s="57">
        <v>22</v>
      </c>
      <c r="H40" s="95">
        <v>17</v>
      </c>
      <c r="I40" s="209">
        <v>77.27</v>
      </c>
      <c r="J40" s="95">
        <v>5</v>
      </c>
      <c r="K40" s="209">
        <v>22.73</v>
      </c>
    </row>
    <row r="41" spans="1:11">
      <c r="A41" s="97" t="s">
        <v>188</v>
      </c>
      <c r="B41" s="95">
        <v>37</v>
      </c>
      <c r="C41" s="95">
        <v>6</v>
      </c>
      <c r="D41" s="209">
        <v>16.22</v>
      </c>
      <c r="E41" s="95">
        <v>31</v>
      </c>
      <c r="F41" s="210">
        <v>83.78</v>
      </c>
      <c r="G41" s="57">
        <v>15</v>
      </c>
      <c r="H41" s="95">
        <v>7</v>
      </c>
      <c r="I41" s="209">
        <v>46.67</v>
      </c>
      <c r="J41" s="95">
        <v>8</v>
      </c>
      <c r="K41" s="209">
        <v>53.33</v>
      </c>
    </row>
    <row r="42" spans="1:11">
      <c r="A42" s="97" t="s">
        <v>133</v>
      </c>
      <c r="B42" s="95">
        <v>86</v>
      </c>
      <c r="C42" s="95">
        <v>21</v>
      </c>
      <c r="D42" s="209">
        <v>24.42</v>
      </c>
      <c r="E42" s="95">
        <v>65</v>
      </c>
      <c r="F42" s="210">
        <v>75.58</v>
      </c>
      <c r="G42" s="57">
        <v>55</v>
      </c>
      <c r="H42" s="95">
        <v>47</v>
      </c>
      <c r="I42" s="209">
        <v>85.45</v>
      </c>
      <c r="J42" s="95">
        <v>8</v>
      </c>
      <c r="K42" s="209">
        <v>14.55</v>
      </c>
    </row>
    <row r="43" spans="1:11">
      <c r="A43" s="97" t="s">
        <v>135</v>
      </c>
      <c r="B43" s="95">
        <v>21</v>
      </c>
      <c r="C43" s="95">
        <v>6</v>
      </c>
      <c r="D43" s="209">
        <v>28.57</v>
      </c>
      <c r="E43" s="95">
        <v>15</v>
      </c>
      <c r="F43" s="210">
        <v>71.430000000000007</v>
      </c>
      <c r="G43" s="57">
        <v>31</v>
      </c>
      <c r="H43" s="95">
        <v>19</v>
      </c>
      <c r="I43" s="209">
        <v>61.29</v>
      </c>
      <c r="J43" s="95">
        <v>12</v>
      </c>
      <c r="K43" s="209">
        <v>38.71</v>
      </c>
    </row>
    <row r="44" spans="1:11">
      <c r="A44" s="97" t="s">
        <v>134</v>
      </c>
      <c r="B44" s="95">
        <v>46</v>
      </c>
      <c r="C44" s="95">
        <v>15</v>
      </c>
      <c r="D44" s="209">
        <v>32.61</v>
      </c>
      <c r="E44" s="95">
        <v>31</v>
      </c>
      <c r="F44" s="210">
        <v>67.39</v>
      </c>
      <c r="G44" s="57">
        <v>35</v>
      </c>
      <c r="H44" s="95">
        <v>25</v>
      </c>
      <c r="I44" s="209">
        <v>71.430000000000007</v>
      </c>
      <c r="J44" s="95">
        <v>10</v>
      </c>
      <c r="K44" s="209">
        <v>28.57</v>
      </c>
    </row>
    <row r="45" spans="1:11">
      <c r="A45" s="97" t="s">
        <v>146</v>
      </c>
      <c r="B45" s="95">
        <v>41</v>
      </c>
      <c r="C45" s="95">
        <v>7</v>
      </c>
      <c r="D45" s="209">
        <v>17.07</v>
      </c>
      <c r="E45" s="95">
        <v>34</v>
      </c>
      <c r="F45" s="210">
        <v>82.93</v>
      </c>
      <c r="G45" s="57">
        <v>28</v>
      </c>
      <c r="H45" s="95">
        <v>22</v>
      </c>
      <c r="I45" s="209">
        <v>78.569999999999993</v>
      </c>
      <c r="J45" s="95">
        <v>6</v>
      </c>
      <c r="K45" s="209">
        <v>21.43</v>
      </c>
    </row>
    <row r="46" spans="1:11">
      <c r="A46" s="97" t="s">
        <v>136</v>
      </c>
      <c r="B46" s="95">
        <v>103</v>
      </c>
      <c r="C46" s="95">
        <v>31</v>
      </c>
      <c r="D46" s="209">
        <v>30.1</v>
      </c>
      <c r="E46" s="95">
        <v>72</v>
      </c>
      <c r="F46" s="210">
        <v>69.900000000000006</v>
      </c>
      <c r="G46" s="57">
        <v>93</v>
      </c>
      <c r="H46" s="95">
        <v>70</v>
      </c>
      <c r="I46" s="209">
        <v>75.27</v>
      </c>
      <c r="J46" s="95">
        <v>23</v>
      </c>
      <c r="K46" s="209">
        <v>24.73</v>
      </c>
    </row>
    <row r="47" spans="1:11">
      <c r="A47" s="34" t="s">
        <v>129</v>
      </c>
      <c r="B47" s="95">
        <v>1106</v>
      </c>
      <c r="C47" s="95">
        <v>190</v>
      </c>
      <c r="D47" s="209">
        <v>17.18</v>
      </c>
      <c r="E47" s="95">
        <v>916</v>
      </c>
      <c r="F47" s="210">
        <v>82.82</v>
      </c>
      <c r="G47" s="57">
        <v>612</v>
      </c>
      <c r="H47" s="95">
        <v>548</v>
      </c>
      <c r="I47" s="209">
        <v>89.54</v>
      </c>
      <c r="J47" s="95">
        <v>64</v>
      </c>
      <c r="K47" s="209">
        <v>10.46</v>
      </c>
    </row>
    <row r="48" spans="1:11">
      <c r="A48" s="97" t="s">
        <v>131</v>
      </c>
      <c r="B48" s="95">
        <v>90</v>
      </c>
      <c r="C48" s="95">
        <v>14</v>
      </c>
      <c r="D48" s="209">
        <v>15.56</v>
      </c>
      <c r="E48" s="95">
        <v>76</v>
      </c>
      <c r="F48" s="210">
        <v>84.44</v>
      </c>
      <c r="G48" s="57">
        <v>74</v>
      </c>
      <c r="H48" s="95">
        <v>56</v>
      </c>
      <c r="I48" s="209">
        <v>75.680000000000007</v>
      </c>
      <c r="J48" s="95">
        <v>18</v>
      </c>
      <c r="K48" s="209">
        <v>24.32</v>
      </c>
    </row>
    <row r="49" spans="1:12">
      <c r="A49" s="97" t="s">
        <v>130</v>
      </c>
      <c r="B49" s="95">
        <v>110</v>
      </c>
      <c r="C49" s="95">
        <v>16</v>
      </c>
      <c r="D49" s="209">
        <v>14.55</v>
      </c>
      <c r="E49" s="95">
        <v>94</v>
      </c>
      <c r="F49" s="210">
        <v>85.45</v>
      </c>
      <c r="G49" s="57">
        <v>69</v>
      </c>
      <c r="H49" s="95">
        <v>54</v>
      </c>
      <c r="I49" s="209">
        <v>78.260000000000005</v>
      </c>
      <c r="J49" s="95">
        <v>15</v>
      </c>
      <c r="K49" s="209">
        <v>21.74</v>
      </c>
    </row>
    <row r="50" spans="1:12">
      <c r="A50" s="97" t="s">
        <v>139</v>
      </c>
      <c r="B50" s="95">
        <v>17</v>
      </c>
      <c r="C50" s="95">
        <v>11</v>
      </c>
      <c r="D50" s="209">
        <v>64.709999999999994</v>
      </c>
      <c r="E50" s="95">
        <v>6</v>
      </c>
      <c r="F50" s="210">
        <v>35.29</v>
      </c>
      <c r="G50" s="57">
        <v>34</v>
      </c>
      <c r="H50" s="95">
        <v>29</v>
      </c>
      <c r="I50" s="209">
        <v>85.29</v>
      </c>
      <c r="J50" s="95">
        <v>5</v>
      </c>
      <c r="K50" s="209">
        <v>14.71</v>
      </c>
      <c r="L50" s="37"/>
    </row>
    <row r="51" spans="1:12">
      <c r="A51" s="97" t="s">
        <v>145</v>
      </c>
      <c r="B51" s="95">
        <v>9</v>
      </c>
      <c r="C51" s="95">
        <v>0</v>
      </c>
      <c r="D51" s="209">
        <v>0</v>
      </c>
      <c r="E51" s="95">
        <v>9</v>
      </c>
      <c r="F51" s="210">
        <v>100</v>
      </c>
      <c r="G51" s="57">
        <v>10</v>
      </c>
      <c r="H51" s="95" t="s">
        <v>291</v>
      </c>
      <c r="I51" s="209">
        <v>70</v>
      </c>
      <c r="J51" s="95" t="s">
        <v>291</v>
      </c>
      <c r="K51" s="209"/>
    </row>
    <row r="52" spans="1:12">
      <c r="A52" s="97" t="s">
        <v>144</v>
      </c>
      <c r="B52" s="95">
        <v>62</v>
      </c>
      <c r="C52" s="95">
        <v>12</v>
      </c>
      <c r="D52" s="209">
        <v>19.350000000000001</v>
      </c>
      <c r="E52" s="95">
        <v>50</v>
      </c>
      <c r="F52" s="210">
        <v>80.650000000000006</v>
      </c>
      <c r="G52" s="57">
        <v>36</v>
      </c>
      <c r="H52" s="95">
        <v>28</v>
      </c>
      <c r="I52" s="209">
        <v>77.78</v>
      </c>
      <c r="J52" s="95">
        <v>8</v>
      </c>
      <c r="K52" s="209">
        <v>22.22</v>
      </c>
    </row>
    <row r="53" spans="1:12">
      <c r="A53" s="97" t="s">
        <v>141</v>
      </c>
      <c r="B53" s="95">
        <v>119</v>
      </c>
      <c r="C53" s="95">
        <v>16</v>
      </c>
      <c r="D53" s="209">
        <v>13.45</v>
      </c>
      <c r="E53" s="95">
        <v>103</v>
      </c>
      <c r="F53" s="210">
        <v>86.55</v>
      </c>
      <c r="G53" s="57">
        <v>22</v>
      </c>
      <c r="H53" s="95">
        <v>15</v>
      </c>
      <c r="I53" s="209">
        <v>68.180000000000007</v>
      </c>
      <c r="J53" s="95">
        <v>7</v>
      </c>
      <c r="K53" s="209">
        <v>31.82</v>
      </c>
    </row>
    <row r="54" spans="1:12" ht="13.5" customHeight="1">
      <c r="A54" s="97" t="s">
        <v>138</v>
      </c>
      <c r="B54" s="95">
        <v>485</v>
      </c>
      <c r="C54" s="95">
        <v>73</v>
      </c>
      <c r="D54" s="209">
        <v>15.05</v>
      </c>
      <c r="E54" s="95">
        <v>412</v>
      </c>
      <c r="F54" s="210">
        <v>84.95</v>
      </c>
      <c r="G54" s="57">
        <v>198</v>
      </c>
      <c r="H54" s="95">
        <v>140</v>
      </c>
      <c r="I54" s="209">
        <v>70.709999999999994</v>
      </c>
      <c r="J54" s="95">
        <v>58</v>
      </c>
      <c r="K54" s="209">
        <v>29.29</v>
      </c>
    </row>
    <row r="55" spans="1:12">
      <c r="A55" s="37" t="s">
        <v>140</v>
      </c>
      <c r="B55" s="95">
        <v>53</v>
      </c>
      <c r="C55" s="95">
        <v>9</v>
      </c>
      <c r="D55" s="209">
        <v>16.98</v>
      </c>
      <c r="E55" s="95">
        <v>44</v>
      </c>
      <c r="F55" s="210">
        <v>83.02</v>
      </c>
      <c r="G55" s="57">
        <v>67</v>
      </c>
      <c r="H55" s="95">
        <v>33</v>
      </c>
      <c r="I55" s="209">
        <v>49.25</v>
      </c>
      <c r="J55" s="95">
        <v>34</v>
      </c>
      <c r="K55" s="209">
        <v>50.75</v>
      </c>
    </row>
    <row r="56" spans="1:12" ht="13.5" customHeight="1" thickBot="1">
      <c r="A56" s="83" t="s">
        <v>132</v>
      </c>
      <c r="B56" s="108">
        <v>144</v>
      </c>
      <c r="C56" s="108">
        <v>18</v>
      </c>
      <c r="D56" s="216">
        <v>12.5</v>
      </c>
      <c r="E56" s="108">
        <v>126</v>
      </c>
      <c r="F56" s="217">
        <v>87.5</v>
      </c>
      <c r="G56" s="62">
        <v>52</v>
      </c>
      <c r="H56" s="108">
        <v>39</v>
      </c>
      <c r="I56" s="216">
        <v>75</v>
      </c>
      <c r="J56" s="218">
        <v>13</v>
      </c>
      <c r="K56" s="216">
        <v>25</v>
      </c>
    </row>
    <row r="57" spans="1:12" ht="14.25" thickTop="1">
      <c r="A57" s="219" t="s">
        <v>201</v>
      </c>
    </row>
    <row r="58" spans="1:12">
      <c r="A58" s="219" t="s">
        <v>254</v>
      </c>
    </row>
    <row r="59" spans="1:12">
      <c r="A59" s="219" t="s">
        <v>167</v>
      </c>
    </row>
    <row r="60" spans="1:12">
      <c r="A60" s="205"/>
      <c r="B60" s="205"/>
      <c r="C60" s="205"/>
      <c r="D60" s="205"/>
      <c r="E60" s="205"/>
      <c r="F60" s="205"/>
    </row>
  </sheetData>
  <mergeCells count="12">
    <mergeCell ref="A1:K1"/>
    <mergeCell ref="J7:K7"/>
    <mergeCell ref="B6:F6"/>
    <mergeCell ref="G6:K6"/>
    <mergeCell ref="B7:B8"/>
    <mergeCell ref="C7:D7"/>
    <mergeCell ref="E7:F7"/>
    <mergeCell ref="G7:G8"/>
    <mergeCell ref="H7:I7"/>
    <mergeCell ref="A4:K4"/>
    <mergeCell ref="A3:K3"/>
    <mergeCell ref="A2:K2"/>
  </mergeCells>
  <pageMargins left="0.75" right="0.75" top="1" bottom="1" header="0.5" footer="0.5"/>
  <pageSetup paperSize="9" scale="44"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O78"/>
  <sheetViews>
    <sheetView zoomScaleNormal="100" workbookViewId="0">
      <selection activeCell="C10" sqref="C10"/>
    </sheetView>
  </sheetViews>
  <sheetFormatPr defaultColWidth="9" defaultRowHeight="13.5"/>
  <cols>
    <col min="1" max="1" width="9" style="46" customWidth="1"/>
    <col min="2" max="2" width="28.1640625" style="46" customWidth="1"/>
    <col min="3" max="7" width="7.1640625" style="46" customWidth="1"/>
    <col min="8" max="8" width="7.1640625" customWidth="1"/>
    <col min="9" max="16" width="7.1640625" style="46" customWidth="1"/>
    <col min="17" max="237" width="9" style="46"/>
    <col min="241" max="241" width="30.5" customWidth="1"/>
    <col min="242" max="242" width="11.5" customWidth="1"/>
    <col min="243" max="243" width="8" customWidth="1"/>
    <col min="244" max="244" width="10.33203125" customWidth="1"/>
    <col min="245" max="245" width="8.33203125" customWidth="1"/>
    <col min="246" max="246" width="10" customWidth="1"/>
    <col min="247" max="251" width="8" customWidth="1"/>
    <col min="252" max="252" width="8.33203125" customWidth="1"/>
    <col min="253" max="253" width="9" customWidth="1"/>
    <col min="254" max="254" width="28.1640625" customWidth="1"/>
    <col min="255" max="255" width="10.1640625" customWidth="1"/>
    <col min="257" max="257" width="11.5" customWidth="1"/>
    <col min="258" max="258" width="8" customWidth="1"/>
    <col min="259" max="259" width="10" customWidth="1"/>
    <col min="260" max="260" width="9.33203125" customWidth="1"/>
    <col min="261" max="261" width="10.1640625" customWidth="1"/>
    <col min="262" max="262" width="8" customWidth="1"/>
    <col min="497" max="497" width="30.5" customWidth="1"/>
    <col min="498" max="498" width="11.5" customWidth="1"/>
    <col min="499" max="499" width="8" customWidth="1"/>
    <col min="500" max="500" width="10.33203125" customWidth="1"/>
    <col min="501" max="501" width="8.33203125" customWidth="1"/>
    <col min="502" max="502" width="10" customWidth="1"/>
    <col min="503" max="507" width="8" customWidth="1"/>
    <col min="508" max="508" width="8.33203125" customWidth="1"/>
    <col min="509" max="509" width="9" customWidth="1"/>
    <col min="510" max="510" width="28.1640625" customWidth="1"/>
    <col min="511" max="511" width="10.1640625" customWidth="1"/>
    <col min="513" max="513" width="11.5" customWidth="1"/>
    <col min="514" max="514" width="8" customWidth="1"/>
    <col min="515" max="515" width="10" customWidth="1"/>
    <col min="516" max="516" width="9.33203125" customWidth="1"/>
    <col min="517" max="517" width="10.1640625" customWidth="1"/>
    <col min="518" max="518" width="8" customWidth="1"/>
    <col min="753" max="753" width="30.5" customWidth="1"/>
    <col min="754" max="754" width="11.5" customWidth="1"/>
    <col min="755" max="755" width="8" customWidth="1"/>
    <col min="756" max="756" width="10.33203125" customWidth="1"/>
    <col min="757" max="757" width="8.33203125" customWidth="1"/>
    <col min="758" max="758" width="10" customWidth="1"/>
    <col min="759" max="763" width="8" customWidth="1"/>
    <col min="764" max="764" width="8.33203125" customWidth="1"/>
    <col min="765" max="765" width="9" customWidth="1"/>
    <col min="766" max="766" width="28.1640625" customWidth="1"/>
    <col min="767" max="767" width="10.1640625" customWidth="1"/>
    <col min="769" max="769" width="11.5" customWidth="1"/>
    <col min="770" max="770" width="8" customWidth="1"/>
    <col min="771" max="771" width="10" customWidth="1"/>
    <col min="772" max="772" width="9.33203125" customWidth="1"/>
    <col min="773" max="773" width="10.1640625" customWidth="1"/>
    <col min="774" max="774" width="8" customWidth="1"/>
    <col min="1009" max="1009" width="30.5" customWidth="1"/>
    <col min="1010" max="1010" width="11.5" customWidth="1"/>
    <col min="1011" max="1011" width="8" customWidth="1"/>
    <col min="1012" max="1012" width="10.33203125" customWidth="1"/>
    <col min="1013" max="1013" width="8.33203125" customWidth="1"/>
    <col min="1014" max="1014" width="10" customWidth="1"/>
    <col min="1015" max="1019" width="8" customWidth="1"/>
    <col min="1020" max="1020" width="8.33203125" customWidth="1"/>
    <col min="1021" max="1021" width="9" customWidth="1"/>
    <col min="1022" max="1022" width="28.1640625" customWidth="1"/>
    <col min="1023" max="1023" width="10.1640625" customWidth="1"/>
    <col min="1025" max="1025" width="11.5" customWidth="1"/>
    <col min="1026" max="1026" width="8" customWidth="1"/>
    <col min="1027" max="1027" width="10" customWidth="1"/>
    <col min="1028" max="1028" width="9.33203125" customWidth="1"/>
    <col min="1029" max="1029" width="10.1640625" customWidth="1"/>
    <col min="1030" max="1030" width="8" customWidth="1"/>
    <col min="1265" max="1265" width="30.5" customWidth="1"/>
    <col min="1266" max="1266" width="11.5" customWidth="1"/>
    <col min="1267" max="1267" width="8" customWidth="1"/>
    <col min="1268" max="1268" width="10.33203125" customWidth="1"/>
    <col min="1269" max="1269" width="8.33203125" customWidth="1"/>
    <col min="1270" max="1270" width="10" customWidth="1"/>
    <col min="1271" max="1275" width="8" customWidth="1"/>
    <col min="1276" max="1276" width="8.33203125" customWidth="1"/>
    <col min="1277" max="1277" width="9" customWidth="1"/>
    <col min="1278" max="1278" width="28.1640625" customWidth="1"/>
    <col min="1279" max="1279" width="10.1640625" customWidth="1"/>
    <col min="1281" max="1281" width="11.5" customWidth="1"/>
    <col min="1282" max="1282" width="8" customWidth="1"/>
    <col min="1283" max="1283" width="10" customWidth="1"/>
    <col min="1284" max="1284" width="9.33203125" customWidth="1"/>
    <col min="1285" max="1285" width="10.1640625" customWidth="1"/>
    <col min="1286" max="1286" width="8" customWidth="1"/>
    <col min="1521" max="1521" width="30.5" customWidth="1"/>
    <col min="1522" max="1522" width="11.5" customWidth="1"/>
    <col min="1523" max="1523" width="8" customWidth="1"/>
    <col min="1524" max="1524" width="10.33203125" customWidth="1"/>
    <col min="1525" max="1525" width="8.33203125" customWidth="1"/>
    <col min="1526" max="1526" width="10" customWidth="1"/>
    <col min="1527" max="1531" width="8" customWidth="1"/>
    <col min="1532" max="1532" width="8.33203125" customWidth="1"/>
    <col min="1533" max="1533" width="9" customWidth="1"/>
    <col min="1534" max="1534" width="28.1640625" customWidth="1"/>
    <col min="1535" max="1535" width="10.1640625" customWidth="1"/>
    <col min="1537" max="1537" width="11.5" customWidth="1"/>
    <col min="1538" max="1538" width="8" customWidth="1"/>
    <col min="1539" max="1539" width="10" customWidth="1"/>
    <col min="1540" max="1540" width="9.33203125" customWidth="1"/>
    <col min="1541" max="1541" width="10.1640625" customWidth="1"/>
    <col min="1542" max="1542" width="8" customWidth="1"/>
    <col min="1777" max="1777" width="30.5" customWidth="1"/>
    <col min="1778" max="1778" width="11.5" customWidth="1"/>
    <col min="1779" max="1779" width="8" customWidth="1"/>
    <col min="1780" max="1780" width="10.33203125" customWidth="1"/>
    <col min="1781" max="1781" width="8.33203125" customWidth="1"/>
    <col min="1782" max="1782" width="10" customWidth="1"/>
    <col min="1783" max="1787" width="8" customWidth="1"/>
    <col min="1788" max="1788" width="8.33203125" customWidth="1"/>
    <col min="1789" max="1789" width="9" customWidth="1"/>
    <col min="1790" max="1790" width="28.1640625" customWidth="1"/>
    <col min="1791" max="1791" width="10.1640625" customWidth="1"/>
    <col min="1793" max="1793" width="11.5" customWidth="1"/>
    <col min="1794" max="1794" width="8" customWidth="1"/>
    <col min="1795" max="1795" width="10" customWidth="1"/>
    <col min="1796" max="1796" width="9.33203125" customWidth="1"/>
    <col min="1797" max="1797" width="10.1640625" customWidth="1"/>
    <col min="1798" max="1798" width="8" customWidth="1"/>
    <col min="2033" max="2033" width="30.5" customWidth="1"/>
    <col min="2034" max="2034" width="11.5" customWidth="1"/>
    <col min="2035" max="2035" width="8" customWidth="1"/>
    <col min="2036" max="2036" width="10.33203125" customWidth="1"/>
    <col min="2037" max="2037" width="8.33203125" customWidth="1"/>
    <col min="2038" max="2038" width="10" customWidth="1"/>
    <col min="2039" max="2043" width="8" customWidth="1"/>
    <col min="2044" max="2044" width="8.33203125" customWidth="1"/>
    <col min="2045" max="2045" width="9" customWidth="1"/>
    <col min="2046" max="2046" width="28.1640625" customWidth="1"/>
    <col min="2047" max="2047" width="10.1640625" customWidth="1"/>
    <col min="2049" max="2049" width="11.5" customWidth="1"/>
    <col min="2050" max="2050" width="8" customWidth="1"/>
    <col min="2051" max="2051" width="10" customWidth="1"/>
    <col min="2052" max="2052" width="9.33203125" customWidth="1"/>
    <col min="2053" max="2053" width="10.1640625" customWidth="1"/>
    <col min="2054" max="2054" width="8" customWidth="1"/>
    <col min="2289" max="2289" width="30.5" customWidth="1"/>
    <col min="2290" max="2290" width="11.5" customWidth="1"/>
    <col min="2291" max="2291" width="8" customWidth="1"/>
    <col min="2292" max="2292" width="10.33203125" customWidth="1"/>
    <col min="2293" max="2293" width="8.33203125" customWidth="1"/>
    <col min="2294" max="2294" width="10" customWidth="1"/>
    <col min="2295" max="2299" width="8" customWidth="1"/>
    <col min="2300" max="2300" width="8.33203125" customWidth="1"/>
    <col min="2301" max="2301" width="9" customWidth="1"/>
    <col min="2302" max="2302" width="28.1640625" customWidth="1"/>
    <col min="2303" max="2303" width="10.1640625" customWidth="1"/>
    <col min="2305" max="2305" width="11.5" customWidth="1"/>
    <col min="2306" max="2306" width="8" customWidth="1"/>
    <col min="2307" max="2307" width="10" customWidth="1"/>
    <col min="2308" max="2308" width="9.33203125" customWidth="1"/>
    <col min="2309" max="2309" width="10.1640625" customWidth="1"/>
    <col min="2310" max="2310" width="8" customWidth="1"/>
    <col min="2545" max="2545" width="30.5" customWidth="1"/>
    <col min="2546" max="2546" width="11.5" customWidth="1"/>
    <col min="2547" max="2547" width="8" customWidth="1"/>
    <col min="2548" max="2548" width="10.33203125" customWidth="1"/>
    <col min="2549" max="2549" width="8.33203125" customWidth="1"/>
    <col min="2550" max="2550" width="10" customWidth="1"/>
    <col min="2551" max="2555" width="8" customWidth="1"/>
    <col min="2556" max="2556" width="8.33203125" customWidth="1"/>
    <col min="2557" max="2557" width="9" customWidth="1"/>
    <col min="2558" max="2558" width="28.1640625" customWidth="1"/>
    <col min="2559" max="2559" width="10.1640625" customWidth="1"/>
    <col min="2561" max="2561" width="11.5" customWidth="1"/>
    <col min="2562" max="2562" width="8" customWidth="1"/>
    <col min="2563" max="2563" width="10" customWidth="1"/>
    <col min="2564" max="2564" width="9.33203125" customWidth="1"/>
    <col min="2565" max="2565" width="10.1640625" customWidth="1"/>
    <col min="2566" max="2566" width="8" customWidth="1"/>
    <col min="2801" max="2801" width="30.5" customWidth="1"/>
    <col min="2802" max="2802" width="11.5" customWidth="1"/>
    <col min="2803" max="2803" width="8" customWidth="1"/>
    <col min="2804" max="2804" width="10.33203125" customWidth="1"/>
    <col min="2805" max="2805" width="8.33203125" customWidth="1"/>
    <col min="2806" max="2806" width="10" customWidth="1"/>
    <col min="2807" max="2811" width="8" customWidth="1"/>
    <col min="2812" max="2812" width="8.33203125" customWidth="1"/>
    <col min="2813" max="2813" width="9" customWidth="1"/>
    <col min="2814" max="2814" width="28.1640625" customWidth="1"/>
    <col min="2815" max="2815" width="10.1640625" customWidth="1"/>
    <col min="2817" max="2817" width="11.5" customWidth="1"/>
    <col min="2818" max="2818" width="8" customWidth="1"/>
    <col min="2819" max="2819" width="10" customWidth="1"/>
    <col min="2820" max="2820" width="9.33203125" customWidth="1"/>
    <col min="2821" max="2821" width="10.1640625" customWidth="1"/>
    <col min="2822" max="2822" width="8" customWidth="1"/>
    <col min="3057" max="3057" width="30.5" customWidth="1"/>
    <col min="3058" max="3058" width="11.5" customWidth="1"/>
    <col min="3059" max="3059" width="8" customWidth="1"/>
    <col min="3060" max="3060" width="10.33203125" customWidth="1"/>
    <col min="3061" max="3061" width="8.33203125" customWidth="1"/>
    <col min="3062" max="3062" width="10" customWidth="1"/>
    <col min="3063" max="3067" width="8" customWidth="1"/>
    <col min="3068" max="3068" width="8.33203125" customWidth="1"/>
    <col min="3069" max="3069" width="9" customWidth="1"/>
    <col min="3070" max="3070" width="28.1640625" customWidth="1"/>
    <col min="3071" max="3071" width="10.1640625" customWidth="1"/>
    <col min="3073" max="3073" width="11.5" customWidth="1"/>
    <col min="3074" max="3074" width="8" customWidth="1"/>
    <col min="3075" max="3075" width="10" customWidth="1"/>
    <col min="3076" max="3076" width="9.33203125" customWidth="1"/>
    <col min="3077" max="3077" width="10.1640625" customWidth="1"/>
    <col min="3078" max="3078" width="8" customWidth="1"/>
    <col min="3313" max="3313" width="30.5" customWidth="1"/>
    <col min="3314" max="3314" width="11.5" customWidth="1"/>
    <col min="3315" max="3315" width="8" customWidth="1"/>
    <col min="3316" max="3316" width="10.33203125" customWidth="1"/>
    <col min="3317" max="3317" width="8.33203125" customWidth="1"/>
    <col min="3318" max="3318" width="10" customWidth="1"/>
    <col min="3319" max="3323" width="8" customWidth="1"/>
    <col min="3324" max="3324" width="8.33203125" customWidth="1"/>
    <col min="3325" max="3325" width="9" customWidth="1"/>
    <col min="3326" max="3326" width="28.1640625" customWidth="1"/>
    <col min="3327" max="3327" width="10.1640625" customWidth="1"/>
    <col min="3329" max="3329" width="11.5" customWidth="1"/>
    <col min="3330" max="3330" width="8" customWidth="1"/>
    <col min="3331" max="3331" width="10" customWidth="1"/>
    <col min="3332" max="3332" width="9.33203125" customWidth="1"/>
    <col min="3333" max="3333" width="10.1640625" customWidth="1"/>
    <col min="3334" max="3334" width="8" customWidth="1"/>
    <col min="3569" max="3569" width="30.5" customWidth="1"/>
    <col min="3570" max="3570" width="11.5" customWidth="1"/>
    <col min="3571" max="3571" width="8" customWidth="1"/>
    <col min="3572" max="3572" width="10.33203125" customWidth="1"/>
    <col min="3573" max="3573" width="8.33203125" customWidth="1"/>
    <col min="3574" max="3574" width="10" customWidth="1"/>
    <col min="3575" max="3579" width="8" customWidth="1"/>
    <col min="3580" max="3580" width="8.33203125" customWidth="1"/>
    <col min="3581" max="3581" width="9" customWidth="1"/>
    <col min="3582" max="3582" width="28.1640625" customWidth="1"/>
    <col min="3583" max="3583" width="10.1640625" customWidth="1"/>
    <col min="3585" max="3585" width="11.5" customWidth="1"/>
    <col min="3586" max="3586" width="8" customWidth="1"/>
    <col min="3587" max="3587" width="10" customWidth="1"/>
    <col min="3588" max="3588" width="9.33203125" customWidth="1"/>
    <col min="3589" max="3589" width="10.1640625" customWidth="1"/>
    <col min="3590" max="3590" width="8" customWidth="1"/>
    <col min="3825" max="3825" width="30.5" customWidth="1"/>
    <col min="3826" max="3826" width="11.5" customWidth="1"/>
    <col min="3827" max="3827" width="8" customWidth="1"/>
    <col min="3828" max="3828" width="10.33203125" customWidth="1"/>
    <col min="3829" max="3829" width="8.33203125" customWidth="1"/>
    <col min="3830" max="3830" width="10" customWidth="1"/>
    <col min="3831" max="3835" width="8" customWidth="1"/>
    <col min="3836" max="3836" width="8.33203125" customWidth="1"/>
    <col min="3837" max="3837" width="9" customWidth="1"/>
    <col min="3838" max="3838" width="28.1640625" customWidth="1"/>
    <col min="3839" max="3839" width="10.1640625" customWidth="1"/>
    <col min="3841" max="3841" width="11.5" customWidth="1"/>
    <col min="3842" max="3842" width="8" customWidth="1"/>
    <col min="3843" max="3843" width="10" customWidth="1"/>
    <col min="3844" max="3844" width="9.33203125" customWidth="1"/>
    <col min="3845" max="3845" width="10.1640625" customWidth="1"/>
    <col min="3846" max="3846" width="8" customWidth="1"/>
    <col min="4081" max="4081" width="30.5" customWidth="1"/>
    <col min="4082" max="4082" width="11.5" customWidth="1"/>
    <col min="4083" max="4083" width="8" customWidth="1"/>
    <col min="4084" max="4084" width="10.33203125" customWidth="1"/>
    <col min="4085" max="4085" width="8.33203125" customWidth="1"/>
    <col min="4086" max="4086" width="10" customWidth="1"/>
    <col min="4087" max="4091" width="8" customWidth="1"/>
    <col min="4092" max="4092" width="8.33203125" customWidth="1"/>
    <col min="4093" max="4093" width="9" customWidth="1"/>
    <col min="4094" max="4094" width="28.1640625" customWidth="1"/>
    <col min="4095" max="4095" width="10.1640625" customWidth="1"/>
    <col min="4097" max="4097" width="11.5" customWidth="1"/>
    <col min="4098" max="4098" width="8" customWidth="1"/>
    <col min="4099" max="4099" width="10" customWidth="1"/>
    <col min="4100" max="4100" width="9.33203125" customWidth="1"/>
    <col min="4101" max="4101" width="10.1640625" customWidth="1"/>
    <col min="4102" max="4102" width="8" customWidth="1"/>
    <col min="4337" max="4337" width="30.5" customWidth="1"/>
    <col min="4338" max="4338" width="11.5" customWidth="1"/>
    <col min="4339" max="4339" width="8" customWidth="1"/>
    <col min="4340" max="4340" width="10.33203125" customWidth="1"/>
    <col min="4341" max="4341" width="8.33203125" customWidth="1"/>
    <col min="4342" max="4342" width="10" customWidth="1"/>
    <col min="4343" max="4347" width="8" customWidth="1"/>
    <col min="4348" max="4348" width="8.33203125" customWidth="1"/>
    <col min="4349" max="4349" width="9" customWidth="1"/>
    <col min="4350" max="4350" width="28.1640625" customWidth="1"/>
    <col min="4351" max="4351" width="10.1640625" customWidth="1"/>
    <col min="4353" max="4353" width="11.5" customWidth="1"/>
    <col min="4354" max="4354" width="8" customWidth="1"/>
    <col min="4355" max="4355" width="10" customWidth="1"/>
    <col min="4356" max="4356" width="9.33203125" customWidth="1"/>
    <col min="4357" max="4357" width="10.1640625" customWidth="1"/>
    <col min="4358" max="4358" width="8" customWidth="1"/>
    <col min="4593" max="4593" width="30.5" customWidth="1"/>
    <col min="4594" max="4594" width="11.5" customWidth="1"/>
    <col min="4595" max="4595" width="8" customWidth="1"/>
    <col min="4596" max="4596" width="10.33203125" customWidth="1"/>
    <col min="4597" max="4597" width="8.33203125" customWidth="1"/>
    <col min="4598" max="4598" width="10" customWidth="1"/>
    <col min="4599" max="4603" width="8" customWidth="1"/>
    <col min="4604" max="4604" width="8.33203125" customWidth="1"/>
    <col min="4605" max="4605" width="9" customWidth="1"/>
    <col min="4606" max="4606" width="28.1640625" customWidth="1"/>
    <col min="4607" max="4607" width="10.1640625" customWidth="1"/>
    <col min="4609" max="4609" width="11.5" customWidth="1"/>
    <col min="4610" max="4610" width="8" customWidth="1"/>
    <col min="4611" max="4611" width="10" customWidth="1"/>
    <col min="4612" max="4612" width="9.33203125" customWidth="1"/>
    <col min="4613" max="4613" width="10.1640625" customWidth="1"/>
    <col min="4614" max="4614" width="8" customWidth="1"/>
    <col min="4849" max="4849" width="30.5" customWidth="1"/>
    <col min="4850" max="4850" width="11.5" customWidth="1"/>
    <col min="4851" max="4851" width="8" customWidth="1"/>
    <col min="4852" max="4852" width="10.33203125" customWidth="1"/>
    <col min="4853" max="4853" width="8.33203125" customWidth="1"/>
    <col min="4854" max="4854" width="10" customWidth="1"/>
    <col min="4855" max="4859" width="8" customWidth="1"/>
    <col min="4860" max="4860" width="8.33203125" customWidth="1"/>
    <col min="4861" max="4861" width="9" customWidth="1"/>
    <col min="4862" max="4862" width="28.1640625" customWidth="1"/>
    <col min="4863" max="4863" width="10.1640625" customWidth="1"/>
    <col min="4865" max="4865" width="11.5" customWidth="1"/>
    <col min="4866" max="4866" width="8" customWidth="1"/>
    <col min="4867" max="4867" width="10" customWidth="1"/>
    <col min="4868" max="4868" width="9.33203125" customWidth="1"/>
    <col min="4869" max="4869" width="10.1640625" customWidth="1"/>
    <col min="4870" max="4870" width="8" customWidth="1"/>
    <col min="5105" max="5105" width="30.5" customWidth="1"/>
    <col min="5106" max="5106" width="11.5" customWidth="1"/>
    <col min="5107" max="5107" width="8" customWidth="1"/>
    <col min="5108" max="5108" width="10.33203125" customWidth="1"/>
    <col min="5109" max="5109" width="8.33203125" customWidth="1"/>
    <col min="5110" max="5110" width="10" customWidth="1"/>
    <col min="5111" max="5115" width="8" customWidth="1"/>
    <col min="5116" max="5116" width="8.33203125" customWidth="1"/>
    <col min="5117" max="5117" width="9" customWidth="1"/>
    <col min="5118" max="5118" width="28.1640625" customWidth="1"/>
    <col min="5119" max="5119" width="10.1640625" customWidth="1"/>
    <col min="5121" max="5121" width="11.5" customWidth="1"/>
    <col min="5122" max="5122" width="8" customWidth="1"/>
    <col min="5123" max="5123" width="10" customWidth="1"/>
    <col min="5124" max="5124" width="9.33203125" customWidth="1"/>
    <col min="5125" max="5125" width="10.1640625" customWidth="1"/>
    <col min="5126" max="5126" width="8" customWidth="1"/>
    <col min="5361" max="5361" width="30.5" customWidth="1"/>
    <col min="5362" max="5362" width="11.5" customWidth="1"/>
    <col min="5363" max="5363" width="8" customWidth="1"/>
    <col min="5364" max="5364" width="10.33203125" customWidth="1"/>
    <col min="5365" max="5365" width="8.33203125" customWidth="1"/>
    <col min="5366" max="5366" width="10" customWidth="1"/>
    <col min="5367" max="5371" width="8" customWidth="1"/>
    <col min="5372" max="5372" width="8.33203125" customWidth="1"/>
    <col min="5373" max="5373" width="9" customWidth="1"/>
    <col min="5374" max="5374" width="28.1640625" customWidth="1"/>
    <col min="5375" max="5375" width="10.1640625" customWidth="1"/>
    <col min="5377" max="5377" width="11.5" customWidth="1"/>
    <col min="5378" max="5378" width="8" customWidth="1"/>
    <col min="5379" max="5379" width="10" customWidth="1"/>
    <col min="5380" max="5380" width="9.33203125" customWidth="1"/>
    <col min="5381" max="5381" width="10.1640625" customWidth="1"/>
    <col min="5382" max="5382" width="8" customWidth="1"/>
    <col min="5617" max="5617" width="30.5" customWidth="1"/>
    <col min="5618" max="5618" width="11.5" customWidth="1"/>
    <col min="5619" max="5619" width="8" customWidth="1"/>
    <col min="5620" max="5620" width="10.33203125" customWidth="1"/>
    <col min="5621" max="5621" width="8.33203125" customWidth="1"/>
    <col min="5622" max="5622" width="10" customWidth="1"/>
    <col min="5623" max="5627" width="8" customWidth="1"/>
    <col min="5628" max="5628" width="8.33203125" customWidth="1"/>
    <col min="5629" max="5629" width="9" customWidth="1"/>
    <col min="5630" max="5630" width="28.1640625" customWidth="1"/>
    <col min="5631" max="5631" width="10.1640625" customWidth="1"/>
    <col min="5633" max="5633" width="11.5" customWidth="1"/>
    <col min="5634" max="5634" width="8" customWidth="1"/>
    <col min="5635" max="5635" width="10" customWidth="1"/>
    <col min="5636" max="5636" width="9.33203125" customWidth="1"/>
    <col min="5637" max="5637" width="10.1640625" customWidth="1"/>
    <col min="5638" max="5638" width="8" customWidth="1"/>
    <col min="5873" max="5873" width="30.5" customWidth="1"/>
    <col min="5874" max="5874" width="11.5" customWidth="1"/>
    <col min="5875" max="5875" width="8" customWidth="1"/>
    <col min="5876" max="5876" width="10.33203125" customWidth="1"/>
    <col min="5877" max="5877" width="8.33203125" customWidth="1"/>
    <col min="5878" max="5878" width="10" customWidth="1"/>
    <col min="5879" max="5883" width="8" customWidth="1"/>
    <col min="5884" max="5884" width="8.33203125" customWidth="1"/>
    <col min="5885" max="5885" width="9" customWidth="1"/>
    <col min="5886" max="5886" width="28.1640625" customWidth="1"/>
    <col min="5887" max="5887" width="10.1640625" customWidth="1"/>
    <col min="5889" max="5889" width="11.5" customWidth="1"/>
    <col min="5890" max="5890" width="8" customWidth="1"/>
    <col min="5891" max="5891" width="10" customWidth="1"/>
    <col min="5892" max="5892" width="9.33203125" customWidth="1"/>
    <col min="5893" max="5893" width="10.1640625" customWidth="1"/>
    <col min="5894" max="5894" width="8" customWidth="1"/>
    <col min="6129" max="6129" width="30.5" customWidth="1"/>
    <col min="6130" max="6130" width="11.5" customWidth="1"/>
    <col min="6131" max="6131" width="8" customWidth="1"/>
    <col min="6132" max="6132" width="10.33203125" customWidth="1"/>
    <col min="6133" max="6133" width="8.33203125" customWidth="1"/>
    <col min="6134" max="6134" width="10" customWidth="1"/>
    <col min="6135" max="6139" width="8" customWidth="1"/>
    <col min="6140" max="6140" width="8.33203125" customWidth="1"/>
    <col min="6141" max="6141" width="9" customWidth="1"/>
    <col min="6142" max="6142" width="28.1640625" customWidth="1"/>
    <col min="6143" max="6143" width="10.1640625" customWidth="1"/>
    <col min="6145" max="6145" width="11.5" customWidth="1"/>
    <col min="6146" max="6146" width="8" customWidth="1"/>
    <col min="6147" max="6147" width="10" customWidth="1"/>
    <col min="6148" max="6148" width="9.33203125" customWidth="1"/>
    <col min="6149" max="6149" width="10.1640625" customWidth="1"/>
    <col min="6150" max="6150" width="8" customWidth="1"/>
    <col min="6385" max="6385" width="30.5" customWidth="1"/>
    <col min="6386" max="6386" width="11.5" customWidth="1"/>
    <col min="6387" max="6387" width="8" customWidth="1"/>
    <col min="6388" max="6388" width="10.33203125" customWidth="1"/>
    <col min="6389" max="6389" width="8.33203125" customWidth="1"/>
    <col min="6390" max="6390" width="10" customWidth="1"/>
    <col min="6391" max="6395" width="8" customWidth="1"/>
    <col min="6396" max="6396" width="8.33203125" customWidth="1"/>
    <col min="6397" max="6397" width="9" customWidth="1"/>
    <col min="6398" max="6398" width="28.1640625" customWidth="1"/>
    <col min="6399" max="6399" width="10.1640625" customWidth="1"/>
    <col min="6401" max="6401" width="11.5" customWidth="1"/>
    <col min="6402" max="6402" width="8" customWidth="1"/>
    <col min="6403" max="6403" width="10" customWidth="1"/>
    <col min="6404" max="6404" width="9.33203125" customWidth="1"/>
    <col min="6405" max="6405" width="10.1640625" customWidth="1"/>
    <col min="6406" max="6406" width="8" customWidth="1"/>
    <col min="6641" max="6641" width="30.5" customWidth="1"/>
    <col min="6642" max="6642" width="11.5" customWidth="1"/>
    <col min="6643" max="6643" width="8" customWidth="1"/>
    <col min="6644" max="6644" width="10.33203125" customWidth="1"/>
    <col min="6645" max="6645" width="8.33203125" customWidth="1"/>
    <col min="6646" max="6646" width="10" customWidth="1"/>
    <col min="6647" max="6651" width="8" customWidth="1"/>
    <col min="6652" max="6652" width="8.33203125" customWidth="1"/>
    <col min="6653" max="6653" width="9" customWidth="1"/>
    <col min="6654" max="6654" width="28.1640625" customWidth="1"/>
    <col min="6655" max="6655" width="10.1640625" customWidth="1"/>
    <col min="6657" max="6657" width="11.5" customWidth="1"/>
    <col min="6658" max="6658" width="8" customWidth="1"/>
    <col min="6659" max="6659" width="10" customWidth="1"/>
    <col min="6660" max="6660" width="9.33203125" customWidth="1"/>
    <col min="6661" max="6661" width="10.1640625" customWidth="1"/>
    <col min="6662" max="6662" width="8" customWidth="1"/>
    <col min="6897" max="6897" width="30.5" customWidth="1"/>
    <col min="6898" max="6898" width="11.5" customWidth="1"/>
    <col min="6899" max="6899" width="8" customWidth="1"/>
    <col min="6900" max="6900" width="10.33203125" customWidth="1"/>
    <col min="6901" max="6901" width="8.33203125" customWidth="1"/>
    <col min="6902" max="6902" width="10" customWidth="1"/>
    <col min="6903" max="6907" width="8" customWidth="1"/>
    <col min="6908" max="6908" width="8.33203125" customWidth="1"/>
    <col min="6909" max="6909" width="9" customWidth="1"/>
    <col min="6910" max="6910" width="28.1640625" customWidth="1"/>
    <col min="6911" max="6911" width="10.1640625" customWidth="1"/>
    <col min="6913" max="6913" width="11.5" customWidth="1"/>
    <col min="6914" max="6914" width="8" customWidth="1"/>
    <col min="6915" max="6915" width="10" customWidth="1"/>
    <col min="6916" max="6916" width="9.33203125" customWidth="1"/>
    <col min="6917" max="6917" width="10.1640625" customWidth="1"/>
    <col min="6918" max="6918" width="8" customWidth="1"/>
    <col min="7153" max="7153" width="30.5" customWidth="1"/>
    <col min="7154" max="7154" width="11.5" customWidth="1"/>
    <col min="7155" max="7155" width="8" customWidth="1"/>
    <col min="7156" max="7156" width="10.33203125" customWidth="1"/>
    <col min="7157" max="7157" width="8.33203125" customWidth="1"/>
    <col min="7158" max="7158" width="10" customWidth="1"/>
    <col min="7159" max="7163" width="8" customWidth="1"/>
    <col min="7164" max="7164" width="8.33203125" customWidth="1"/>
    <col min="7165" max="7165" width="9" customWidth="1"/>
    <col min="7166" max="7166" width="28.1640625" customWidth="1"/>
    <col min="7167" max="7167" width="10.1640625" customWidth="1"/>
    <col min="7169" max="7169" width="11.5" customWidth="1"/>
    <col min="7170" max="7170" width="8" customWidth="1"/>
    <col min="7171" max="7171" width="10" customWidth="1"/>
    <col min="7172" max="7172" width="9.33203125" customWidth="1"/>
    <col min="7173" max="7173" width="10.1640625" customWidth="1"/>
    <col min="7174" max="7174" width="8" customWidth="1"/>
    <col min="7409" max="7409" width="30.5" customWidth="1"/>
    <col min="7410" max="7410" width="11.5" customWidth="1"/>
    <col min="7411" max="7411" width="8" customWidth="1"/>
    <col min="7412" max="7412" width="10.33203125" customWidth="1"/>
    <col min="7413" max="7413" width="8.33203125" customWidth="1"/>
    <col min="7414" max="7414" width="10" customWidth="1"/>
    <col min="7415" max="7419" width="8" customWidth="1"/>
    <col min="7420" max="7420" width="8.33203125" customWidth="1"/>
    <col min="7421" max="7421" width="9" customWidth="1"/>
    <col min="7422" max="7422" width="28.1640625" customWidth="1"/>
    <col min="7423" max="7423" width="10.1640625" customWidth="1"/>
    <col min="7425" max="7425" width="11.5" customWidth="1"/>
    <col min="7426" max="7426" width="8" customWidth="1"/>
    <col min="7427" max="7427" width="10" customWidth="1"/>
    <col min="7428" max="7428" width="9.33203125" customWidth="1"/>
    <col min="7429" max="7429" width="10.1640625" customWidth="1"/>
    <col min="7430" max="7430" width="8" customWidth="1"/>
    <col min="7665" max="7665" width="30.5" customWidth="1"/>
    <col min="7666" max="7666" width="11.5" customWidth="1"/>
    <col min="7667" max="7667" width="8" customWidth="1"/>
    <col min="7668" max="7668" width="10.33203125" customWidth="1"/>
    <col min="7669" max="7669" width="8.33203125" customWidth="1"/>
    <col min="7670" max="7670" width="10" customWidth="1"/>
    <col min="7671" max="7675" width="8" customWidth="1"/>
    <col min="7676" max="7676" width="8.33203125" customWidth="1"/>
    <col min="7677" max="7677" width="9" customWidth="1"/>
    <col min="7678" max="7678" width="28.1640625" customWidth="1"/>
    <col min="7679" max="7679" width="10.1640625" customWidth="1"/>
    <col min="7681" max="7681" width="11.5" customWidth="1"/>
    <col min="7682" max="7682" width="8" customWidth="1"/>
    <col min="7683" max="7683" width="10" customWidth="1"/>
    <col min="7684" max="7684" width="9.33203125" customWidth="1"/>
    <col min="7685" max="7685" width="10.1640625" customWidth="1"/>
    <col min="7686" max="7686" width="8" customWidth="1"/>
    <col min="7921" max="7921" width="30.5" customWidth="1"/>
    <col min="7922" max="7922" width="11.5" customWidth="1"/>
    <col min="7923" max="7923" width="8" customWidth="1"/>
    <col min="7924" max="7924" width="10.33203125" customWidth="1"/>
    <col min="7925" max="7925" width="8.33203125" customWidth="1"/>
    <col min="7926" max="7926" width="10" customWidth="1"/>
    <col min="7927" max="7931" width="8" customWidth="1"/>
    <col min="7932" max="7932" width="8.33203125" customWidth="1"/>
    <col min="7933" max="7933" width="9" customWidth="1"/>
    <col min="7934" max="7934" width="28.1640625" customWidth="1"/>
    <col min="7935" max="7935" width="10.1640625" customWidth="1"/>
    <col min="7937" max="7937" width="11.5" customWidth="1"/>
    <col min="7938" max="7938" width="8" customWidth="1"/>
    <col min="7939" max="7939" width="10" customWidth="1"/>
    <col min="7940" max="7940" width="9.33203125" customWidth="1"/>
    <col min="7941" max="7941" width="10.1640625" customWidth="1"/>
    <col min="7942" max="7942" width="8" customWidth="1"/>
    <col min="8177" max="8177" width="30.5" customWidth="1"/>
    <col min="8178" max="8178" width="11.5" customWidth="1"/>
    <col min="8179" max="8179" width="8" customWidth="1"/>
    <col min="8180" max="8180" width="10.33203125" customWidth="1"/>
    <col min="8181" max="8181" width="8.33203125" customWidth="1"/>
    <col min="8182" max="8182" width="10" customWidth="1"/>
    <col min="8183" max="8187" width="8" customWidth="1"/>
    <col min="8188" max="8188" width="8.33203125" customWidth="1"/>
    <col min="8189" max="8189" width="9" customWidth="1"/>
    <col min="8190" max="8190" width="28.1640625" customWidth="1"/>
    <col min="8191" max="8191" width="10.1640625" customWidth="1"/>
    <col min="8193" max="8193" width="11.5" customWidth="1"/>
    <col min="8194" max="8194" width="8" customWidth="1"/>
    <col min="8195" max="8195" width="10" customWidth="1"/>
    <col min="8196" max="8196" width="9.33203125" customWidth="1"/>
    <col min="8197" max="8197" width="10.1640625" customWidth="1"/>
    <col min="8198" max="8198" width="8" customWidth="1"/>
    <col min="8433" max="8433" width="30.5" customWidth="1"/>
    <col min="8434" max="8434" width="11.5" customWidth="1"/>
    <col min="8435" max="8435" width="8" customWidth="1"/>
    <col min="8436" max="8436" width="10.33203125" customWidth="1"/>
    <col min="8437" max="8437" width="8.33203125" customWidth="1"/>
    <col min="8438" max="8438" width="10" customWidth="1"/>
    <col min="8439" max="8443" width="8" customWidth="1"/>
    <col min="8444" max="8444" width="8.33203125" customWidth="1"/>
    <col min="8445" max="8445" width="9" customWidth="1"/>
    <col min="8446" max="8446" width="28.1640625" customWidth="1"/>
    <col min="8447" max="8447" width="10.1640625" customWidth="1"/>
    <col min="8449" max="8449" width="11.5" customWidth="1"/>
    <col min="8450" max="8450" width="8" customWidth="1"/>
    <col min="8451" max="8451" width="10" customWidth="1"/>
    <col min="8452" max="8452" width="9.33203125" customWidth="1"/>
    <col min="8453" max="8453" width="10.1640625" customWidth="1"/>
    <col min="8454" max="8454" width="8" customWidth="1"/>
    <col min="8689" max="8689" width="30.5" customWidth="1"/>
    <col min="8690" max="8690" width="11.5" customWidth="1"/>
    <col min="8691" max="8691" width="8" customWidth="1"/>
    <col min="8692" max="8692" width="10.33203125" customWidth="1"/>
    <col min="8693" max="8693" width="8.33203125" customWidth="1"/>
    <col min="8694" max="8694" width="10" customWidth="1"/>
    <col min="8695" max="8699" width="8" customWidth="1"/>
    <col min="8700" max="8700" width="8.33203125" customWidth="1"/>
    <col min="8701" max="8701" width="9" customWidth="1"/>
    <col min="8702" max="8702" width="28.1640625" customWidth="1"/>
    <col min="8703" max="8703" width="10.1640625" customWidth="1"/>
    <col min="8705" max="8705" width="11.5" customWidth="1"/>
    <col min="8706" max="8706" width="8" customWidth="1"/>
    <col min="8707" max="8707" width="10" customWidth="1"/>
    <col min="8708" max="8708" width="9.33203125" customWidth="1"/>
    <col min="8709" max="8709" width="10.1640625" customWidth="1"/>
    <col min="8710" max="8710" width="8" customWidth="1"/>
    <col min="8945" max="8945" width="30.5" customWidth="1"/>
    <col min="8946" max="8946" width="11.5" customWidth="1"/>
    <col min="8947" max="8947" width="8" customWidth="1"/>
    <col min="8948" max="8948" width="10.33203125" customWidth="1"/>
    <col min="8949" max="8949" width="8.33203125" customWidth="1"/>
    <col min="8950" max="8950" width="10" customWidth="1"/>
    <col min="8951" max="8955" width="8" customWidth="1"/>
    <col min="8956" max="8956" width="8.33203125" customWidth="1"/>
    <col min="8957" max="8957" width="9" customWidth="1"/>
    <col min="8958" max="8958" width="28.1640625" customWidth="1"/>
    <col min="8959" max="8959" width="10.1640625" customWidth="1"/>
    <col min="8961" max="8961" width="11.5" customWidth="1"/>
    <col min="8962" max="8962" width="8" customWidth="1"/>
    <col min="8963" max="8963" width="10" customWidth="1"/>
    <col min="8964" max="8964" width="9.33203125" customWidth="1"/>
    <col min="8965" max="8965" width="10.1640625" customWidth="1"/>
    <col min="8966" max="8966" width="8" customWidth="1"/>
    <col min="9201" max="9201" width="30.5" customWidth="1"/>
    <col min="9202" max="9202" width="11.5" customWidth="1"/>
    <col min="9203" max="9203" width="8" customWidth="1"/>
    <col min="9204" max="9204" width="10.33203125" customWidth="1"/>
    <col min="9205" max="9205" width="8.33203125" customWidth="1"/>
    <col min="9206" max="9206" width="10" customWidth="1"/>
    <col min="9207" max="9211" width="8" customWidth="1"/>
    <col min="9212" max="9212" width="8.33203125" customWidth="1"/>
    <col min="9213" max="9213" width="9" customWidth="1"/>
    <col min="9214" max="9214" width="28.1640625" customWidth="1"/>
    <col min="9215" max="9215" width="10.1640625" customWidth="1"/>
    <col min="9217" max="9217" width="11.5" customWidth="1"/>
    <col min="9218" max="9218" width="8" customWidth="1"/>
    <col min="9219" max="9219" width="10" customWidth="1"/>
    <col min="9220" max="9220" width="9.33203125" customWidth="1"/>
    <col min="9221" max="9221" width="10.1640625" customWidth="1"/>
    <col min="9222" max="9222" width="8" customWidth="1"/>
    <col min="9457" max="9457" width="30.5" customWidth="1"/>
    <col min="9458" max="9458" width="11.5" customWidth="1"/>
    <col min="9459" max="9459" width="8" customWidth="1"/>
    <col min="9460" max="9460" width="10.33203125" customWidth="1"/>
    <col min="9461" max="9461" width="8.33203125" customWidth="1"/>
    <col min="9462" max="9462" width="10" customWidth="1"/>
    <col min="9463" max="9467" width="8" customWidth="1"/>
    <col min="9468" max="9468" width="8.33203125" customWidth="1"/>
    <col min="9469" max="9469" width="9" customWidth="1"/>
    <col min="9470" max="9470" width="28.1640625" customWidth="1"/>
    <col min="9471" max="9471" width="10.1640625" customWidth="1"/>
    <col min="9473" max="9473" width="11.5" customWidth="1"/>
    <col min="9474" max="9474" width="8" customWidth="1"/>
    <col min="9475" max="9475" width="10" customWidth="1"/>
    <col min="9476" max="9476" width="9.33203125" customWidth="1"/>
    <col min="9477" max="9477" width="10.1640625" customWidth="1"/>
    <col min="9478" max="9478" width="8" customWidth="1"/>
    <col min="9713" max="9713" width="30.5" customWidth="1"/>
    <col min="9714" max="9714" width="11.5" customWidth="1"/>
    <col min="9715" max="9715" width="8" customWidth="1"/>
    <col min="9716" max="9716" width="10.33203125" customWidth="1"/>
    <col min="9717" max="9717" width="8.33203125" customWidth="1"/>
    <col min="9718" max="9718" width="10" customWidth="1"/>
    <col min="9719" max="9723" width="8" customWidth="1"/>
    <col min="9724" max="9724" width="8.33203125" customWidth="1"/>
    <col min="9725" max="9725" width="9" customWidth="1"/>
    <col min="9726" max="9726" width="28.1640625" customWidth="1"/>
    <col min="9727" max="9727" width="10.1640625" customWidth="1"/>
    <col min="9729" max="9729" width="11.5" customWidth="1"/>
    <col min="9730" max="9730" width="8" customWidth="1"/>
    <col min="9731" max="9731" width="10" customWidth="1"/>
    <col min="9732" max="9732" width="9.33203125" customWidth="1"/>
    <col min="9733" max="9733" width="10.1640625" customWidth="1"/>
    <col min="9734" max="9734" width="8" customWidth="1"/>
    <col min="9969" max="9969" width="30.5" customWidth="1"/>
    <col min="9970" max="9970" width="11.5" customWidth="1"/>
    <col min="9971" max="9971" width="8" customWidth="1"/>
    <col min="9972" max="9972" width="10.33203125" customWidth="1"/>
    <col min="9973" max="9973" width="8.33203125" customWidth="1"/>
    <col min="9974" max="9974" width="10" customWidth="1"/>
    <col min="9975" max="9979" width="8" customWidth="1"/>
    <col min="9980" max="9980" width="8.33203125" customWidth="1"/>
    <col min="9981" max="9981" width="9" customWidth="1"/>
    <col min="9982" max="9982" width="28.1640625" customWidth="1"/>
    <col min="9983" max="9983" width="10.1640625" customWidth="1"/>
    <col min="9985" max="9985" width="11.5" customWidth="1"/>
    <col min="9986" max="9986" width="8" customWidth="1"/>
    <col min="9987" max="9987" width="10" customWidth="1"/>
    <col min="9988" max="9988" width="9.33203125" customWidth="1"/>
    <col min="9989" max="9989" width="10.1640625" customWidth="1"/>
    <col min="9990" max="9990" width="8" customWidth="1"/>
    <col min="10225" max="10225" width="30.5" customWidth="1"/>
    <col min="10226" max="10226" width="11.5" customWidth="1"/>
    <col min="10227" max="10227" width="8" customWidth="1"/>
    <col min="10228" max="10228" width="10.33203125" customWidth="1"/>
    <col min="10229" max="10229" width="8.33203125" customWidth="1"/>
    <col min="10230" max="10230" width="10" customWidth="1"/>
    <col min="10231" max="10235" width="8" customWidth="1"/>
    <col min="10236" max="10236" width="8.33203125" customWidth="1"/>
    <col min="10237" max="10237" width="9" customWidth="1"/>
    <col min="10238" max="10238" width="28.1640625" customWidth="1"/>
    <col min="10239" max="10239" width="10.1640625" customWidth="1"/>
    <col min="10241" max="10241" width="11.5" customWidth="1"/>
    <col min="10242" max="10242" width="8" customWidth="1"/>
    <col min="10243" max="10243" width="10" customWidth="1"/>
    <col min="10244" max="10244" width="9.33203125" customWidth="1"/>
    <col min="10245" max="10245" width="10.1640625" customWidth="1"/>
    <col min="10246" max="10246" width="8" customWidth="1"/>
    <col min="10481" max="10481" width="30.5" customWidth="1"/>
    <col min="10482" max="10482" width="11.5" customWidth="1"/>
    <col min="10483" max="10483" width="8" customWidth="1"/>
    <col min="10484" max="10484" width="10.33203125" customWidth="1"/>
    <col min="10485" max="10485" width="8.33203125" customWidth="1"/>
    <col min="10486" max="10486" width="10" customWidth="1"/>
    <col min="10487" max="10491" width="8" customWidth="1"/>
    <col min="10492" max="10492" width="8.33203125" customWidth="1"/>
    <col min="10493" max="10493" width="9" customWidth="1"/>
    <col min="10494" max="10494" width="28.1640625" customWidth="1"/>
    <col min="10495" max="10495" width="10.1640625" customWidth="1"/>
    <col min="10497" max="10497" width="11.5" customWidth="1"/>
    <col min="10498" max="10498" width="8" customWidth="1"/>
    <col min="10499" max="10499" width="10" customWidth="1"/>
    <col min="10500" max="10500" width="9.33203125" customWidth="1"/>
    <col min="10501" max="10501" width="10.1640625" customWidth="1"/>
    <col min="10502" max="10502" width="8" customWidth="1"/>
    <col min="10737" max="10737" width="30.5" customWidth="1"/>
    <col min="10738" max="10738" width="11.5" customWidth="1"/>
    <col min="10739" max="10739" width="8" customWidth="1"/>
    <col min="10740" max="10740" width="10.33203125" customWidth="1"/>
    <col min="10741" max="10741" width="8.33203125" customWidth="1"/>
    <col min="10742" max="10742" width="10" customWidth="1"/>
    <col min="10743" max="10747" width="8" customWidth="1"/>
    <col min="10748" max="10748" width="8.33203125" customWidth="1"/>
    <col min="10749" max="10749" width="9" customWidth="1"/>
    <col min="10750" max="10750" width="28.1640625" customWidth="1"/>
    <col min="10751" max="10751" width="10.1640625" customWidth="1"/>
    <col min="10753" max="10753" width="11.5" customWidth="1"/>
    <col min="10754" max="10754" width="8" customWidth="1"/>
    <col min="10755" max="10755" width="10" customWidth="1"/>
    <col min="10756" max="10756" width="9.33203125" customWidth="1"/>
    <col min="10757" max="10757" width="10.1640625" customWidth="1"/>
    <col min="10758" max="10758" width="8" customWidth="1"/>
    <col min="10993" max="10993" width="30.5" customWidth="1"/>
    <col min="10994" max="10994" width="11.5" customWidth="1"/>
    <col min="10995" max="10995" width="8" customWidth="1"/>
    <col min="10996" max="10996" width="10.33203125" customWidth="1"/>
    <col min="10997" max="10997" width="8.33203125" customWidth="1"/>
    <col min="10998" max="10998" width="10" customWidth="1"/>
    <col min="10999" max="11003" width="8" customWidth="1"/>
    <col min="11004" max="11004" width="8.33203125" customWidth="1"/>
    <col min="11005" max="11005" width="9" customWidth="1"/>
    <col min="11006" max="11006" width="28.1640625" customWidth="1"/>
    <col min="11007" max="11007" width="10.1640625" customWidth="1"/>
    <col min="11009" max="11009" width="11.5" customWidth="1"/>
    <col min="11010" max="11010" width="8" customWidth="1"/>
    <col min="11011" max="11011" width="10" customWidth="1"/>
    <col min="11012" max="11012" width="9.33203125" customWidth="1"/>
    <col min="11013" max="11013" width="10.1640625" customWidth="1"/>
    <col min="11014" max="11014" width="8" customWidth="1"/>
    <col min="11249" max="11249" width="30.5" customWidth="1"/>
    <col min="11250" max="11250" width="11.5" customWidth="1"/>
    <col min="11251" max="11251" width="8" customWidth="1"/>
    <col min="11252" max="11252" width="10.33203125" customWidth="1"/>
    <col min="11253" max="11253" width="8.33203125" customWidth="1"/>
    <col min="11254" max="11254" width="10" customWidth="1"/>
    <col min="11255" max="11259" width="8" customWidth="1"/>
    <col min="11260" max="11260" width="8.33203125" customWidth="1"/>
    <col min="11261" max="11261" width="9" customWidth="1"/>
    <col min="11262" max="11262" width="28.1640625" customWidth="1"/>
    <col min="11263" max="11263" width="10.1640625" customWidth="1"/>
    <col min="11265" max="11265" width="11.5" customWidth="1"/>
    <col min="11266" max="11266" width="8" customWidth="1"/>
    <col min="11267" max="11267" width="10" customWidth="1"/>
    <col min="11268" max="11268" width="9.33203125" customWidth="1"/>
    <col min="11269" max="11269" width="10.1640625" customWidth="1"/>
    <col min="11270" max="11270" width="8" customWidth="1"/>
    <col min="11505" max="11505" width="30.5" customWidth="1"/>
    <col min="11506" max="11506" width="11.5" customWidth="1"/>
    <col min="11507" max="11507" width="8" customWidth="1"/>
    <col min="11508" max="11508" width="10.33203125" customWidth="1"/>
    <col min="11509" max="11509" width="8.33203125" customWidth="1"/>
    <col min="11510" max="11510" width="10" customWidth="1"/>
    <col min="11511" max="11515" width="8" customWidth="1"/>
    <col min="11516" max="11516" width="8.33203125" customWidth="1"/>
    <col min="11517" max="11517" width="9" customWidth="1"/>
    <col min="11518" max="11518" width="28.1640625" customWidth="1"/>
    <col min="11519" max="11519" width="10.1640625" customWidth="1"/>
    <col min="11521" max="11521" width="11.5" customWidth="1"/>
    <col min="11522" max="11522" width="8" customWidth="1"/>
    <col min="11523" max="11523" width="10" customWidth="1"/>
    <col min="11524" max="11524" width="9.33203125" customWidth="1"/>
    <col min="11525" max="11525" width="10.1640625" customWidth="1"/>
    <col min="11526" max="11526" width="8" customWidth="1"/>
    <col min="11761" max="11761" width="30.5" customWidth="1"/>
    <col min="11762" max="11762" width="11.5" customWidth="1"/>
    <col min="11763" max="11763" width="8" customWidth="1"/>
    <col min="11764" max="11764" width="10.33203125" customWidth="1"/>
    <col min="11765" max="11765" width="8.33203125" customWidth="1"/>
    <col min="11766" max="11766" width="10" customWidth="1"/>
    <col min="11767" max="11771" width="8" customWidth="1"/>
    <col min="11772" max="11772" width="8.33203125" customWidth="1"/>
    <col min="11773" max="11773" width="9" customWidth="1"/>
    <col min="11774" max="11774" width="28.1640625" customWidth="1"/>
    <col min="11775" max="11775" width="10.1640625" customWidth="1"/>
    <col min="11777" max="11777" width="11.5" customWidth="1"/>
    <col min="11778" max="11778" width="8" customWidth="1"/>
    <col min="11779" max="11779" width="10" customWidth="1"/>
    <col min="11780" max="11780" width="9.33203125" customWidth="1"/>
    <col min="11781" max="11781" width="10.1640625" customWidth="1"/>
    <col min="11782" max="11782" width="8" customWidth="1"/>
    <col min="12017" max="12017" width="30.5" customWidth="1"/>
    <col min="12018" max="12018" width="11.5" customWidth="1"/>
    <col min="12019" max="12019" width="8" customWidth="1"/>
    <col min="12020" max="12020" width="10.33203125" customWidth="1"/>
    <col min="12021" max="12021" width="8.33203125" customWidth="1"/>
    <col min="12022" max="12022" width="10" customWidth="1"/>
    <col min="12023" max="12027" width="8" customWidth="1"/>
    <col min="12028" max="12028" width="8.33203125" customWidth="1"/>
    <col min="12029" max="12029" width="9" customWidth="1"/>
    <col min="12030" max="12030" width="28.1640625" customWidth="1"/>
    <col min="12031" max="12031" width="10.1640625" customWidth="1"/>
    <col min="12033" max="12033" width="11.5" customWidth="1"/>
    <col min="12034" max="12034" width="8" customWidth="1"/>
    <col min="12035" max="12035" width="10" customWidth="1"/>
    <col min="12036" max="12036" width="9.33203125" customWidth="1"/>
    <col min="12037" max="12037" width="10.1640625" customWidth="1"/>
    <col min="12038" max="12038" width="8" customWidth="1"/>
    <col min="12273" max="12273" width="30.5" customWidth="1"/>
    <col min="12274" max="12274" width="11.5" customWidth="1"/>
    <col min="12275" max="12275" width="8" customWidth="1"/>
    <col min="12276" max="12276" width="10.33203125" customWidth="1"/>
    <col min="12277" max="12277" width="8.33203125" customWidth="1"/>
    <col min="12278" max="12278" width="10" customWidth="1"/>
    <col min="12279" max="12283" width="8" customWidth="1"/>
    <col min="12284" max="12284" width="8.33203125" customWidth="1"/>
    <col min="12285" max="12285" width="9" customWidth="1"/>
    <col min="12286" max="12286" width="28.1640625" customWidth="1"/>
    <col min="12287" max="12287" width="10.1640625" customWidth="1"/>
    <col min="12289" max="12289" width="11.5" customWidth="1"/>
    <col min="12290" max="12290" width="8" customWidth="1"/>
    <col min="12291" max="12291" width="10" customWidth="1"/>
    <col min="12292" max="12292" width="9.33203125" customWidth="1"/>
    <col min="12293" max="12293" width="10.1640625" customWidth="1"/>
    <col min="12294" max="12294" width="8" customWidth="1"/>
    <col min="12529" max="12529" width="30.5" customWidth="1"/>
    <col min="12530" max="12530" width="11.5" customWidth="1"/>
    <col min="12531" max="12531" width="8" customWidth="1"/>
    <col min="12532" max="12532" width="10.33203125" customWidth="1"/>
    <col min="12533" max="12533" width="8.33203125" customWidth="1"/>
    <col min="12534" max="12534" width="10" customWidth="1"/>
    <col min="12535" max="12539" width="8" customWidth="1"/>
    <col min="12540" max="12540" width="8.33203125" customWidth="1"/>
    <col min="12541" max="12541" width="9" customWidth="1"/>
    <col min="12542" max="12542" width="28.1640625" customWidth="1"/>
    <col min="12543" max="12543" width="10.1640625" customWidth="1"/>
    <col min="12545" max="12545" width="11.5" customWidth="1"/>
    <col min="12546" max="12546" width="8" customWidth="1"/>
    <col min="12547" max="12547" width="10" customWidth="1"/>
    <col min="12548" max="12548" width="9.33203125" customWidth="1"/>
    <col min="12549" max="12549" width="10.1640625" customWidth="1"/>
    <col min="12550" max="12550" width="8" customWidth="1"/>
    <col min="12785" max="12785" width="30.5" customWidth="1"/>
    <col min="12786" max="12786" width="11.5" customWidth="1"/>
    <col min="12787" max="12787" width="8" customWidth="1"/>
    <col min="12788" max="12788" width="10.33203125" customWidth="1"/>
    <col min="12789" max="12789" width="8.33203125" customWidth="1"/>
    <col min="12790" max="12790" width="10" customWidth="1"/>
    <col min="12791" max="12795" width="8" customWidth="1"/>
    <col min="12796" max="12796" width="8.33203125" customWidth="1"/>
    <col min="12797" max="12797" width="9" customWidth="1"/>
    <col min="12798" max="12798" width="28.1640625" customWidth="1"/>
    <col min="12799" max="12799" width="10.1640625" customWidth="1"/>
    <col min="12801" max="12801" width="11.5" customWidth="1"/>
    <col min="12802" max="12802" width="8" customWidth="1"/>
    <col min="12803" max="12803" width="10" customWidth="1"/>
    <col min="12804" max="12804" width="9.33203125" customWidth="1"/>
    <col min="12805" max="12805" width="10.1640625" customWidth="1"/>
    <col min="12806" max="12806" width="8" customWidth="1"/>
    <col min="13041" max="13041" width="30.5" customWidth="1"/>
    <col min="13042" max="13042" width="11.5" customWidth="1"/>
    <col min="13043" max="13043" width="8" customWidth="1"/>
    <col min="13044" max="13044" width="10.33203125" customWidth="1"/>
    <col min="13045" max="13045" width="8.33203125" customWidth="1"/>
    <col min="13046" max="13046" width="10" customWidth="1"/>
    <col min="13047" max="13051" width="8" customWidth="1"/>
    <col min="13052" max="13052" width="8.33203125" customWidth="1"/>
    <col min="13053" max="13053" width="9" customWidth="1"/>
    <col min="13054" max="13054" width="28.1640625" customWidth="1"/>
    <col min="13055" max="13055" width="10.1640625" customWidth="1"/>
    <col min="13057" max="13057" width="11.5" customWidth="1"/>
    <col min="13058" max="13058" width="8" customWidth="1"/>
    <col min="13059" max="13059" width="10" customWidth="1"/>
    <col min="13060" max="13060" width="9.33203125" customWidth="1"/>
    <col min="13061" max="13061" width="10.1640625" customWidth="1"/>
    <col min="13062" max="13062" width="8" customWidth="1"/>
    <col min="13297" max="13297" width="30.5" customWidth="1"/>
    <col min="13298" max="13298" width="11.5" customWidth="1"/>
    <col min="13299" max="13299" width="8" customWidth="1"/>
    <col min="13300" max="13300" width="10.33203125" customWidth="1"/>
    <col min="13301" max="13301" width="8.33203125" customWidth="1"/>
    <col min="13302" max="13302" width="10" customWidth="1"/>
    <col min="13303" max="13307" width="8" customWidth="1"/>
    <col min="13308" max="13308" width="8.33203125" customWidth="1"/>
    <col min="13309" max="13309" width="9" customWidth="1"/>
    <col min="13310" max="13310" width="28.1640625" customWidth="1"/>
    <col min="13311" max="13311" width="10.1640625" customWidth="1"/>
    <col min="13313" max="13313" width="11.5" customWidth="1"/>
    <col min="13314" max="13314" width="8" customWidth="1"/>
    <col min="13315" max="13315" width="10" customWidth="1"/>
    <col min="13316" max="13316" width="9.33203125" customWidth="1"/>
    <col min="13317" max="13317" width="10.1640625" customWidth="1"/>
    <col min="13318" max="13318" width="8" customWidth="1"/>
    <col min="13553" max="13553" width="30.5" customWidth="1"/>
    <col min="13554" max="13554" width="11.5" customWidth="1"/>
    <col min="13555" max="13555" width="8" customWidth="1"/>
    <col min="13556" max="13556" width="10.33203125" customWidth="1"/>
    <col min="13557" max="13557" width="8.33203125" customWidth="1"/>
    <col min="13558" max="13558" width="10" customWidth="1"/>
    <col min="13559" max="13563" width="8" customWidth="1"/>
    <col min="13564" max="13564" width="8.33203125" customWidth="1"/>
    <col min="13565" max="13565" width="9" customWidth="1"/>
    <col min="13566" max="13566" width="28.1640625" customWidth="1"/>
    <col min="13567" max="13567" width="10.1640625" customWidth="1"/>
    <col min="13569" max="13569" width="11.5" customWidth="1"/>
    <col min="13570" max="13570" width="8" customWidth="1"/>
    <col min="13571" max="13571" width="10" customWidth="1"/>
    <col min="13572" max="13572" width="9.33203125" customWidth="1"/>
    <col min="13573" max="13573" width="10.1640625" customWidth="1"/>
    <col min="13574" max="13574" width="8" customWidth="1"/>
    <col min="13809" max="13809" width="30.5" customWidth="1"/>
    <col min="13810" max="13810" width="11.5" customWidth="1"/>
    <col min="13811" max="13811" width="8" customWidth="1"/>
    <col min="13812" max="13812" width="10.33203125" customWidth="1"/>
    <col min="13813" max="13813" width="8.33203125" customWidth="1"/>
    <col min="13814" max="13814" width="10" customWidth="1"/>
    <col min="13815" max="13819" width="8" customWidth="1"/>
    <col min="13820" max="13820" width="8.33203125" customWidth="1"/>
    <col min="13821" max="13821" width="9" customWidth="1"/>
    <col min="13822" max="13822" width="28.1640625" customWidth="1"/>
    <col min="13823" max="13823" width="10.1640625" customWidth="1"/>
    <col min="13825" max="13825" width="11.5" customWidth="1"/>
    <col min="13826" max="13826" width="8" customWidth="1"/>
    <col min="13827" max="13827" width="10" customWidth="1"/>
    <col min="13828" max="13828" width="9.33203125" customWidth="1"/>
    <col min="13829" max="13829" width="10.1640625" customWidth="1"/>
    <col min="13830" max="13830" width="8" customWidth="1"/>
    <col min="14065" max="14065" width="30.5" customWidth="1"/>
    <col min="14066" max="14066" width="11.5" customWidth="1"/>
    <col min="14067" max="14067" width="8" customWidth="1"/>
    <col min="14068" max="14068" width="10.33203125" customWidth="1"/>
    <col min="14069" max="14069" width="8.33203125" customWidth="1"/>
    <col min="14070" max="14070" width="10" customWidth="1"/>
    <col min="14071" max="14075" width="8" customWidth="1"/>
    <col min="14076" max="14076" width="8.33203125" customWidth="1"/>
    <col min="14077" max="14077" width="9" customWidth="1"/>
    <col min="14078" max="14078" width="28.1640625" customWidth="1"/>
    <col min="14079" max="14079" width="10.1640625" customWidth="1"/>
    <col min="14081" max="14081" width="11.5" customWidth="1"/>
    <col min="14082" max="14082" width="8" customWidth="1"/>
    <col min="14083" max="14083" width="10" customWidth="1"/>
    <col min="14084" max="14084" width="9.33203125" customWidth="1"/>
    <col min="14085" max="14085" width="10.1640625" customWidth="1"/>
    <col min="14086" max="14086" width="8" customWidth="1"/>
    <col min="14321" max="14321" width="30.5" customWidth="1"/>
    <col min="14322" max="14322" width="11.5" customWidth="1"/>
    <col min="14323" max="14323" width="8" customWidth="1"/>
    <col min="14324" max="14324" width="10.33203125" customWidth="1"/>
    <col min="14325" max="14325" width="8.33203125" customWidth="1"/>
    <col min="14326" max="14326" width="10" customWidth="1"/>
    <col min="14327" max="14331" width="8" customWidth="1"/>
    <col min="14332" max="14332" width="8.33203125" customWidth="1"/>
    <col min="14333" max="14333" width="9" customWidth="1"/>
    <col min="14334" max="14334" width="28.1640625" customWidth="1"/>
    <col min="14335" max="14335" width="10.1640625" customWidth="1"/>
    <col min="14337" max="14337" width="11.5" customWidth="1"/>
    <col min="14338" max="14338" width="8" customWidth="1"/>
    <col min="14339" max="14339" width="10" customWidth="1"/>
    <col min="14340" max="14340" width="9.33203125" customWidth="1"/>
    <col min="14341" max="14341" width="10.1640625" customWidth="1"/>
    <col min="14342" max="14342" width="8" customWidth="1"/>
    <col min="14577" max="14577" width="30.5" customWidth="1"/>
    <col min="14578" max="14578" width="11.5" customWidth="1"/>
    <col min="14579" max="14579" width="8" customWidth="1"/>
    <col min="14580" max="14580" width="10.33203125" customWidth="1"/>
    <col min="14581" max="14581" width="8.33203125" customWidth="1"/>
    <col min="14582" max="14582" width="10" customWidth="1"/>
    <col min="14583" max="14587" width="8" customWidth="1"/>
    <col min="14588" max="14588" width="8.33203125" customWidth="1"/>
    <col min="14589" max="14589" width="9" customWidth="1"/>
    <col min="14590" max="14590" width="28.1640625" customWidth="1"/>
    <col min="14591" max="14591" width="10.1640625" customWidth="1"/>
    <col min="14593" max="14593" width="11.5" customWidth="1"/>
    <col min="14594" max="14594" width="8" customWidth="1"/>
    <col min="14595" max="14595" width="10" customWidth="1"/>
    <col min="14596" max="14596" width="9.33203125" customWidth="1"/>
    <col min="14597" max="14597" width="10.1640625" customWidth="1"/>
    <col min="14598" max="14598" width="8" customWidth="1"/>
    <col min="14833" max="14833" width="30.5" customWidth="1"/>
    <col min="14834" max="14834" width="11.5" customWidth="1"/>
    <col min="14835" max="14835" width="8" customWidth="1"/>
    <col min="14836" max="14836" width="10.33203125" customWidth="1"/>
    <col min="14837" max="14837" width="8.33203125" customWidth="1"/>
    <col min="14838" max="14838" width="10" customWidth="1"/>
    <col min="14839" max="14843" width="8" customWidth="1"/>
    <col min="14844" max="14844" width="8.33203125" customWidth="1"/>
    <col min="14845" max="14845" width="9" customWidth="1"/>
    <col min="14846" max="14846" width="28.1640625" customWidth="1"/>
    <col min="14847" max="14847" width="10.1640625" customWidth="1"/>
    <col min="14849" max="14849" width="11.5" customWidth="1"/>
    <col min="14850" max="14850" width="8" customWidth="1"/>
    <col min="14851" max="14851" width="10" customWidth="1"/>
    <col min="14852" max="14852" width="9.33203125" customWidth="1"/>
    <col min="14853" max="14853" width="10.1640625" customWidth="1"/>
    <col min="14854" max="14854" width="8" customWidth="1"/>
    <col min="15089" max="15089" width="30.5" customWidth="1"/>
    <col min="15090" max="15090" width="11.5" customWidth="1"/>
    <col min="15091" max="15091" width="8" customWidth="1"/>
    <col min="15092" max="15092" width="10.33203125" customWidth="1"/>
    <col min="15093" max="15093" width="8.33203125" customWidth="1"/>
    <col min="15094" max="15094" width="10" customWidth="1"/>
    <col min="15095" max="15099" width="8" customWidth="1"/>
    <col min="15100" max="15100" width="8.33203125" customWidth="1"/>
    <col min="15101" max="15101" width="9" customWidth="1"/>
    <col min="15102" max="15102" width="28.1640625" customWidth="1"/>
    <col min="15103" max="15103" width="10.1640625" customWidth="1"/>
    <col min="15105" max="15105" width="11.5" customWidth="1"/>
    <col min="15106" max="15106" width="8" customWidth="1"/>
    <col min="15107" max="15107" width="10" customWidth="1"/>
    <col min="15108" max="15108" width="9.33203125" customWidth="1"/>
    <col min="15109" max="15109" width="10.1640625" customWidth="1"/>
    <col min="15110" max="15110" width="8" customWidth="1"/>
    <col min="15345" max="15345" width="30.5" customWidth="1"/>
    <col min="15346" max="15346" width="11.5" customWidth="1"/>
    <col min="15347" max="15347" width="8" customWidth="1"/>
    <col min="15348" max="15348" width="10.33203125" customWidth="1"/>
    <col min="15349" max="15349" width="8.33203125" customWidth="1"/>
    <col min="15350" max="15350" width="10" customWidth="1"/>
    <col min="15351" max="15355" width="8" customWidth="1"/>
    <col min="15356" max="15356" width="8.33203125" customWidth="1"/>
    <col min="15357" max="15357" width="9" customWidth="1"/>
    <col min="15358" max="15358" width="28.1640625" customWidth="1"/>
    <col min="15359" max="15359" width="10.1640625" customWidth="1"/>
    <col min="15361" max="15361" width="11.5" customWidth="1"/>
    <col min="15362" max="15362" width="8" customWidth="1"/>
    <col min="15363" max="15363" width="10" customWidth="1"/>
    <col min="15364" max="15364" width="9.33203125" customWidth="1"/>
    <col min="15365" max="15365" width="10.1640625" customWidth="1"/>
    <col min="15366" max="15366" width="8" customWidth="1"/>
    <col min="15601" max="15601" width="30.5" customWidth="1"/>
    <col min="15602" max="15602" width="11.5" customWidth="1"/>
    <col min="15603" max="15603" width="8" customWidth="1"/>
    <col min="15604" max="15604" width="10.33203125" customWidth="1"/>
    <col min="15605" max="15605" width="8.33203125" customWidth="1"/>
    <col min="15606" max="15606" width="10" customWidth="1"/>
    <col min="15607" max="15611" width="8" customWidth="1"/>
    <col min="15612" max="15612" width="8.33203125" customWidth="1"/>
    <col min="15613" max="15613" width="9" customWidth="1"/>
    <col min="15614" max="15614" width="28.1640625" customWidth="1"/>
    <col min="15615" max="15615" width="10.1640625" customWidth="1"/>
    <col min="15617" max="15617" width="11.5" customWidth="1"/>
    <col min="15618" max="15618" width="8" customWidth="1"/>
    <col min="15619" max="15619" width="10" customWidth="1"/>
    <col min="15620" max="15620" width="9.33203125" customWidth="1"/>
    <col min="15621" max="15621" width="10.1640625" customWidth="1"/>
    <col min="15622" max="15622" width="8" customWidth="1"/>
    <col min="15857" max="15857" width="30.5" customWidth="1"/>
    <col min="15858" max="15858" width="11.5" customWidth="1"/>
    <col min="15859" max="15859" width="8" customWidth="1"/>
    <col min="15860" max="15860" width="10.33203125" customWidth="1"/>
    <col min="15861" max="15861" width="8.33203125" customWidth="1"/>
    <col min="15862" max="15862" width="10" customWidth="1"/>
    <col min="15863" max="15867" width="8" customWidth="1"/>
    <col min="15868" max="15868" width="8.33203125" customWidth="1"/>
    <col min="15869" max="15869" width="9" customWidth="1"/>
    <col min="15870" max="15870" width="28.1640625" customWidth="1"/>
    <col min="15871" max="15871" width="10.1640625" customWidth="1"/>
    <col min="15873" max="15873" width="11.5" customWidth="1"/>
    <col min="15874" max="15874" width="8" customWidth="1"/>
    <col min="15875" max="15875" width="10" customWidth="1"/>
    <col min="15876" max="15876" width="9.33203125" customWidth="1"/>
    <col min="15877" max="15877" width="10.1640625" customWidth="1"/>
    <col min="15878" max="15878" width="8" customWidth="1"/>
    <col min="16113" max="16113" width="30.5" customWidth="1"/>
    <col min="16114" max="16114" width="11.5" customWidth="1"/>
    <col min="16115" max="16115" width="8" customWidth="1"/>
    <col min="16116" max="16116" width="10.33203125" customWidth="1"/>
    <col min="16117" max="16117" width="8.33203125" customWidth="1"/>
    <col min="16118" max="16118" width="10" customWidth="1"/>
    <col min="16119" max="16123" width="8" customWidth="1"/>
    <col min="16124" max="16124" width="8.33203125" customWidth="1"/>
    <col min="16125" max="16125" width="9" customWidth="1"/>
    <col min="16126" max="16126" width="28.1640625" customWidth="1"/>
    <col min="16127" max="16127" width="10.1640625" customWidth="1"/>
    <col min="16129" max="16129" width="11.5" customWidth="1"/>
    <col min="16130" max="16130" width="8" customWidth="1"/>
    <col min="16131" max="16131" width="10" customWidth="1"/>
    <col min="16132" max="16132" width="9.33203125" customWidth="1"/>
    <col min="16133" max="16133" width="10.1640625" customWidth="1"/>
    <col min="16134" max="16134" width="8" customWidth="1"/>
  </cols>
  <sheetData>
    <row r="1" spans="1:237" s="166" customFormat="1" ht="20.100000000000001" customHeight="1">
      <c r="A1" s="20" t="s">
        <v>206</v>
      </c>
      <c r="B1" s="165"/>
      <c r="C1" s="165"/>
      <c r="D1" s="165"/>
      <c r="E1" s="45"/>
      <c r="F1" s="45"/>
      <c r="G1" s="45"/>
      <c r="I1" s="45"/>
      <c r="J1" s="45"/>
      <c r="K1" s="45"/>
      <c r="L1" s="45"/>
      <c r="M1" s="45"/>
      <c r="N1" s="45"/>
      <c r="O1" s="45"/>
      <c r="P1" s="45"/>
      <c r="Q1" s="45"/>
      <c r="R1" s="45"/>
      <c r="S1" s="45"/>
      <c r="T1" s="45"/>
      <c r="U1" s="45"/>
      <c r="V1" s="45"/>
      <c r="W1" s="45"/>
      <c r="X1" s="45"/>
      <c r="Y1" s="45"/>
      <c r="Z1" s="45"/>
      <c r="AA1" s="45"/>
      <c r="AB1" s="45"/>
      <c r="AC1" s="45"/>
      <c r="AD1" s="45"/>
      <c r="AE1" s="45"/>
      <c r="AF1" s="45"/>
      <c r="AG1" s="45"/>
      <c r="AH1" s="45"/>
      <c r="AI1" s="45"/>
      <c r="AJ1" s="45"/>
      <c r="AK1" s="45"/>
      <c r="AL1" s="45"/>
      <c r="AM1" s="45"/>
      <c r="AN1" s="45"/>
      <c r="AO1" s="45"/>
      <c r="AP1" s="45"/>
      <c r="AQ1" s="45"/>
      <c r="AR1" s="45"/>
      <c r="AS1" s="45"/>
      <c r="AT1" s="45"/>
      <c r="AU1" s="45"/>
      <c r="AV1" s="45"/>
      <c r="AW1" s="45"/>
      <c r="AX1" s="45"/>
      <c r="AY1" s="45"/>
      <c r="AZ1" s="45"/>
      <c r="BA1" s="45"/>
      <c r="BB1" s="45"/>
      <c r="BC1" s="45"/>
      <c r="BD1" s="45"/>
      <c r="BE1" s="45"/>
      <c r="BF1" s="45"/>
      <c r="BG1" s="45"/>
      <c r="BH1" s="45"/>
      <c r="BI1" s="45"/>
      <c r="BJ1" s="45"/>
      <c r="BK1" s="45"/>
      <c r="BL1" s="45"/>
      <c r="BM1" s="45"/>
      <c r="BN1" s="45"/>
      <c r="BO1" s="45"/>
      <c r="BP1" s="45"/>
      <c r="BQ1" s="45"/>
      <c r="BR1" s="45"/>
      <c r="BS1" s="45"/>
      <c r="BT1" s="45"/>
      <c r="BU1" s="45"/>
      <c r="BV1" s="45"/>
      <c r="BW1" s="45"/>
      <c r="BX1" s="45"/>
      <c r="BY1" s="45"/>
      <c r="BZ1" s="45"/>
      <c r="CA1" s="45"/>
      <c r="CB1" s="45"/>
      <c r="CC1" s="45"/>
      <c r="CD1" s="45"/>
      <c r="CE1" s="45"/>
      <c r="CF1" s="45"/>
      <c r="CG1" s="45"/>
      <c r="CH1" s="45"/>
      <c r="CI1" s="45"/>
      <c r="CJ1" s="45"/>
      <c r="CK1" s="45"/>
      <c r="CL1" s="45"/>
      <c r="CM1" s="45"/>
      <c r="CN1" s="45"/>
      <c r="CO1" s="45"/>
      <c r="CP1" s="45"/>
      <c r="CQ1" s="45"/>
      <c r="CR1" s="45"/>
      <c r="CS1" s="45"/>
      <c r="CT1" s="45"/>
      <c r="CU1" s="45"/>
      <c r="CV1" s="45"/>
      <c r="CW1" s="45"/>
      <c r="CX1" s="45"/>
      <c r="CY1" s="45"/>
      <c r="CZ1" s="45"/>
      <c r="DA1" s="45"/>
      <c r="DB1" s="45"/>
      <c r="DC1" s="45"/>
      <c r="DD1" s="45"/>
      <c r="DE1" s="45"/>
      <c r="DF1" s="45"/>
      <c r="DG1" s="45"/>
      <c r="DH1" s="45"/>
      <c r="DI1" s="45"/>
      <c r="DJ1" s="45"/>
      <c r="DK1" s="45"/>
      <c r="DL1" s="45"/>
      <c r="DM1" s="45"/>
      <c r="DN1" s="45"/>
      <c r="DO1" s="45"/>
      <c r="DP1" s="45"/>
      <c r="DQ1" s="45"/>
      <c r="DR1" s="45"/>
      <c r="DS1" s="45"/>
      <c r="DT1" s="45"/>
      <c r="DU1" s="45"/>
      <c r="DV1" s="45"/>
      <c r="DW1" s="45"/>
      <c r="DX1" s="45"/>
      <c r="DY1" s="45"/>
      <c r="DZ1" s="45"/>
      <c r="EA1" s="45"/>
      <c r="EB1" s="45"/>
      <c r="EC1" s="45"/>
      <c r="ED1" s="45"/>
      <c r="EE1" s="45"/>
      <c r="EF1" s="45"/>
      <c r="EG1" s="45"/>
      <c r="EH1" s="45"/>
      <c r="EI1" s="45"/>
      <c r="EJ1" s="45"/>
      <c r="EK1" s="45"/>
      <c r="EL1" s="45"/>
      <c r="EM1" s="45"/>
      <c r="EN1" s="45"/>
      <c r="EO1" s="45"/>
      <c r="EP1" s="45"/>
      <c r="EQ1" s="45"/>
      <c r="ER1" s="45"/>
      <c r="ES1" s="45"/>
      <c r="ET1" s="45"/>
      <c r="EU1" s="45"/>
      <c r="EV1" s="45"/>
      <c r="EW1" s="45"/>
      <c r="EX1" s="45"/>
      <c r="EY1" s="45"/>
      <c r="EZ1" s="45"/>
      <c r="FA1" s="45"/>
      <c r="FB1" s="45"/>
      <c r="FC1" s="45"/>
      <c r="FD1" s="45"/>
      <c r="FE1" s="45"/>
      <c r="FF1" s="45"/>
      <c r="FG1" s="45"/>
      <c r="FH1" s="45"/>
      <c r="FI1" s="45"/>
      <c r="FJ1" s="45"/>
      <c r="FK1" s="45"/>
      <c r="FL1" s="45"/>
      <c r="FM1" s="45"/>
      <c r="FN1" s="45"/>
      <c r="FO1" s="45"/>
      <c r="FP1" s="45"/>
      <c r="FQ1" s="45"/>
      <c r="FR1" s="45"/>
      <c r="FS1" s="45"/>
      <c r="FT1" s="45"/>
      <c r="FU1" s="45"/>
      <c r="FV1" s="45"/>
      <c r="FW1" s="45"/>
      <c r="FX1" s="45"/>
      <c r="FY1" s="45"/>
      <c r="FZ1" s="45"/>
      <c r="GA1" s="45"/>
      <c r="GB1" s="45"/>
      <c r="GC1" s="45"/>
      <c r="GD1" s="45"/>
      <c r="GE1" s="45"/>
      <c r="GF1" s="45"/>
      <c r="GG1" s="45"/>
      <c r="GH1" s="45"/>
      <c r="GI1" s="45"/>
      <c r="GJ1" s="45"/>
      <c r="GK1" s="45"/>
      <c r="GL1" s="45"/>
      <c r="GM1" s="45"/>
      <c r="GN1" s="45"/>
      <c r="GO1" s="45"/>
      <c r="GP1" s="45"/>
      <c r="GQ1" s="45"/>
      <c r="GR1" s="45"/>
      <c r="GS1" s="45"/>
      <c r="GT1" s="45"/>
      <c r="GU1" s="45"/>
      <c r="GV1" s="45"/>
      <c r="GW1" s="45"/>
      <c r="GX1" s="45"/>
      <c r="GY1" s="45"/>
      <c r="GZ1" s="45"/>
      <c r="HA1" s="45"/>
      <c r="HB1" s="45"/>
      <c r="HC1" s="45"/>
      <c r="HD1" s="45"/>
      <c r="HE1" s="45"/>
      <c r="HF1" s="45"/>
      <c r="HG1" s="45"/>
      <c r="HH1" s="45"/>
      <c r="HI1" s="45"/>
      <c r="HJ1" s="45"/>
      <c r="HK1" s="45"/>
      <c r="HL1" s="45"/>
      <c r="HM1" s="45"/>
      <c r="HN1" s="45"/>
      <c r="HO1" s="45"/>
      <c r="HP1" s="45"/>
      <c r="HQ1" s="45"/>
      <c r="HR1" s="45"/>
      <c r="HS1" s="45"/>
      <c r="HT1" s="45"/>
      <c r="HU1" s="45"/>
      <c r="HV1" s="45"/>
      <c r="HW1" s="45"/>
      <c r="HX1" s="45"/>
      <c r="HY1" s="45"/>
      <c r="HZ1" s="45"/>
      <c r="IA1" s="45"/>
      <c r="IB1" s="45"/>
      <c r="IC1" s="45"/>
    </row>
    <row r="2" spans="1:237">
      <c r="A2" s="77" t="str">
        <f>'Övergripande statistik'!A2</f>
        <v>Avlidna i covid-19 enligt dödsorsaksintyg inkomna fram till den 23 november
2020</v>
      </c>
      <c r="B2" s="47"/>
      <c r="C2" s="47"/>
      <c r="D2" s="47"/>
      <c r="E2" s="47"/>
      <c r="F2" s="47"/>
      <c r="G2" s="47"/>
      <c r="H2" s="47"/>
      <c r="I2" s="47"/>
      <c r="J2" s="47"/>
      <c r="K2" s="47"/>
      <c r="L2" s="47"/>
      <c r="M2" s="47"/>
      <c r="N2" s="47"/>
      <c r="O2" s="47"/>
      <c r="P2" s="47"/>
      <c r="Q2" s="47"/>
      <c r="R2" s="47"/>
      <c r="S2" s="47"/>
      <c r="T2" s="47"/>
      <c r="U2" s="47"/>
      <c r="V2" s="47"/>
      <c r="W2" s="47"/>
      <c r="X2" s="47"/>
      <c r="Y2" s="47"/>
      <c r="Z2" s="47"/>
      <c r="AA2" s="47"/>
      <c r="AB2" s="47"/>
      <c r="AC2" s="47"/>
      <c r="AD2" s="47"/>
      <c r="AE2" s="47"/>
      <c r="AF2" s="47"/>
      <c r="AG2" s="47"/>
      <c r="AH2" s="47"/>
      <c r="AI2" s="47"/>
      <c r="AJ2" s="47"/>
      <c r="AK2" s="47"/>
      <c r="AL2" s="47"/>
      <c r="AM2" s="47"/>
      <c r="AN2" s="47"/>
      <c r="AO2" s="47"/>
      <c r="AP2" s="47"/>
      <c r="AQ2" s="47"/>
      <c r="AR2" s="47"/>
      <c r="AS2" s="47"/>
      <c r="AT2" s="47"/>
      <c r="AU2" s="47"/>
      <c r="AV2" s="47"/>
      <c r="AW2" s="47"/>
      <c r="AX2" s="47"/>
      <c r="AY2" s="47"/>
      <c r="AZ2" s="47"/>
      <c r="BA2" s="47"/>
      <c r="BB2" s="47"/>
      <c r="BC2" s="47"/>
      <c r="BD2" s="47"/>
      <c r="BE2" s="47"/>
      <c r="BF2" s="47"/>
      <c r="BG2" s="47"/>
      <c r="BH2" s="47"/>
      <c r="BI2" s="47"/>
      <c r="BJ2" s="47"/>
      <c r="BK2" s="47"/>
      <c r="BL2" s="47"/>
      <c r="BM2" s="47"/>
      <c r="BN2" s="47"/>
      <c r="BO2" s="47"/>
      <c r="BP2" s="47"/>
      <c r="BQ2" s="47"/>
      <c r="BR2" s="47"/>
      <c r="BS2" s="47"/>
      <c r="BT2" s="47"/>
      <c r="BU2" s="47"/>
      <c r="BV2" s="47"/>
      <c r="BW2" s="47"/>
      <c r="BX2" s="47"/>
      <c r="BY2" s="47"/>
      <c r="BZ2" s="47"/>
      <c r="CA2" s="47"/>
      <c r="CB2" s="47"/>
      <c r="CC2" s="47"/>
      <c r="CD2" s="47"/>
      <c r="CE2" s="47"/>
      <c r="CF2" s="47"/>
      <c r="CG2" s="47"/>
      <c r="CH2" s="47"/>
      <c r="CI2" s="47"/>
      <c r="CJ2" s="47"/>
      <c r="CK2" s="47"/>
      <c r="CL2" s="47"/>
      <c r="CM2" s="47"/>
      <c r="CN2" s="47"/>
      <c r="CO2" s="47"/>
      <c r="CP2" s="47"/>
      <c r="CQ2" s="47"/>
      <c r="CR2" s="47"/>
      <c r="CS2" s="47"/>
      <c r="CT2" s="47"/>
      <c r="CU2" s="47"/>
      <c r="CV2" s="47"/>
      <c r="CW2" s="47"/>
      <c r="CX2" s="47"/>
      <c r="CY2" s="47"/>
      <c r="CZ2" s="47"/>
      <c r="DA2" s="47"/>
      <c r="DB2" s="47"/>
      <c r="DC2" s="47"/>
      <c r="DD2" s="47"/>
      <c r="DE2" s="47"/>
      <c r="DF2" s="47"/>
      <c r="DG2" s="47"/>
      <c r="DH2" s="47"/>
      <c r="DI2" s="47"/>
      <c r="DJ2" s="47"/>
      <c r="DK2" s="47"/>
      <c r="DL2" s="47"/>
      <c r="DM2" s="47"/>
      <c r="DN2" s="47"/>
      <c r="DO2" s="47"/>
      <c r="DP2" s="47"/>
      <c r="DQ2" s="47"/>
      <c r="DR2" s="47"/>
      <c r="DS2" s="47"/>
      <c r="DT2" s="47"/>
      <c r="DU2" s="47"/>
      <c r="DV2" s="47"/>
      <c r="DW2" s="47"/>
      <c r="DX2" s="47"/>
      <c r="DY2" s="47"/>
      <c r="DZ2" s="47"/>
      <c r="EA2" s="47"/>
      <c r="EB2" s="47"/>
      <c r="EC2" s="47"/>
      <c r="ED2" s="47"/>
      <c r="EE2" s="47"/>
      <c r="EF2" s="47"/>
      <c r="EG2" s="47"/>
      <c r="EH2" s="47"/>
      <c r="EI2" s="47"/>
      <c r="EJ2" s="47"/>
      <c r="EK2" s="47"/>
      <c r="EL2" s="47"/>
      <c r="EM2" s="47"/>
      <c r="EN2" s="47"/>
      <c r="EO2" s="47"/>
      <c r="EP2" s="47"/>
      <c r="EQ2" s="47"/>
      <c r="ER2" s="47"/>
      <c r="ES2" s="47"/>
      <c r="ET2" s="47"/>
      <c r="EU2" s="47"/>
      <c r="EV2" s="47"/>
      <c r="EW2" s="47"/>
      <c r="EX2" s="47"/>
      <c r="EY2" s="47"/>
      <c r="EZ2" s="47"/>
      <c r="FA2" s="47"/>
      <c r="FB2" s="47"/>
      <c r="FC2" s="47"/>
      <c r="FD2" s="47"/>
      <c r="FE2" s="47"/>
      <c r="FF2" s="47"/>
      <c r="FG2" s="47"/>
      <c r="FH2" s="47"/>
      <c r="FI2" s="47"/>
      <c r="FJ2" s="47"/>
      <c r="FK2" s="47"/>
      <c r="FL2" s="47"/>
      <c r="FM2" s="47"/>
      <c r="FN2" s="47"/>
      <c r="FO2" s="47"/>
      <c r="FP2" s="47"/>
      <c r="FQ2" s="47"/>
      <c r="FR2" s="47"/>
      <c r="FS2" s="47"/>
      <c r="FT2" s="47"/>
      <c r="FU2" s="47"/>
      <c r="FV2" s="47"/>
      <c r="FW2" s="47"/>
      <c r="FX2" s="47"/>
      <c r="FY2" s="47"/>
      <c r="FZ2" s="47"/>
      <c r="GA2" s="47"/>
      <c r="GB2" s="47"/>
      <c r="GC2" s="47"/>
      <c r="GD2" s="47"/>
      <c r="GE2" s="47"/>
      <c r="GF2" s="47"/>
      <c r="GG2" s="47"/>
      <c r="GH2" s="47"/>
      <c r="GI2" s="47"/>
      <c r="GJ2" s="47"/>
      <c r="GK2" s="47"/>
      <c r="GL2" s="47"/>
      <c r="GM2" s="47"/>
      <c r="GN2" s="47"/>
      <c r="GO2" s="47"/>
      <c r="GP2" s="47"/>
      <c r="GQ2" s="47"/>
      <c r="GR2" s="47"/>
      <c r="GS2" s="47"/>
      <c r="GT2" s="47"/>
      <c r="GU2" s="47"/>
      <c r="GV2" s="47"/>
      <c r="GW2" s="47"/>
      <c r="GX2" s="47"/>
      <c r="GY2" s="47"/>
      <c r="GZ2" s="47"/>
      <c r="HA2" s="47"/>
      <c r="HB2" s="47"/>
      <c r="HC2" s="47"/>
      <c r="HD2" s="47"/>
      <c r="HE2" s="47"/>
      <c r="HF2" s="47"/>
      <c r="HG2" s="47"/>
      <c r="HH2" s="47"/>
      <c r="HI2" s="47"/>
      <c r="HJ2" s="47"/>
      <c r="HK2" s="47"/>
      <c r="HL2" s="47"/>
      <c r="HM2" s="47"/>
      <c r="HN2" s="47"/>
      <c r="HO2"/>
      <c r="HP2"/>
      <c r="HQ2"/>
      <c r="HR2"/>
      <c r="HS2"/>
      <c r="HT2"/>
      <c r="HU2"/>
      <c r="HV2"/>
      <c r="HW2"/>
      <c r="HX2"/>
      <c r="HY2"/>
      <c r="HZ2"/>
      <c r="IA2"/>
      <c r="IB2"/>
      <c r="IC2"/>
    </row>
    <row r="3" spans="1:237" ht="13.5" customHeight="1">
      <c r="A3" s="94"/>
      <c r="B3" s="82"/>
      <c r="C3" s="82"/>
      <c r="D3" s="82"/>
      <c r="E3" s="82"/>
      <c r="F3" s="82"/>
      <c r="G3" s="82"/>
      <c r="H3" s="82"/>
      <c r="I3" s="82"/>
      <c r="J3" s="82"/>
      <c r="K3" s="47"/>
      <c r="L3" s="47"/>
      <c r="M3" s="47"/>
      <c r="N3" s="47"/>
      <c r="O3" s="47"/>
      <c r="P3" s="47"/>
      <c r="Q3" s="47"/>
      <c r="R3" s="47"/>
      <c r="S3" s="47"/>
      <c r="T3" s="47"/>
      <c r="U3" s="47"/>
      <c r="V3" s="47"/>
      <c r="W3" s="47"/>
      <c r="X3" s="47"/>
      <c r="Y3" s="47"/>
      <c r="Z3" s="47"/>
      <c r="AA3" s="47"/>
      <c r="AB3" s="47"/>
      <c r="AC3" s="47"/>
      <c r="AD3" s="47"/>
      <c r="AE3" s="47"/>
      <c r="AF3" s="47"/>
      <c r="AG3" s="47"/>
      <c r="AH3" s="47"/>
      <c r="AI3" s="47"/>
      <c r="AJ3" s="47"/>
      <c r="AK3" s="47"/>
      <c r="AL3" s="47"/>
      <c r="AM3" s="47"/>
      <c r="AN3" s="47"/>
      <c r="AO3" s="47"/>
      <c r="AP3" s="47"/>
      <c r="AQ3" s="47"/>
      <c r="AR3" s="47"/>
      <c r="AS3" s="47"/>
      <c r="AT3" s="47"/>
      <c r="AU3" s="47"/>
      <c r="AV3" s="47"/>
      <c r="AW3" s="47"/>
      <c r="AX3" s="47"/>
      <c r="AY3" s="47"/>
      <c r="AZ3" s="47"/>
      <c r="BA3" s="47"/>
      <c r="BB3" s="47"/>
      <c r="BC3" s="47"/>
      <c r="BD3" s="47"/>
      <c r="BE3" s="47"/>
      <c r="BF3" s="47"/>
      <c r="BG3" s="47"/>
      <c r="BH3" s="47"/>
      <c r="BI3" s="47"/>
      <c r="BJ3" s="47"/>
      <c r="BK3" s="47"/>
      <c r="BL3" s="47"/>
      <c r="BM3" s="47"/>
      <c r="BN3" s="47"/>
      <c r="BO3" s="47"/>
      <c r="BP3" s="47"/>
      <c r="BQ3" s="47"/>
      <c r="BR3" s="47"/>
      <c r="BS3" s="47"/>
      <c r="BT3" s="47"/>
      <c r="BU3" s="47"/>
      <c r="BV3" s="47"/>
      <c r="BW3" s="47"/>
      <c r="BX3" s="47"/>
      <c r="BY3" s="47"/>
      <c r="BZ3" s="47"/>
      <c r="CA3" s="47"/>
      <c r="CB3" s="47"/>
      <c r="CC3" s="47"/>
      <c r="CD3" s="47"/>
      <c r="CE3" s="47"/>
      <c r="CF3" s="47"/>
      <c r="CG3" s="47"/>
      <c r="CH3" s="47"/>
      <c r="CI3" s="47"/>
      <c r="CJ3" s="47"/>
      <c r="CK3" s="47"/>
      <c r="CL3" s="47"/>
      <c r="CM3" s="47"/>
      <c r="CN3" s="47"/>
      <c r="CO3" s="47"/>
      <c r="CP3" s="47"/>
      <c r="CQ3" s="47"/>
      <c r="CR3" s="47"/>
      <c r="CS3" s="47"/>
      <c r="CT3" s="47"/>
      <c r="CU3" s="47"/>
      <c r="CV3" s="47"/>
      <c r="CW3" s="47"/>
      <c r="CX3" s="47"/>
      <c r="CY3" s="47"/>
      <c r="CZ3" s="47"/>
      <c r="DA3" s="47"/>
      <c r="DB3" s="47"/>
      <c r="DC3" s="47"/>
      <c r="DD3" s="47"/>
      <c r="DE3" s="47"/>
      <c r="DF3" s="47"/>
      <c r="DG3" s="47"/>
      <c r="DH3" s="47"/>
      <c r="DI3" s="47"/>
      <c r="DJ3" s="47"/>
      <c r="DK3" s="47"/>
      <c r="DL3" s="47"/>
      <c r="DM3" s="47"/>
      <c r="DN3" s="47"/>
      <c r="DO3" s="47"/>
      <c r="DP3" s="47"/>
      <c r="DQ3" s="47"/>
      <c r="DR3" s="47"/>
      <c r="DS3" s="47"/>
      <c r="DT3" s="47"/>
      <c r="DU3" s="47"/>
      <c r="DV3" s="47"/>
      <c r="DW3" s="47"/>
      <c r="DX3" s="47"/>
      <c r="DY3" s="47"/>
      <c r="DZ3" s="47"/>
      <c r="EA3" s="47"/>
      <c r="EB3" s="47"/>
      <c r="EC3" s="47"/>
      <c r="ED3" s="47"/>
      <c r="EE3" s="47"/>
      <c r="EF3" s="47"/>
      <c r="EG3" s="47"/>
      <c r="EH3" s="47"/>
      <c r="EI3" s="47"/>
      <c r="EJ3" s="47"/>
      <c r="EK3" s="47"/>
      <c r="EL3" s="47"/>
      <c r="EM3" s="47"/>
      <c r="EN3" s="47"/>
      <c r="EO3" s="47"/>
      <c r="EP3" s="47"/>
      <c r="EQ3" s="47"/>
      <c r="ER3" s="47"/>
      <c r="ES3" s="47"/>
      <c r="ET3" s="47"/>
      <c r="EU3" s="47"/>
      <c r="EV3" s="47"/>
      <c r="EW3" s="47"/>
      <c r="EX3" s="47"/>
      <c r="EY3" s="47"/>
      <c r="EZ3" s="47"/>
      <c r="FA3" s="47"/>
      <c r="FB3" s="47"/>
      <c r="FC3" s="47"/>
      <c r="FD3" s="47"/>
      <c r="FE3" s="47"/>
      <c r="FF3" s="47"/>
      <c r="FG3" s="47"/>
      <c r="FH3" s="47"/>
      <c r="FI3" s="47"/>
      <c r="FJ3" s="47"/>
      <c r="FK3" s="47"/>
      <c r="FL3" s="47"/>
      <c r="FM3" s="47"/>
      <c r="FN3" s="47"/>
      <c r="FO3" s="47"/>
      <c r="FP3" s="47"/>
      <c r="FQ3" s="47"/>
      <c r="FR3" s="47"/>
      <c r="FS3" s="47"/>
      <c r="FT3" s="47"/>
      <c r="FU3" s="47"/>
      <c r="FV3" s="47"/>
      <c r="FW3" s="47"/>
      <c r="FX3" s="47"/>
      <c r="FY3" s="47"/>
      <c r="FZ3" s="47"/>
      <c r="GA3" s="47"/>
      <c r="GB3" s="47"/>
      <c r="GC3" s="47"/>
      <c r="GD3" s="47"/>
      <c r="GE3" s="47"/>
      <c r="GF3" s="47"/>
      <c r="GG3" s="47"/>
      <c r="GH3" s="47"/>
      <c r="GI3" s="47"/>
      <c r="GJ3" s="47"/>
      <c r="GK3" s="47"/>
      <c r="GL3" s="47"/>
      <c r="GM3" s="47"/>
      <c r="GN3" s="47"/>
      <c r="GO3" s="47"/>
      <c r="GP3" s="47"/>
      <c r="GQ3" s="47"/>
      <c r="GR3" s="47"/>
      <c r="GS3" s="47"/>
      <c r="GT3" s="47"/>
      <c r="GU3" s="47"/>
      <c r="GV3" s="47"/>
      <c r="GW3" s="47"/>
      <c r="GX3" s="47"/>
      <c r="GY3" s="47"/>
      <c r="GZ3" s="47"/>
      <c r="HA3" s="47"/>
      <c r="HB3" s="47"/>
      <c r="HC3" s="47"/>
      <c r="HD3" s="47"/>
      <c r="HE3" s="47"/>
      <c r="HF3" s="47"/>
      <c r="HG3" s="47"/>
      <c r="HH3" s="47"/>
      <c r="HI3" s="47"/>
      <c r="HJ3" s="47"/>
      <c r="HK3" s="47"/>
      <c r="HL3" s="47"/>
      <c r="HM3" s="47"/>
      <c r="HN3" s="47"/>
      <c r="HO3"/>
      <c r="HP3"/>
      <c r="HQ3"/>
      <c r="HR3"/>
      <c r="HS3"/>
      <c r="HT3"/>
      <c r="HU3"/>
      <c r="HV3"/>
      <c r="HW3"/>
      <c r="HX3"/>
      <c r="HY3"/>
      <c r="HZ3"/>
      <c r="IA3"/>
      <c r="IB3"/>
      <c r="IC3"/>
    </row>
    <row r="4" spans="1:237">
      <c r="A4" s="47"/>
      <c r="B4" s="47"/>
      <c r="C4" s="47"/>
      <c r="D4" s="47"/>
      <c r="E4" s="47"/>
      <c r="F4" s="47"/>
      <c r="G4" s="47"/>
      <c r="H4" s="47"/>
      <c r="I4" s="47"/>
      <c r="J4" s="47"/>
      <c r="K4" s="47"/>
      <c r="L4" s="47"/>
      <c r="M4" s="47"/>
      <c r="N4" s="47"/>
      <c r="O4" s="47"/>
      <c r="P4" s="47"/>
      <c r="Q4" s="47"/>
      <c r="R4" s="47"/>
      <c r="S4" s="47"/>
      <c r="T4" s="47"/>
      <c r="U4" s="47"/>
      <c r="V4" s="47"/>
      <c r="W4" s="47"/>
      <c r="X4" s="47"/>
      <c r="Y4" s="47"/>
      <c r="Z4" s="47"/>
      <c r="AA4" s="47"/>
      <c r="AB4" s="47"/>
      <c r="AC4" s="47"/>
      <c r="AD4" s="47"/>
      <c r="AE4" s="47"/>
      <c r="AF4" s="47"/>
      <c r="AG4" s="47"/>
      <c r="AH4" s="47"/>
      <c r="AI4" s="47"/>
      <c r="AJ4" s="47"/>
      <c r="AK4" s="47"/>
      <c r="AL4" s="47"/>
      <c r="AM4" s="47"/>
      <c r="AN4" s="47"/>
      <c r="AO4" s="47"/>
      <c r="AP4" s="47"/>
      <c r="AQ4" s="47"/>
      <c r="AR4" s="47"/>
      <c r="AS4" s="47"/>
      <c r="AT4" s="47"/>
      <c r="AU4" s="47"/>
      <c r="AV4" s="47"/>
      <c r="AW4" s="47"/>
      <c r="AX4" s="47"/>
      <c r="AY4" s="47"/>
      <c r="AZ4" s="47"/>
      <c r="BA4" s="47"/>
      <c r="BB4" s="47"/>
      <c r="BC4" s="47"/>
      <c r="BD4" s="47"/>
      <c r="BE4" s="47"/>
      <c r="BF4" s="47"/>
      <c r="BG4" s="47"/>
      <c r="BH4" s="47"/>
      <c r="BI4" s="47"/>
      <c r="BJ4" s="47"/>
      <c r="BK4" s="47"/>
      <c r="BL4" s="47"/>
      <c r="BM4" s="47"/>
      <c r="BN4" s="47"/>
      <c r="BO4" s="47"/>
      <c r="BP4" s="47"/>
      <c r="BQ4" s="47"/>
      <c r="BR4" s="47"/>
      <c r="BS4" s="47"/>
      <c r="BT4" s="47"/>
      <c r="BU4" s="47"/>
      <c r="BV4" s="47"/>
      <c r="BW4" s="47"/>
      <c r="BX4" s="47"/>
      <c r="BY4" s="47"/>
      <c r="BZ4" s="47"/>
      <c r="CA4" s="47"/>
      <c r="CB4" s="47"/>
      <c r="CC4" s="47"/>
      <c r="CD4" s="47"/>
      <c r="CE4" s="47"/>
      <c r="CF4" s="47"/>
      <c r="CG4" s="47"/>
      <c r="CH4" s="47"/>
      <c r="CI4" s="47"/>
      <c r="CJ4" s="47"/>
      <c r="CK4" s="47"/>
      <c r="CL4" s="47"/>
      <c r="CM4" s="47"/>
      <c r="CN4" s="47"/>
      <c r="CO4" s="47"/>
      <c r="CP4" s="47"/>
      <c r="CQ4" s="47"/>
      <c r="CR4" s="47"/>
      <c r="CS4" s="47"/>
      <c r="CT4" s="47"/>
      <c r="CU4" s="47"/>
      <c r="CV4" s="47"/>
      <c r="CW4" s="47"/>
      <c r="CX4" s="47"/>
      <c r="CY4" s="47"/>
      <c r="CZ4" s="47"/>
      <c r="DA4" s="47"/>
      <c r="DB4" s="47"/>
      <c r="DC4" s="47"/>
      <c r="DD4" s="47"/>
      <c r="DE4" s="47"/>
      <c r="DF4" s="47"/>
      <c r="DG4" s="47"/>
      <c r="DH4" s="47"/>
      <c r="DI4" s="47"/>
      <c r="DJ4" s="47"/>
      <c r="DK4" s="47"/>
      <c r="DL4" s="47"/>
      <c r="DM4" s="47"/>
      <c r="DN4" s="47"/>
      <c r="DO4" s="47"/>
      <c r="DP4" s="47"/>
      <c r="DQ4" s="47"/>
      <c r="DR4" s="47"/>
      <c r="DS4" s="47"/>
      <c r="DT4" s="47"/>
      <c r="DU4" s="47"/>
      <c r="DV4" s="47"/>
      <c r="DW4" s="47"/>
      <c r="DX4" s="47"/>
      <c r="DY4" s="47"/>
      <c r="DZ4" s="47"/>
      <c r="EA4" s="47"/>
      <c r="EB4" s="47"/>
      <c r="EC4" s="47"/>
      <c r="ED4" s="47"/>
      <c r="EE4" s="47"/>
      <c r="EF4" s="47"/>
      <c r="EG4" s="47"/>
      <c r="EH4" s="47"/>
      <c r="EI4" s="47"/>
      <c r="EJ4" s="47"/>
      <c r="EK4" s="47"/>
      <c r="EL4" s="47"/>
      <c r="EM4" s="47"/>
      <c r="EN4" s="47"/>
      <c r="EO4" s="47"/>
      <c r="EP4" s="47"/>
      <c r="EQ4" s="47"/>
      <c r="ER4" s="47"/>
      <c r="ES4" s="47"/>
      <c r="ET4" s="47"/>
      <c r="EU4" s="47"/>
      <c r="EV4" s="47"/>
      <c r="EW4" s="47"/>
      <c r="EX4" s="47"/>
      <c r="EY4" s="47"/>
      <c r="EZ4" s="47"/>
      <c r="FA4" s="47"/>
      <c r="FB4" s="47"/>
      <c r="FC4" s="47"/>
      <c r="FD4" s="47"/>
      <c r="FE4" s="47"/>
      <c r="FF4" s="47"/>
      <c r="FG4" s="47"/>
      <c r="FH4" s="47"/>
      <c r="FI4" s="47"/>
      <c r="FJ4" s="47"/>
      <c r="FK4" s="47"/>
      <c r="FL4" s="47"/>
      <c r="FM4" s="47"/>
      <c r="FN4" s="47"/>
      <c r="FO4" s="47"/>
      <c r="FP4" s="47"/>
      <c r="FQ4" s="47"/>
      <c r="FR4" s="47"/>
      <c r="FS4" s="47"/>
      <c r="FT4" s="47"/>
      <c r="FU4" s="47"/>
      <c r="FV4" s="47"/>
      <c r="FW4" s="47"/>
      <c r="FX4" s="47"/>
      <c r="FY4" s="47"/>
      <c r="FZ4" s="47"/>
      <c r="GA4" s="47"/>
      <c r="GB4" s="47"/>
      <c r="GC4" s="47"/>
      <c r="GD4" s="47"/>
      <c r="GE4" s="47"/>
      <c r="GF4" s="47"/>
      <c r="GG4" s="47"/>
      <c r="GH4" s="47"/>
      <c r="GI4" s="47"/>
      <c r="GJ4" s="47"/>
      <c r="GK4" s="47"/>
      <c r="GL4" s="47"/>
      <c r="GM4" s="47"/>
      <c r="GN4" s="47"/>
      <c r="GO4" s="47"/>
      <c r="GP4" s="47"/>
      <c r="GQ4" s="47"/>
      <c r="GR4" s="47"/>
      <c r="GS4" s="47"/>
      <c r="GT4" s="47"/>
      <c r="GU4" s="47"/>
      <c r="GV4" s="47"/>
      <c r="GW4" s="47"/>
      <c r="GX4" s="47"/>
      <c r="GY4" s="47"/>
      <c r="GZ4" s="47"/>
      <c r="HA4" s="47"/>
      <c r="HB4" s="47"/>
      <c r="HC4" s="47"/>
      <c r="HD4" s="47"/>
      <c r="HE4" s="47"/>
      <c r="HF4" s="47"/>
      <c r="HG4" s="47"/>
      <c r="HH4" s="47"/>
      <c r="HI4" s="47"/>
      <c r="HJ4" s="47"/>
      <c r="HK4" s="47"/>
      <c r="HL4" s="47"/>
      <c r="HM4" s="47"/>
      <c r="HN4" s="47"/>
      <c r="HO4"/>
      <c r="HP4"/>
      <c r="HQ4"/>
      <c r="HR4"/>
      <c r="HS4"/>
      <c r="HT4"/>
      <c r="HU4"/>
      <c r="HV4"/>
      <c r="HW4"/>
      <c r="HX4"/>
      <c r="HY4"/>
      <c r="HZ4"/>
      <c r="IA4"/>
      <c r="IB4"/>
      <c r="IC4"/>
    </row>
    <row r="5" spans="1:237" ht="14.25" thickBot="1">
      <c r="E5" s="48"/>
      <c r="F5" s="48"/>
      <c r="G5" s="48"/>
      <c r="H5" s="48"/>
      <c r="I5" s="48"/>
      <c r="J5" s="48"/>
      <c r="K5" s="48"/>
      <c r="L5" s="48"/>
      <c r="M5" s="48"/>
      <c r="N5" s="48"/>
      <c r="O5" s="48"/>
      <c r="P5" s="48"/>
      <c r="HO5"/>
      <c r="HP5"/>
      <c r="HQ5"/>
      <c r="HR5"/>
      <c r="HS5"/>
      <c r="HT5"/>
      <c r="HU5"/>
      <c r="HV5"/>
      <c r="HW5"/>
      <c r="HX5"/>
      <c r="HY5"/>
      <c r="HZ5"/>
      <c r="IA5"/>
      <c r="IB5"/>
      <c r="IC5"/>
    </row>
    <row r="6" spans="1:237" ht="14.25" thickTop="1">
      <c r="A6" s="49"/>
      <c r="B6" s="49"/>
      <c r="C6" s="289" t="s">
        <v>7</v>
      </c>
      <c r="D6" s="290"/>
      <c r="E6" s="291" t="s">
        <v>2</v>
      </c>
      <c r="F6" s="292"/>
      <c r="G6" s="293" t="s">
        <v>147</v>
      </c>
      <c r="H6" s="287"/>
      <c r="I6" s="286" t="s">
        <v>148</v>
      </c>
      <c r="J6" s="287"/>
      <c r="K6" s="286" t="s">
        <v>149</v>
      </c>
      <c r="L6" s="287"/>
      <c r="M6" s="286" t="s">
        <v>150</v>
      </c>
      <c r="N6" s="287"/>
      <c r="O6" s="288" t="s">
        <v>6</v>
      </c>
      <c r="P6" s="288"/>
      <c r="HN6"/>
      <c r="HO6"/>
      <c r="HP6"/>
      <c r="HQ6"/>
      <c r="HR6"/>
      <c r="HS6"/>
      <c r="HT6"/>
      <c r="HU6"/>
      <c r="HV6"/>
      <c r="HW6"/>
      <c r="HX6"/>
      <c r="HY6"/>
      <c r="HZ6"/>
      <c r="IA6"/>
      <c r="IB6"/>
      <c r="IC6"/>
    </row>
    <row r="7" spans="1:237">
      <c r="A7" s="50"/>
      <c r="B7" s="50"/>
      <c r="C7" s="51" t="s">
        <v>10</v>
      </c>
      <c r="D7" s="51" t="s">
        <v>151</v>
      </c>
      <c r="E7" s="51" t="s">
        <v>10</v>
      </c>
      <c r="F7" s="51" t="s">
        <v>151</v>
      </c>
      <c r="G7" s="52" t="s">
        <v>10</v>
      </c>
      <c r="H7" s="51" t="s">
        <v>151</v>
      </c>
      <c r="I7" s="52" t="s">
        <v>10</v>
      </c>
      <c r="J7" s="51" t="s">
        <v>151</v>
      </c>
      <c r="K7" s="52" t="s">
        <v>10</v>
      </c>
      <c r="L7" s="51" t="s">
        <v>151</v>
      </c>
      <c r="M7" s="52" t="s">
        <v>10</v>
      </c>
      <c r="N7" s="51" t="s">
        <v>151</v>
      </c>
      <c r="O7" s="53" t="s">
        <v>10</v>
      </c>
      <c r="P7" s="98" t="s">
        <v>151</v>
      </c>
      <c r="Q7" s="99"/>
      <c r="HN7"/>
      <c r="HO7"/>
      <c r="HP7"/>
      <c r="HQ7"/>
      <c r="HR7"/>
      <c r="HS7"/>
      <c r="HT7"/>
      <c r="HU7"/>
      <c r="HV7"/>
      <c r="HW7"/>
      <c r="HX7"/>
      <c r="HY7"/>
      <c r="HZ7"/>
      <c r="IA7"/>
      <c r="IB7"/>
      <c r="IC7"/>
    </row>
    <row r="8" spans="1:237">
      <c r="A8" s="282" t="s">
        <v>7</v>
      </c>
      <c r="B8" s="54" t="s">
        <v>162</v>
      </c>
      <c r="C8" s="70">
        <v>6460</v>
      </c>
      <c r="D8" s="131">
        <v>100</v>
      </c>
      <c r="E8" s="70">
        <v>5777</v>
      </c>
      <c r="F8" s="134">
        <v>100</v>
      </c>
      <c r="G8" s="71">
        <v>683</v>
      </c>
      <c r="H8" s="135">
        <v>100</v>
      </c>
      <c r="I8" s="70">
        <v>519</v>
      </c>
      <c r="J8" s="135">
        <v>100</v>
      </c>
      <c r="K8" s="71">
        <v>803</v>
      </c>
      <c r="L8" s="135">
        <v>100</v>
      </c>
      <c r="M8" s="71">
        <v>1237</v>
      </c>
      <c r="N8" s="135">
        <v>100</v>
      </c>
      <c r="O8" s="71">
        <v>3218</v>
      </c>
      <c r="P8" s="136">
        <v>100</v>
      </c>
      <c r="R8" s="106"/>
      <c r="HN8"/>
      <c r="HO8"/>
      <c r="HP8"/>
      <c r="HQ8"/>
      <c r="HR8"/>
      <c r="HS8"/>
      <c r="HT8"/>
      <c r="HU8"/>
      <c r="HV8"/>
      <c r="HW8"/>
      <c r="HX8"/>
      <c r="HY8"/>
      <c r="HZ8"/>
      <c r="IA8"/>
      <c r="IB8"/>
      <c r="IC8"/>
    </row>
    <row r="9" spans="1:237">
      <c r="A9" s="283"/>
      <c r="B9" s="55" t="s">
        <v>158</v>
      </c>
      <c r="C9" s="120" t="s">
        <v>127</v>
      </c>
      <c r="D9" s="121" t="s">
        <v>127</v>
      </c>
      <c r="E9" s="121" t="s">
        <v>127</v>
      </c>
      <c r="F9" s="128" t="s">
        <v>127</v>
      </c>
      <c r="G9" s="130" t="s">
        <v>127</v>
      </c>
      <c r="H9" s="129" t="s">
        <v>127</v>
      </c>
      <c r="I9" s="120" t="s">
        <v>127</v>
      </c>
      <c r="J9" s="129" t="s">
        <v>127</v>
      </c>
      <c r="K9" s="130" t="s">
        <v>127</v>
      </c>
      <c r="L9" s="129" t="s">
        <v>127</v>
      </c>
      <c r="M9" s="130" t="s">
        <v>127</v>
      </c>
      <c r="N9" s="129" t="s">
        <v>127</v>
      </c>
      <c r="O9" s="130" t="s">
        <v>127</v>
      </c>
      <c r="P9" s="130" t="s">
        <v>127</v>
      </c>
      <c r="HN9"/>
      <c r="HO9"/>
      <c r="HP9"/>
      <c r="HQ9"/>
      <c r="HR9"/>
      <c r="HS9"/>
      <c r="HT9"/>
      <c r="HU9"/>
      <c r="HV9"/>
      <c r="HW9"/>
      <c r="HX9"/>
      <c r="HY9"/>
      <c r="HZ9"/>
      <c r="IA9"/>
      <c r="IB9"/>
      <c r="IC9"/>
    </row>
    <row r="10" spans="1:237">
      <c r="A10" s="283"/>
      <c r="B10" t="s">
        <v>157</v>
      </c>
      <c r="C10" s="95">
        <v>3176</v>
      </c>
      <c r="D10" s="3">
        <v>49.16</v>
      </c>
      <c r="E10" s="57">
        <v>2627</v>
      </c>
      <c r="F10" s="9">
        <v>45.47</v>
      </c>
      <c r="G10" s="72">
        <v>549</v>
      </c>
      <c r="H10" s="9">
        <v>80.38</v>
      </c>
      <c r="I10" s="95">
        <v>336</v>
      </c>
      <c r="J10" s="9">
        <v>64.739999999999995</v>
      </c>
      <c r="K10" s="72">
        <v>478</v>
      </c>
      <c r="L10" s="9">
        <v>59.53</v>
      </c>
      <c r="M10" s="72">
        <v>655</v>
      </c>
      <c r="N10" s="9">
        <v>52.95</v>
      </c>
      <c r="O10" s="72">
        <v>1158</v>
      </c>
      <c r="P10" s="73">
        <v>35.99</v>
      </c>
      <c r="HN10"/>
      <c r="HO10"/>
      <c r="HP10"/>
      <c r="HQ10"/>
      <c r="HR10"/>
      <c r="HS10"/>
      <c r="HT10"/>
      <c r="HU10"/>
      <c r="HV10"/>
      <c r="HW10"/>
      <c r="HX10"/>
      <c r="HY10"/>
      <c r="HZ10"/>
      <c r="IA10"/>
      <c r="IB10"/>
      <c r="IC10"/>
    </row>
    <row r="11" spans="1:237">
      <c r="A11" s="283"/>
      <c r="B11" s="92" t="s">
        <v>176</v>
      </c>
      <c r="C11" s="107">
        <v>2882</v>
      </c>
      <c r="D11" s="31">
        <v>44.61</v>
      </c>
      <c r="E11" s="79">
        <v>2828</v>
      </c>
      <c r="F11" s="30">
        <v>48.95</v>
      </c>
      <c r="G11" s="79">
        <v>54</v>
      </c>
      <c r="H11" s="30">
        <v>7.91</v>
      </c>
      <c r="I11" s="107">
        <v>149</v>
      </c>
      <c r="J11" s="30">
        <v>28.71</v>
      </c>
      <c r="K11" s="79">
        <v>275</v>
      </c>
      <c r="L11" s="30">
        <v>34.25</v>
      </c>
      <c r="M11" s="79">
        <v>525</v>
      </c>
      <c r="N11" s="30">
        <v>42.44</v>
      </c>
      <c r="O11" s="79">
        <v>1879</v>
      </c>
      <c r="P11" s="32">
        <v>58.39</v>
      </c>
      <c r="HN11"/>
      <c r="HO11"/>
      <c r="HP11"/>
      <c r="HQ11"/>
      <c r="HR11"/>
      <c r="HS11"/>
      <c r="HT11"/>
      <c r="HU11"/>
      <c r="HV11"/>
      <c r="HW11"/>
      <c r="HX11"/>
      <c r="HY11"/>
      <c r="HZ11"/>
      <c r="IA11"/>
      <c r="IB11"/>
      <c r="IC11"/>
    </row>
    <row r="12" spans="1:237">
      <c r="A12" s="282" t="s">
        <v>9</v>
      </c>
      <c r="B12" s="80" t="s">
        <v>163</v>
      </c>
      <c r="C12" s="95">
        <v>3494</v>
      </c>
      <c r="D12" s="132">
        <v>100</v>
      </c>
      <c r="E12" s="57">
        <v>2991</v>
      </c>
      <c r="F12" s="138">
        <v>100</v>
      </c>
      <c r="G12" s="57">
        <v>503</v>
      </c>
      <c r="H12" s="138">
        <v>100</v>
      </c>
      <c r="I12" s="95">
        <v>357</v>
      </c>
      <c r="J12" s="138">
        <v>100</v>
      </c>
      <c r="K12" s="57">
        <v>493</v>
      </c>
      <c r="L12" s="138">
        <v>100</v>
      </c>
      <c r="M12" s="57">
        <v>726</v>
      </c>
      <c r="N12" s="138">
        <v>100</v>
      </c>
      <c r="O12" s="57">
        <v>1415</v>
      </c>
      <c r="P12" s="137">
        <v>100</v>
      </c>
      <c r="HN12"/>
      <c r="HO12"/>
      <c r="HP12"/>
      <c r="HQ12"/>
      <c r="HR12"/>
      <c r="HS12"/>
      <c r="HT12"/>
      <c r="HU12"/>
      <c r="HV12"/>
      <c r="HW12"/>
      <c r="HX12"/>
      <c r="HY12"/>
      <c r="HZ12"/>
      <c r="IA12"/>
      <c r="IB12"/>
      <c r="IC12"/>
    </row>
    <row r="13" spans="1:237">
      <c r="A13" s="283"/>
      <c r="B13" s="55" t="s">
        <v>158</v>
      </c>
      <c r="C13" s="141" t="s">
        <v>127</v>
      </c>
      <c r="D13" s="121" t="s">
        <v>127</v>
      </c>
      <c r="E13" s="120" t="s">
        <v>127</v>
      </c>
      <c r="F13" s="122" t="s">
        <v>127</v>
      </c>
      <c r="G13" s="126" t="s">
        <v>127</v>
      </c>
      <c r="H13" s="124" t="s">
        <v>127</v>
      </c>
      <c r="I13" s="141" t="s">
        <v>127</v>
      </c>
      <c r="J13" s="124" t="s">
        <v>127</v>
      </c>
      <c r="K13" s="126" t="s">
        <v>127</v>
      </c>
      <c r="L13" s="124" t="s">
        <v>127</v>
      </c>
      <c r="M13" s="126" t="s">
        <v>127</v>
      </c>
      <c r="N13" s="124" t="s">
        <v>127</v>
      </c>
      <c r="O13" s="126" t="s">
        <v>127</v>
      </c>
      <c r="P13" s="127" t="s">
        <v>127</v>
      </c>
      <c r="HN13"/>
      <c r="HO13"/>
      <c r="HP13"/>
      <c r="HQ13"/>
      <c r="HR13"/>
      <c r="HS13"/>
      <c r="HT13"/>
      <c r="HU13"/>
      <c r="HV13"/>
      <c r="HW13"/>
      <c r="HX13"/>
      <c r="HY13"/>
      <c r="HZ13"/>
      <c r="IA13"/>
      <c r="IB13"/>
      <c r="IC13"/>
    </row>
    <row r="14" spans="1:237">
      <c r="A14" s="283"/>
      <c r="B14" t="s">
        <v>157</v>
      </c>
      <c r="C14" s="95">
        <v>1990</v>
      </c>
      <c r="D14" s="3">
        <v>56.95</v>
      </c>
      <c r="E14" s="57">
        <v>1578</v>
      </c>
      <c r="F14" s="9">
        <v>52.76</v>
      </c>
      <c r="G14" s="72">
        <v>412</v>
      </c>
      <c r="H14" s="9">
        <v>81.91</v>
      </c>
      <c r="I14" s="95">
        <v>247</v>
      </c>
      <c r="J14" s="9">
        <v>69.19</v>
      </c>
      <c r="K14" s="72">
        <v>303</v>
      </c>
      <c r="L14" s="9">
        <v>61.46</v>
      </c>
      <c r="M14" s="72">
        <v>416</v>
      </c>
      <c r="N14" s="9">
        <v>57.3</v>
      </c>
      <c r="O14" s="72">
        <v>612</v>
      </c>
      <c r="P14" s="73">
        <v>43.25</v>
      </c>
      <c r="HN14"/>
      <c r="HO14"/>
      <c r="HP14"/>
      <c r="HQ14"/>
      <c r="HR14"/>
      <c r="HS14"/>
      <c r="HT14"/>
      <c r="HU14"/>
      <c r="HV14"/>
      <c r="HW14"/>
      <c r="HX14"/>
      <c r="HY14"/>
      <c r="HZ14"/>
      <c r="IA14"/>
      <c r="IB14"/>
      <c r="IC14"/>
    </row>
    <row r="15" spans="1:237">
      <c r="A15" s="283"/>
      <c r="B15" t="s">
        <v>176</v>
      </c>
      <c r="C15" s="95">
        <v>1268</v>
      </c>
      <c r="D15" s="3">
        <v>36.29</v>
      </c>
      <c r="E15" s="57">
        <v>1236</v>
      </c>
      <c r="F15" s="9">
        <v>41.32</v>
      </c>
      <c r="G15" s="72">
        <v>32</v>
      </c>
      <c r="H15" s="9">
        <v>6.36</v>
      </c>
      <c r="I15" s="95">
        <v>88</v>
      </c>
      <c r="J15" s="9">
        <v>24.65</v>
      </c>
      <c r="K15" s="72">
        <v>162</v>
      </c>
      <c r="L15" s="9">
        <v>32.86</v>
      </c>
      <c r="M15" s="72">
        <v>270</v>
      </c>
      <c r="N15" s="9">
        <v>37.19</v>
      </c>
      <c r="O15" s="72">
        <v>716</v>
      </c>
      <c r="P15" s="73">
        <v>50.6</v>
      </c>
      <c r="HN15"/>
      <c r="HO15"/>
      <c r="HP15"/>
      <c r="HQ15"/>
      <c r="HR15"/>
      <c r="HS15"/>
      <c r="HT15"/>
      <c r="HU15"/>
      <c r="HV15"/>
      <c r="HW15"/>
      <c r="HX15"/>
      <c r="HY15"/>
      <c r="HZ15"/>
      <c r="IA15"/>
      <c r="IB15"/>
      <c r="IC15"/>
    </row>
    <row r="16" spans="1:237">
      <c r="A16" s="282" t="s">
        <v>1</v>
      </c>
      <c r="B16" s="66" t="s">
        <v>164</v>
      </c>
      <c r="C16" s="96">
        <v>2966</v>
      </c>
      <c r="D16" s="133">
        <v>100</v>
      </c>
      <c r="E16" s="67">
        <v>2786</v>
      </c>
      <c r="F16" s="139">
        <v>100</v>
      </c>
      <c r="G16" s="67">
        <v>180</v>
      </c>
      <c r="H16" s="139">
        <v>100</v>
      </c>
      <c r="I16" s="96">
        <v>162</v>
      </c>
      <c r="J16" s="139">
        <v>100</v>
      </c>
      <c r="K16" s="67">
        <v>310</v>
      </c>
      <c r="L16" s="139">
        <v>100</v>
      </c>
      <c r="M16" s="67">
        <v>511</v>
      </c>
      <c r="N16" s="139">
        <v>100</v>
      </c>
      <c r="O16" s="67">
        <v>1803</v>
      </c>
      <c r="P16" s="140">
        <v>100</v>
      </c>
      <c r="HN16"/>
      <c r="HO16"/>
      <c r="HP16"/>
      <c r="HQ16"/>
      <c r="HR16"/>
      <c r="HS16"/>
      <c r="HT16"/>
      <c r="HU16"/>
      <c r="HV16"/>
      <c r="HW16"/>
      <c r="HX16"/>
      <c r="HY16"/>
      <c r="HZ16"/>
      <c r="IA16"/>
      <c r="IB16"/>
      <c r="IC16"/>
    </row>
    <row r="17" spans="1:249">
      <c r="A17" s="283"/>
      <c r="B17" s="55" t="s">
        <v>158</v>
      </c>
      <c r="C17" s="141" t="s">
        <v>127</v>
      </c>
      <c r="D17" s="121" t="s">
        <v>127</v>
      </c>
      <c r="E17" s="120" t="s">
        <v>127</v>
      </c>
      <c r="F17" s="122" t="s">
        <v>127</v>
      </c>
      <c r="G17" s="123" t="s">
        <v>127</v>
      </c>
      <c r="H17" s="124" t="s">
        <v>127</v>
      </c>
      <c r="I17" s="141" t="s">
        <v>127</v>
      </c>
      <c r="J17" s="124" t="s">
        <v>127</v>
      </c>
      <c r="K17" s="123" t="s">
        <v>127</v>
      </c>
      <c r="L17" s="124" t="s">
        <v>127</v>
      </c>
      <c r="M17" s="123" t="s">
        <v>127</v>
      </c>
      <c r="N17" s="124" t="s">
        <v>127</v>
      </c>
      <c r="O17" s="123" t="s">
        <v>127</v>
      </c>
      <c r="P17" s="125" t="s">
        <v>127</v>
      </c>
      <c r="HN17"/>
      <c r="HO17"/>
      <c r="HP17"/>
      <c r="HQ17"/>
      <c r="HR17"/>
      <c r="HS17"/>
      <c r="HT17"/>
      <c r="HU17"/>
      <c r="HV17"/>
      <c r="HW17"/>
      <c r="HX17"/>
      <c r="HY17"/>
      <c r="HZ17"/>
      <c r="IA17"/>
      <c r="IB17"/>
      <c r="IC17"/>
    </row>
    <row r="18" spans="1:249">
      <c r="A18" s="283"/>
      <c r="B18" s="37" t="s">
        <v>157</v>
      </c>
      <c r="C18" s="95">
        <v>1186</v>
      </c>
      <c r="D18" s="3">
        <v>39.99</v>
      </c>
      <c r="E18" s="57">
        <v>1049</v>
      </c>
      <c r="F18" s="9">
        <v>37.65</v>
      </c>
      <c r="G18" s="57">
        <v>137</v>
      </c>
      <c r="H18" s="9">
        <v>76.11</v>
      </c>
      <c r="I18" s="95">
        <v>89</v>
      </c>
      <c r="J18" s="9">
        <v>54.94</v>
      </c>
      <c r="K18" s="57">
        <v>175</v>
      </c>
      <c r="L18" s="9">
        <v>56.45</v>
      </c>
      <c r="M18" s="57">
        <v>239</v>
      </c>
      <c r="N18" s="9">
        <v>46.77</v>
      </c>
      <c r="O18" s="57">
        <v>546</v>
      </c>
      <c r="P18" s="10">
        <v>30.28</v>
      </c>
      <c r="HN18"/>
      <c r="HO18"/>
      <c r="HP18"/>
      <c r="HQ18"/>
      <c r="HR18"/>
      <c r="HS18"/>
      <c r="HT18"/>
      <c r="HU18"/>
      <c r="HV18"/>
      <c r="HW18"/>
      <c r="HX18"/>
      <c r="HY18"/>
      <c r="HZ18"/>
      <c r="IA18"/>
      <c r="IB18"/>
      <c r="IC18"/>
    </row>
    <row r="19" spans="1:249" ht="14.25" thickBot="1">
      <c r="A19" s="284"/>
      <c r="B19" s="83" t="s">
        <v>176</v>
      </c>
      <c r="C19" s="108">
        <v>1614</v>
      </c>
      <c r="D19" s="75">
        <v>54.42</v>
      </c>
      <c r="E19" s="62">
        <v>1592</v>
      </c>
      <c r="F19" s="63">
        <v>57.14</v>
      </c>
      <c r="G19" s="62">
        <v>22</v>
      </c>
      <c r="H19" s="63">
        <v>12.22</v>
      </c>
      <c r="I19" s="108">
        <v>61</v>
      </c>
      <c r="J19" s="63">
        <v>37.65</v>
      </c>
      <c r="K19" s="62">
        <v>113</v>
      </c>
      <c r="L19" s="63">
        <v>36.450000000000003</v>
      </c>
      <c r="M19" s="62">
        <v>255</v>
      </c>
      <c r="N19" s="63">
        <v>49.9</v>
      </c>
      <c r="O19" s="62">
        <v>1163</v>
      </c>
      <c r="P19" s="76">
        <v>64.5</v>
      </c>
      <c r="HN19"/>
      <c r="HO19"/>
      <c r="HP19"/>
      <c r="HQ19"/>
      <c r="HR19"/>
      <c r="HS19"/>
      <c r="HT19"/>
      <c r="HU19"/>
      <c r="HV19"/>
      <c r="HW19"/>
      <c r="HX19"/>
      <c r="HY19"/>
      <c r="HZ19"/>
      <c r="IA19"/>
      <c r="IB19"/>
      <c r="IC19"/>
    </row>
    <row r="20" spans="1:249" ht="14.25" thickTop="1">
      <c r="A20" s="157" t="s">
        <v>204</v>
      </c>
      <c r="IC20"/>
    </row>
    <row r="21" spans="1:249">
      <c r="A21" s="158" t="s">
        <v>166</v>
      </c>
      <c r="IC21"/>
    </row>
    <row r="22" spans="1:249">
      <c r="A22" s="36"/>
      <c r="H22" s="46"/>
    </row>
    <row r="27" spans="1:249" s="46" customFormat="1">
      <c r="H27"/>
      <c r="ID27"/>
      <c r="IE27"/>
      <c r="IF27"/>
      <c r="IG27"/>
      <c r="IH27"/>
      <c r="II27"/>
      <c r="IJ27"/>
      <c r="IK27"/>
      <c r="IL27"/>
      <c r="IM27"/>
      <c r="IN27"/>
      <c r="IO27"/>
    </row>
    <row r="28" spans="1:249" s="46" customFormat="1">
      <c r="H28"/>
      <c r="ID28"/>
      <c r="IE28"/>
      <c r="IF28"/>
      <c r="IG28"/>
      <c r="IH28"/>
      <c r="II28"/>
      <c r="IJ28"/>
      <c r="IK28"/>
      <c r="IL28"/>
      <c r="IM28"/>
      <c r="IN28"/>
      <c r="IO28"/>
    </row>
    <row r="29" spans="1:249" s="46" customFormat="1">
      <c r="H29"/>
      <c r="ID29"/>
      <c r="IE29"/>
      <c r="IF29"/>
      <c r="IG29"/>
      <c r="IH29"/>
      <c r="II29"/>
      <c r="IJ29"/>
      <c r="IK29"/>
      <c r="IL29"/>
      <c r="IM29"/>
      <c r="IN29"/>
      <c r="IO29"/>
    </row>
    <row r="30" spans="1:249" s="46" customFormat="1">
      <c r="H30"/>
      <c r="ID30"/>
      <c r="IE30"/>
      <c r="IF30"/>
      <c r="IG30"/>
      <c r="IH30"/>
      <c r="II30"/>
      <c r="IJ30"/>
      <c r="IK30"/>
      <c r="IL30"/>
      <c r="IM30"/>
      <c r="IN30"/>
      <c r="IO30"/>
    </row>
    <row r="31" spans="1:249" s="46" customFormat="1">
      <c r="H31"/>
      <c r="ID31"/>
      <c r="IE31"/>
      <c r="IF31"/>
      <c r="IG31"/>
      <c r="IH31"/>
      <c r="II31"/>
      <c r="IJ31"/>
      <c r="IK31"/>
      <c r="IL31"/>
      <c r="IM31"/>
      <c r="IN31"/>
      <c r="IO31"/>
    </row>
    <row r="32" spans="1:249" s="46" customFormat="1">
      <c r="H32"/>
      <c r="ID32"/>
      <c r="IE32"/>
      <c r="IF32"/>
      <c r="IG32"/>
      <c r="IH32"/>
      <c r="II32"/>
      <c r="IJ32"/>
      <c r="IK32"/>
      <c r="IL32"/>
      <c r="IM32"/>
      <c r="IN32"/>
      <c r="IO32"/>
    </row>
    <row r="33" spans="8:249" s="46" customFormat="1">
      <c r="H33"/>
      <c r="ID33"/>
      <c r="IE33"/>
      <c r="IF33"/>
      <c r="IG33"/>
      <c r="IH33"/>
      <c r="II33"/>
      <c r="IJ33"/>
      <c r="IK33"/>
      <c r="IL33"/>
      <c r="IM33"/>
      <c r="IN33"/>
      <c r="IO33"/>
    </row>
    <row r="34" spans="8:249" s="46" customFormat="1">
      <c r="H34"/>
      <c r="ID34"/>
      <c r="IE34"/>
      <c r="IF34"/>
      <c r="IG34"/>
      <c r="IH34"/>
      <c r="II34"/>
      <c r="IJ34"/>
      <c r="IK34"/>
      <c r="IL34"/>
      <c r="IM34"/>
      <c r="IN34"/>
      <c r="IO34"/>
    </row>
    <row r="35" spans="8:249" s="46" customFormat="1">
      <c r="H35"/>
      <c r="ID35"/>
      <c r="IE35"/>
      <c r="IF35"/>
      <c r="IG35"/>
      <c r="IH35"/>
      <c r="II35"/>
      <c r="IJ35"/>
      <c r="IK35"/>
      <c r="IL35"/>
      <c r="IM35"/>
      <c r="IN35"/>
      <c r="IO35"/>
    </row>
    <row r="36" spans="8:249" s="46" customFormat="1">
      <c r="H36"/>
      <c r="ID36"/>
      <c r="IE36"/>
      <c r="IF36"/>
      <c r="IG36"/>
      <c r="IH36"/>
      <c r="II36"/>
      <c r="IJ36"/>
      <c r="IK36"/>
      <c r="IL36"/>
      <c r="IM36"/>
      <c r="IN36"/>
      <c r="IO36"/>
    </row>
    <row r="37" spans="8:249" s="46" customFormat="1">
      <c r="H37"/>
      <c r="ID37"/>
      <c r="IE37"/>
      <c r="IF37"/>
      <c r="IG37"/>
      <c r="IH37"/>
      <c r="II37"/>
      <c r="IJ37"/>
      <c r="IK37"/>
      <c r="IL37"/>
      <c r="IM37"/>
      <c r="IN37"/>
      <c r="IO37"/>
    </row>
    <row r="38" spans="8:249" s="46" customFormat="1">
      <c r="H38"/>
      <c r="ID38"/>
      <c r="IE38"/>
      <c r="IF38"/>
      <c r="IG38"/>
      <c r="IH38"/>
      <c r="II38"/>
      <c r="IJ38"/>
      <c r="IK38"/>
      <c r="IL38"/>
      <c r="IM38"/>
      <c r="IN38"/>
      <c r="IO38"/>
    </row>
    <row r="39" spans="8:249" s="46" customFormat="1">
      <c r="H39"/>
      <c r="ID39"/>
      <c r="IE39"/>
      <c r="IF39"/>
      <c r="IG39"/>
      <c r="IH39"/>
      <c r="II39"/>
      <c r="IJ39"/>
      <c r="IK39"/>
      <c r="IL39"/>
      <c r="IM39"/>
      <c r="IN39"/>
      <c r="IO39"/>
    </row>
    <row r="40" spans="8:249" s="46" customFormat="1">
      <c r="H40"/>
      <c r="ID40"/>
      <c r="IE40"/>
      <c r="IF40"/>
      <c r="IG40"/>
      <c r="IH40"/>
      <c r="II40"/>
      <c r="IJ40"/>
      <c r="IK40"/>
      <c r="IL40"/>
      <c r="IM40"/>
      <c r="IN40"/>
      <c r="IO40"/>
    </row>
    <row r="41" spans="8:249" s="46" customFormat="1">
      <c r="H41"/>
      <c r="ID41"/>
      <c r="IE41"/>
      <c r="IF41"/>
      <c r="IG41"/>
      <c r="IH41"/>
      <c r="II41"/>
      <c r="IJ41"/>
      <c r="IK41"/>
      <c r="IL41"/>
      <c r="IM41"/>
      <c r="IN41"/>
      <c r="IO41"/>
    </row>
    <row r="42" spans="8:249" s="46" customFormat="1">
      <c r="H42"/>
      <c r="ID42"/>
      <c r="IE42"/>
      <c r="IF42"/>
      <c r="IG42"/>
      <c r="IH42"/>
      <c r="II42"/>
      <c r="IJ42"/>
      <c r="IK42"/>
      <c r="IL42"/>
      <c r="IM42"/>
      <c r="IN42"/>
      <c r="IO42"/>
    </row>
    <row r="43" spans="8:249" s="46" customFormat="1">
      <c r="H43"/>
      <c r="ID43"/>
      <c r="IE43"/>
      <c r="IF43"/>
      <c r="IG43"/>
      <c r="IH43"/>
      <c r="II43"/>
      <c r="IJ43"/>
      <c r="IK43"/>
      <c r="IL43"/>
      <c r="IM43"/>
      <c r="IN43"/>
      <c r="IO43"/>
    </row>
    <row r="44" spans="8:249" s="46" customFormat="1">
      <c r="H44"/>
      <c r="ID44"/>
      <c r="IE44"/>
      <c r="IF44"/>
      <c r="IG44"/>
      <c r="IH44"/>
      <c r="II44"/>
      <c r="IJ44"/>
      <c r="IK44"/>
      <c r="IL44"/>
      <c r="IM44"/>
      <c r="IN44"/>
      <c r="IO44"/>
    </row>
    <row r="45" spans="8:249" s="46" customFormat="1">
      <c r="H45"/>
      <c r="ID45"/>
      <c r="IE45"/>
      <c r="IF45"/>
      <c r="IG45"/>
      <c r="IH45"/>
      <c r="II45"/>
      <c r="IJ45"/>
      <c r="IK45"/>
      <c r="IL45"/>
      <c r="IM45"/>
      <c r="IN45"/>
      <c r="IO45"/>
    </row>
    <row r="46" spans="8:249" s="46" customFormat="1">
      <c r="H46"/>
      <c r="ID46"/>
      <c r="IE46"/>
      <c r="IF46"/>
      <c r="IG46"/>
      <c r="IH46"/>
      <c r="II46"/>
      <c r="IJ46"/>
      <c r="IK46"/>
      <c r="IL46"/>
      <c r="IM46"/>
      <c r="IN46"/>
      <c r="IO46"/>
    </row>
    <row r="47" spans="8:249" s="46" customFormat="1">
      <c r="H47"/>
      <c r="ID47"/>
      <c r="IE47"/>
      <c r="IF47"/>
      <c r="IG47"/>
      <c r="IH47"/>
      <c r="II47"/>
      <c r="IJ47"/>
      <c r="IK47"/>
      <c r="IL47"/>
      <c r="IM47"/>
      <c r="IN47"/>
      <c r="IO47"/>
    </row>
    <row r="48" spans="8:249" s="46" customFormat="1">
      <c r="H48"/>
      <c r="ID48"/>
      <c r="IE48"/>
      <c r="IF48"/>
      <c r="IG48"/>
      <c r="IH48"/>
      <c r="II48"/>
      <c r="IJ48"/>
      <c r="IK48"/>
      <c r="IL48"/>
      <c r="IM48"/>
      <c r="IN48"/>
      <c r="IO48"/>
    </row>
    <row r="49" spans="8:249" s="46" customFormat="1">
      <c r="H49"/>
      <c r="ID49"/>
      <c r="IE49"/>
      <c r="IF49"/>
      <c r="IG49"/>
      <c r="IH49"/>
      <c r="II49"/>
      <c r="IJ49"/>
      <c r="IK49"/>
      <c r="IL49"/>
      <c r="IM49"/>
      <c r="IN49"/>
      <c r="IO49"/>
    </row>
    <row r="50" spans="8:249" s="46" customFormat="1">
      <c r="H50"/>
      <c r="ID50"/>
      <c r="IE50"/>
      <c r="IF50"/>
      <c r="IG50"/>
      <c r="IH50"/>
      <c r="II50"/>
      <c r="IJ50"/>
      <c r="IK50"/>
      <c r="IL50"/>
      <c r="IM50"/>
      <c r="IN50"/>
      <c r="IO50"/>
    </row>
    <row r="51" spans="8:249" s="46" customFormat="1">
      <c r="H51"/>
      <c r="ID51"/>
      <c r="IE51"/>
      <c r="IF51"/>
      <c r="IG51"/>
      <c r="IH51"/>
      <c r="II51"/>
      <c r="IJ51"/>
      <c r="IK51"/>
      <c r="IL51"/>
      <c r="IM51"/>
      <c r="IN51"/>
      <c r="IO51"/>
    </row>
    <row r="52" spans="8:249" s="46" customFormat="1">
      <c r="H52"/>
      <c r="ID52"/>
      <c r="IE52"/>
      <c r="IF52"/>
      <c r="IG52"/>
      <c r="IH52"/>
      <c r="II52"/>
      <c r="IJ52"/>
      <c r="IK52"/>
      <c r="IL52"/>
      <c r="IM52"/>
      <c r="IN52"/>
      <c r="IO52"/>
    </row>
    <row r="53" spans="8:249" s="46" customFormat="1">
      <c r="H53"/>
      <c r="ID53"/>
      <c r="IE53"/>
      <c r="IF53"/>
      <c r="IG53"/>
      <c r="IH53"/>
      <c r="II53"/>
      <c r="IJ53"/>
      <c r="IK53"/>
      <c r="IL53"/>
      <c r="IM53"/>
      <c r="IN53"/>
      <c r="IO53"/>
    </row>
    <row r="54" spans="8:249" s="46" customFormat="1">
      <c r="H54"/>
      <c r="ID54"/>
      <c r="IE54"/>
      <c r="IF54"/>
      <c r="IG54"/>
      <c r="IH54"/>
      <c r="II54"/>
      <c r="IJ54"/>
      <c r="IK54"/>
      <c r="IL54"/>
      <c r="IM54"/>
      <c r="IN54"/>
      <c r="IO54"/>
    </row>
    <row r="55" spans="8:249" s="46" customFormat="1">
      <c r="H55"/>
      <c r="ID55"/>
      <c r="IE55"/>
      <c r="IF55"/>
      <c r="IG55"/>
      <c r="IH55"/>
      <c r="II55"/>
      <c r="IJ55"/>
      <c r="IK55"/>
      <c r="IL55"/>
      <c r="IM55"/>
      <c r="IN55"/>
      <c r="IO55"/>
    </row>
    <row r="56" spans="8:249" s="46" customFormat="1">
      <c r="H56"/>
      <c r="ID56"/>
      <c r="IE56"/>
      <c r="IF56"/>
      <c r="IG56"/>
      <c r="IH56"/>
      <c r="II56"/>
      <c r="IJ56"/>
      <c r="IK56"/>
      <c r="IL56"/>
      <c r="IM56"/>
      <c r="IN56"/>
      <c r="IO56"/>
    </row>
    <row r="57" spans="8:249" s="46" customFormat="1">
      <c r="H57"/>
      <c r="ID57"/>
      <c r="IE57"/>
      <c r="IF57"/>
      <c r="IG57"/>
      <c r="IH57"/>
      <c r="II57"/>
      <c r="IJ57"/>
      <c r="IK57"/>
      <c r="IL57"/>
      <c r="IM57"/>
      <c r="IN57"/>
      <c r="IO57"/>
    </row>
    <row r="58" spans="8:249" s="46" customFormat="1">
      <c r="H58"/>
      <c r="ID58"/>
      <c r="IE58"/>
      <c r="IF58"/>
      <c r="IG58"/>
      <c r="IH58"/>
      <c r="II58"/>
      <c r="IJ58"/>
      <c r="IK58"/>
      <c r="IL58"/>
      <c r="IM58"/>
      <c r="IN58"/>
      <c r="IO58"/>
    </row>
    <row r="59" spans="8:249" s="46" customFormat="1">
      <c r="H59"/>
      <c r="ID59"/>
      <c r="IE59"/>
      <c r="IF59"/>
      <c r="IG59"/>
      <c r="IH59"/>
      <c r="II59"/>
      <c r="IJ59"/>
      <c r="IK59"/>
      <c r="IL59"/>
      <c r="IM59"/>
      <c r="IN59"/>
      <c r="IO59"/>
    </row>
    <row r="60" spans="8:249" s="46" customFormat="1">
      <c r="H60"/>
      <c r="ID60"/>
      <c r="IE60"/>
      <c r="IF60"/>
      <c r="IG60"/>
      <c r="IH60"/>
      <c r="II60"/>
      <c r="IJ60"/>
      <c r="IK60"/>
      <c r="IL60"/>
      <c r="IM60"/>
      <c r="IN60"/>
      <c r="IO60"/>
    </row>
    <row r="61" spans="8:249" s="46" customFormat="1">
      <c r="H61"/>
      <c r="ID61"/>
      <c r="IE61"/>
      <c r="IF61"/>
      <c r="IG61"/>
      <c r="IH61"/>
      <c r="II61"/>
      <c r="IJ61"/>
      <c r="IK61"/>
      <c r="IL61"/>
      <c r="IM61"/>
      <c r="IN61"/>
      <c r="IO61"/>
    </row>
    <row r="62" spans="8:249" s="46" customFormat="1">
      <c r="H62"/>
      <c r="ID62"/>
      <c r="IE62"/>
      <c r="IF62"/>
      <c r="IG62"/>
      <c r="IH62"/>
      <c r="II62"/>
      <c r="IJ62"/>
      <c r="IK62"/>
      <c r="IL62"/>
      <c r="IM62"/>
      <c r="IN62"/>
      <c r="IO62"/>
    </row>
    <row r="63" spans="8:249" s="46" customFormat="1">
      <c r="H63"/>
      <c r="ID63"/>
      <c r="IE63"/>
      <c r="IF63"/>
      <c r="IG63"/>
      <c r="IH63"/>
      <c r="II63"/>
      <c r="IJ63"/>
      <c r="IK63"/>
      <c r="IL63"/>
      <c r="IM63"/>
      <c r="IN63"/>
      <c r="IO63"/>
    </row>
    <row r="64" spans="8:249" s="46" customFormat="1">
      <c r="H64"/>
      <c r="ID64"/>
      <c r="IE64"/>
      <c r="IF64"/>
      <c r="IG64"/>
      <c r="IH64"/>
      <c r="II64"/>
      <c r="IJ64"/>
      <c r="IK64"/>
      <c r="IL64"/>
      <c r="IM64"/>
      <c r="IN64"/>
      <c r="IO64"/>
    </row>
    <row r="65" spans="8:249" s="46" customFormat="1">
      <c r="H65"/>
      <c r="ID65"/>
      <c r="IE65"/>
      <c r="IF65"/>
      <c r="IG65"/>
      <c r="IH65"/>
      <c r="II65"/>
      <c r="IJ65"/>
      <c r="IK65"/>
      <c r="IL65"/>
      <c r="IM65"/>
      <c r="IN65"/>
      <c r="IO65"/>
    </row>
    <row r="66" spans="8:249" s="46" customFormat="1">
      <c r="H66"/>
      <c r="ID66"/>
      <c r="IE66"/>
      <c r="IF66"/>
      <c r="IG66"/>
      <c r="IH66"/>
      <c r="II66"/>
      <c r="IJ66"/>
      <c r="IK66"/>
      <c r="IL66"/>
      <c r="IM66"/>
      <c r="IN66"/>
      <c r="IO66"/>
    </row>
    <row r="67" spans="8:249" s="46" customFormat="1">
      <c r="H67"/>
      <c r="ID67"/>
      <c r="IE67"/>
      <c r="IF67"/>
      <c r="IG67"/>
      <c r="IH67"/>
      <c r="II67"/>
      <c r="IJ67"/>
      <c r="IK67"/>
      <c r="IL67"/>
      <c r="IM67"/>
      <c r="IN67"/>
      <c r="IO67"/>
    </row>
    <row r="68" spans="8:249" s="46" customFormat="1">
      <c r="H68"/>
      <c r="ID68"/>
      <c r="IE68"/>
      <c r="IF68"/>
      <c r="IG68"/>
      <c r="IH68"/>
      <c r="II68"/>
      <c r="IJ68"/>
      <c r="IK68"/>
      <c r="IL68"/>
      <c r="IM68"/>
      <c r="IN68"/>
      <c r="IO68"/>
    </row>
    <row r="69" spans="8:249" s="46" customFormat="1">
      <c r="H69"/>
      <c r="ID69"/>
      <c r="IE69"/>
      <c r="IF69"/>
      <c r="IG69"/>
      <c r="IH69"/>
      <c r="II69"/>
      <c r="IJ69"/>
      <c r="IK69"/>
      <c r="IL69"/>
      <c r="IM69"/>
      <c r="IN69"/>
      <c r="IO69"/>
    </row>
    <row r="70" spans="8:249" s="46" customFormat="1">
      <c r="H70"/>
      <c r="ID70"/>
      <c r="IE70"/>
      <c r="IF70"/>
      <c r="IG70"/>
      <c r="IH70"/>
      <c r="II70"/>
      <c r="IJ70"/>
      <c r="IK70"/>
      <c r="IL70"/>
      <c r="IM70"/>
      <c r="IN70"/>
      <c r="IO70"/>
    </row>
    <row r="71" spans="8:249" s="46" customFormat="1">
      <c r="H71"/>
      <c r="ID71"/>
      <c r="IE71"/>
      <c r="IF71"/>
      <c r="IG71"/>
      <c r="IH71"/>
      <c r="II71"/>
      <c r="IJ71"/>
      <c r="IK71"/>
      <c r="IL71"/>
      <c r="IM71"/>
      <c r="IN71"/>
      <c r="IO71"/>
    </row>
    <row r="72" spans="8:249" s="46" customFormat="1">
      <c r="H72"/>
      <c r="ID72"/>
      <c r="IE72"/>
      <c r="IF72"/>
      <c r="IG72"/>
      <c r="IH72"/>
      <c r="II72"/>
      <c r="IJ72"/>
      <c r="IK72"/>
      <c r="IL72"/>
      <c r="IM72"/>
      <c r="IN72"/>
      <c r="IO72"/>
    </row>
    <row r="73" spans="8:249" s="46" customFormat="1">
      <c r="H73"/>
      <c r="ID73"/>
      <c r="IE73"/>
      <c r="IF73"/>
      <c r="IG73"/>
      <c r="IH73"/>
      <c r="II73"/>
      <c r="IJ73"/>
      <c r="IK73"/>
      <c r="IL73"/>
      <c r="IM73"/>
      <c r="IN73"/>
      <c r="IO73"/>
    </row>
    <row r="74" spans="8:249" s="46" customFormat="1">
      <c r="H74"/>
      <c r="ID74"/>
      <c r="IE74"/>
      <c r="IF74"/>
      <c r="IG74"/>
      <c r="IH74"/>
      <c r="II74"/>
      <c r="IJ74"/>
      <c r="IK74"/>
      <c r="IL74"/>
      <c r="IM74"/>
      <c r="IN74"/>
      <c r="IO74"/>
    </row>
    <row r="75" spans="8:249" s="46" customFormat="1">
      <c r="H75"/>
      <c r="ID75"/>
      <c r="IE75"/>
      <c r="IF75"/>
      <c r="IG75"/>
      <c r="IH75"/>
      <c r="II75"/>
      <c r="IJ75"/>
      <c r="IK75"/>
      <c r="IL75"/>
      <c r="IM75"/>
      <c r="IN75"/>
      <c r="IO75"/>
    </row>
    <row r="76" spans="8:249" s="46" customFormat="1">
      <c r="H76"/>
      <c r="ID76"/>
      <c r="IE76"/>
      <c r="IF76"/>
      <c r="IG76"/>
      <c r="IH76"/>
      <c r="II76"/>
      <c r="IJ76"/>
      <c r="IK76"/>
      <c r="IL76"/>
      <c r="IM76"/>
      <c r="IN76"/>
      <c r="IO76"/>
    </row>
    <row r="77" spans="8:249" s="46" customFormat="1">
      <c r="H77"/>
      <c r="ID77"/>
      <c r="IE77"/>
      <c r="IF77"/>
      <c r="IG77"/>
      <c r="IH77"/>
      <c r="II77"/>
      <c r="IJ77"/>
      <c r="IK77"/>
      <c r="IL77"/>
      <c r="IM77"/>
      <c r="IN77"/>
      <c r="IO77"/>
    </row>
    <row r="78" spans="8:249" s="46" customFormat="1">
      <c r="H78"/>
      <c r="ID78"/>
      <c r="IE78"/>
      <c r="IF78"/>
      <c r="IG78"/>
      <c r="IH78"/>
      <c r="II78"/>
      <c r="IJ78"/>
      <c r="IK78"/>
      <c r="IL78"/>
      <c r="IM78"/>
      <c r="IN78"/>
      <c r="IO78"/>
    </row>
  </sheetData>
  <mergeCells count="10">
    <mergeCell ref="K6:L6"/>
    <mergeCell ref="M6:N6"/>
    <mergeCell ref="O6:P6"/>
    <mergeCell ref="G6:H6"/>
    <mergeCell ref="I6:J6"/>
    <mergeCell ref="A16:A19"/>
    <mergeCell ref="A12:A15"/>
    <mergeCell ref="A8:A11"/>
    <mergeCell ref="C6:D6"/>
    <mergeCell ref="E6:F6"/>
  </mergeCells>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T36"/>
  <sheetViews>
    <sheetView zoomScaleNormal="100" workbookViewId="0">
      <selection activeCell="Z30" sqref="Z30"/>
    </sheetView>
  </sheetViews>
  <sheetFormatPr defaultRowHeight="13.5"/>
  <cols>
    <col min="1" max="1" width="19.1640625" bestFit="1" customWidth="1"/>
    <col min="2" max="9" width="7.1640625" customWidth="1"/>
  </cols>
  <sheetData>
    <row r="1" spans="1:20" ht="20.100000000000001" customHeight="1">
      <c r="A1" s="18" t="s">
        <v>197</v>
      </c>
    </row>
    <row r="2" spans="1:20">
      <c r="A2" s="77" t="str">
        <f>'Övergripande statistik'!A2</f>
        <v>Avlidna i covid-19 enligt dödsorsaksintyg inkomna fram till den 23 november
2020</v>
      </c>
      <c r="O2" s="97"/>
    </row>
    <row r="3" spans="1:20">
      <c r="O3" s="97"/>
    </row>
    <row r="5" spans="1:20" ht="14.25" thickBot="1"/>
    <row r="6" spans="1:20" ht="13.5" customHeight="1">
      <c r="A6" s="304" t="s">
        <v>208</v>
      </c>
      <c r="B6" s="306" t="s">
        <v>7</v>
      </c>
      <c r="C6" s="306"/>
      <c r="D6" s="307" t="s">
        <v>8</v>
      </c>
      <c r="E6" s="308"/>
      <c r="F6" s="307" t="s">
        <v>187</v>
      </c>
      <c r="G6" s="308"/>
      <c r="H6" s="307" t="s">
        <v>6</v>
      </c>
      <c r="I6" s="308"/>
    </row>
    <row r="7" spans="1:20">
      <c r="A7" s="305"/>
      <c r="B7" s="8" t="s">
        <v>10</v>
      </c>
      <c r="C7" s="8" t="s">
        <v>151</v>
      </c>
      <c r="D7" s="8" t="s">
        <v>10</v>
      </c>
      <c r="E7" s="8" t="s">
        <v>178</v>
      </c>
      <c r="F7" s="8" t="s">
        <v>10</v>
      </c>
      <c r="G7" s="8" t="s">
        <v>178</v>
      </c>
      <c r="H7" s="8" t="s">
        <v>10</v>
      </c>
      <c r="I7" s="8" t="s">
        <v>178</v>
      </c>
    </row>
    <row r="8" spans="1:20">
      <c r="A8" s="226" t="s">
        <v>290</v>
      </c>
      <c r="B8" s="110">
        <v>6448</v>
      </c>
      <c r="C8" s="142">
        <v>100</v>
      </c>
      <c r="D8" s="110">
        <v>675</v>
      </c>
      <c r="E8" s="42">
        <v>10.468362282878401</v>
      </c>
      <c r="F8" s="110">
        <v>2557</v>
      </c>
      <c r="G8" s="42">
        <v>39.655707196029802</v>
      </c>
      <c r="H8" s="110">
        <v>3216</v>
      </c>
      <c r="I8" s="42">
        <v>49.875930521091803</v>
      </c>
    </row>
    <row r="9" spans="1:20">
      <c r="A9" s="37" t="s">
        <v>129</v>
      </c>
      <c r="B9" s="57">
        <v>2574</v>
      </c>
      <c r="C9" s="38">
        <v>39.919354838709701</v>
      </c>
      <c r="D9" s="57">
        <v>313</v>
      </c>
      <c r="E9" s="23">
        <v>12.1600621600622</v>
      </c>
      <c r="F9" s="57">
        <v>1028</v>
      </c>
      <c r="G9" s="23">
        <v>39.937839937839897</v>
      </c>
      <c r="H9" s="57">
        <v>1233</v>
      </c>
      <c r="I9" s="23">
        <v>47.9020979020979</v>
      </c>
    </row>
    <row r="10" spans="1:20">
      <c r="A10" t="s">
        <v>138</v>
      </c>
      <c r="B10" s="72">
        <v>986</v>
      </c>
      <c r="C10" s="23">
        <v>15.2915632754342</v>
      </c>
      <c r="D10" s="72">
        <v>99</v>
      </c>
      <c r="E10" s="23">
        <v>10.040567951318501</v>
      </c>
      <c r="F10" s="72">
        <v>384</v>
      </c>
      <c r="G10" s="23">
        <v>38.945233265720098</v>
      </c>
      <c r="H10" s="72">
        <v>503</v>
      </c>
      <c r="I10" s="23">
        <v>51.0141987829615</v>
      </c>
    </row>
    <row r="11" spans="1:20">
      <c r="A11" t="s">
        <v>136</v>
      </c>
      <c r="B11" s="72">
        <v>340</v>
      </c>
      <c r="C11" s="23">
        <v>5.2729528535980199</v>
      </c>
      <c r="D11" s="72">
        <v>28</v>
      </c>
      <c r="E11" s="23">
        <v>8.2352941176470598</v>
      </c>
      <c r="F11" s="72">
        <v>144</v>
      </c>
      <c r="G11" s="23">
        <v>42.352941176470601</v>
      </c>
      <c r="H11" s="72">
        <v>168</v>
      </c>
      <c r="I11" s="23">
        <v>49.411764705882398</v>
      </c>
      <c r="T11" s="97"/>
    </row>
    <row r="12" spans="1:20">
      <c r="A12" t="s">
        <v>132</v>
      </c>
      <c r="B12" s="72">
        <v>303</v>
      </c>
      <c r="C12" s="23">
        <v>4.6991315136476404</v>
      </c>
      <c r="D12" s="72">
        <v>28</v>
      </c>
      <c r="E12" s="23">
        <v>9.2409240924092408</v>
      </c>
      <c r="F12" s="72">
        <v>103</v>
      </c>
      <c r="G12" s="23">
        <v>33.993399339934001</v>
      </c>
      <c r="H12" s="72">
        <v>172</v>
      </c>
      <c r="I12" s="23">
        <v>56.765676567656797</v>
      </c>
    </row>
    <row r="13" spans="1:20">
      <c r="A13" t="s">
        <v>131</v>
      </c>
      <c r="B13" s="72">
        <v>285</v>
      </c>
      <c r="C13" s="23">
        <v>4.41997518610422</v>
      </c>
      <c r="D13" s="72">
        <v>48</v>
      </c>
      <c r="E13" s="23">
        <v>16.842105263157901</v>
      </c>
      <c r="F13" s="72">
        <v>125</v>
      </c>
      <c r="G13" s="23">
        <v>43.859649122806999</v>
      </c>
      <c r="H13" s="72">
        <v>112</v>
      </c>
      <c r="I13" s="23">
        <v>39.298245614035103</v>
      </c>
    </row>
    <row r="14" spans="1:20">
      <c r="A14" t="s">
        <v>130</v>
      </c>
      <c r="B14" s="72">
        <v>260</v>
      </c>
      <c r="C14" s="23">
        <v>4.0322580645161299</v>
      </c>
      <c r="D14" s="72">
        <v>17</v>
      </c>
      <c r="E14" s="23">
        <v>6.5384615384615401</v>
      </c>
      <c r="F14" s="72">
        <v>103</v>
      </c>
      <c r="G14" s="23">
        <v>39.615384615384599</v>
      </c>
      <c r="H14" s="72">
        <v>140</v>
      </c>
      <c r="I14" s="23">
        <v>53.846153846153904</v>
      </c>
    </row>
    <row r="15" spans="1:20">
      <c r="A15" t="s">
        <v>142</v>
      </c>
      <c r="B15" s="72">
        <v>228</v>
      </c>
      <c r="C15" s="23">
        <v>3.5359801488833802</v>
      </c>
      <c r="D15" s="72">
        <v>15</v>
      </c>
      <c r="E15" s="23">
        <v>6.5789473684210504</v>
      </c>
      <c r="F15" s="72">
        <v>94</v>
      </c>
      <c r="G15" s="23">
        <v>41.228070175438603</v>
      </c>
      <c r="H15" s="72">
        <v>119</v>
      </c>
      <c r="I15" s="23">
        <v>52.192982456140399</v>
      </c>
    </row>
    <row r="16" spans="1:20">
      <c r="A16" t="s">
        <v>133</v>
      </c>
      <c r="B16" s="72">
        <v>204</v>
      </c>
      <c r="C16" s="23">
        <v>3.1637717121588098</v>
      </c>
      <c r="D16" s="72">
        <v>19</v>
      </c>
      <c r="E16" s="23">
        <v>9.3137254901960809</v>
      </c>
      <c r="F16" s="72">
        <v>72</v>
      </c>
      <c r="G16" s="23">
        <v>35.294117647058798</v>
      </c>
      <c r="H16" s="72">
        <v>113</v>
      </c>
      <c r="I16" s="23">
        <v>55.392156862745097</v>
      </c>
    </row>
    <row r="17" spans="1:9">
      <c r="A17" t="s">
        <v>141</v>
      </c>
      <c r="B17" s="72">
        <v>197</v>
      </c>
      <c r="C17" s="23">
        <v>3.05521091811414</v>
      </c>
      <c r="D17" s="72">
        <v>17</v>
      </c>
      <c r="E17" s="23">
        <v>8.6294416243654801</v>
      </c>
      <c r="F17" s="72">
        <v>72</v>
      </c>
      <c r="G17" s="23">
        <v>36.548223350253799</v>
      </c>
      <c r="H17">
        <v>108</v>
      </c>
      <c r="I17" s="23">
        <v>54.822335025380703</v>
      </c>
    </row>
    <row r="18" spans="1:9">
      <c r="A18" t="s">
        <v>143</v>
      </c>
      <c r="B18" s="72">
        <v>178</v>
      </c>
      <c r="C18" s="23">
        <v>2.7605459057071999</v>
      </c>
      <c r="D18">
        <v>13</v>
      </c>
      <c r="E18" s="23">
        <v>7.3033707865168598</v>
      </c>
      <c r="F18">
        <v>87</v>
      </c>
      <c r="G18" s="23">
        <v>48.876404494382001</v>
      </c>
      <c r="H18">
        <v>78</v>
      </c>
      <c r="I18" s="23">
        <v>43.820224719101098</v>
      </c>
    </row>
    <row r="19" spans="1:9">
      <c r="A19" t="s">
        <v>140</v>
      </c>
      <c r="B19" s="72">
        <v>167</v>
      </c>
      <c r="C19" s="23">
        <v>2.58995037220844</v>
      </c>
      <c r="D19">
        <v>13</v>
      </c>
      <c r="E19" s="23">
        <v>7.7844311377245496</v>
      </c>
      <c r="F19">
        <v>64</v>
      </c>
      <c r="G19" s="23">
        <v>38.323353293413199</v>
      </c>
      <c r="H19">
        <v>90</v>
      </c>
      <c r="I19" s="23">
        <v>53.892215568862298</v>
      </c>
    </row>
    <row r="20" spans="1:9">
      <c r="A20" s="34" t="s">
        <v>144</v>
      </c>
      <c r="B20" s="111">
        <v>136</v>
      </c>
      <c r="C20" s="35">
        <v>2.1091811414392101</v>
      </c>
      <c r="D20" s="2">
        <v>14</v>
      </c>
      <c r="E20" s="23">
        <v>10.294117647058799</v>
      </c>
      <c r="F20" s="2">
        <v>53</v>
      </c>
      <c r="G20" s="23">
        <v>38.970588235294102</v>
      </c>
      <c r="H20" s="2">
        <v>69</v>
      </c>
      <c r="I20" s="23">
        <v>50.735294117647101</v>
      </c>
    </row>
    <row r="21" spans="1:9">
      <c r="A21" t="s">
        <v>134</v>
      </c>
      <c r="B21" s="72">
        <v>113</v>
      </c>
      <c r="C21" s="23">
        <v>1.7524813895781599</v>
      </c>
      <c r="D21" s="2">
        <v>7</v>
      </c>
      <c r="E21" s="23">
        <v>6.19469026548673</v>
      </c>
      <c r="F21" s="2">
        <v>41</v>
      </c>
      <c r="G21" s="23">
        <v>36.283185840708001</v>
      </c>
      <c r="H21" s="2">
        <v>65</v>
      </c>
      <c r="I21" s="23">
        <v>57.522123893805301</v>
      </c>
    </row>
    <row r="22" spans="1:9">
      <c r="A22" t="s">
        <v>137</v>
      </c>
      <c r="B22" s="2">
        <v>102</v>
      </c>
      <c r="C22" s="23">
        <v>1.58188585607941</v>
      </c>
      <c r="D22" s="2">
        <v>13</v>
      </c>
      <c r="E22" s="23">
        <v>12.7450980392157</v>
      </c>
      <c r="F22" s="2">
        <v>31</v>
      </c>
      <c r="G22" s="23">
        <v>30.3921568627451</v>
      </c>
      <c r="H22" s="2">
        <v>58</v>
      </c>
      <c r="I22" s="23">
        <v>56.862745098039198</v>
      </c>
    </row>
    <row r="23" spans="1:9">
      <c r="A23" t="s">
        <v>146</v>
      </c>
      <c r="B23" s="2">
        <v>91</v>
      </c>
      <c r="C23" s="23">
        <v>1.4112903225806499</v>
      </c>
      <c r="D23" s="2">
        <v>7</v>
      </c>
      <c r="E23" s="23">
        <v>7.6923076923076898</v>
      </c>
      <c r="F23" s="2">
        <v>43</v>
      </c>
      <c r="G23" s="23">
        <v>47.252747252747298</v>
      </c>
      <c r="H23" s="2">
        <v>41</v>
      </c>
      <c r="I23" s="23">
        <v>45.054945054945101</v>
      </c>
    </row>
    <row r="24" spans="1:9">
      <c r="A24" t="s">
        <v>139</v>
      </c>
      <c r="B24" s="2">
        <v>82</v>
      </c>
      <c r="C24" s="23">
        <v>1.27171215880893</v>
      </c>
      <c r="D24" s="2">
        <v>9</v>
      </c>
      <c r="E24" s="23">
        <v>10.975609756097599</v>
      </c>
      <c r="F24" s="2">
        <v>22</v>
      </c>
      <c r="G24" s="23">
        <v>26.829268292682901</v>
      </c>
      <c r="H24" s="2">
        <v>51</v>
      </c>
      <c r="I24" s="23">
        <v>62.195121951219498</v>
      </c>
    </row>
    <row r="25" spans="1:9">
      <c r="A25" t="s">
        <v>135</v>
      </c>
      <c r="B25" s="2">
        <v>79</v>
      </c>
      <c r="C25" s="23">
        <v>1.2251861042183601</v>
      </c>
      <c r="D25" s="2">
        <v>7</v>
      </c>
      <c r="E25" s="23">
        <v>8.8607594936708907</v>
      </c>
      <c r="F25" s="2">
        <v>39</v>
      </c>
      <c r="G25" s="23">
        <v>49.367088607595001</v>
      </c>
      <c r="H25" s="2">
        <v>33</v>
      </c>
      <c r="I25" s="23">
        <v>41.772151898734201</v>
      </c>
    </row>
    <row r="26" spans="1:9">
      <c r="A26" t="s">
        <v>188</v>
      </c>
      <c r="B26" s="2">
        <v>69</v>
      </c>
      <c r="C26" s="23">
        <v>1.0700992555831299</v>
      </c>
      <c r="D26" s="2" t="s">
        <v>291</v>
      </c>
      <c r="E26" s="23"/>
      <c r="F26" s="2" t="s">
        <v>291</v>
      </c>
      <c r="G26" s="23"/>
      <c r="H26" s="2">
        <v>40</v>
      </c>
      <c r="I26" s="23">
        <v>57.971014492753604</v>
      </c>
    </row>
    <row r="27" spans="1:9">
      <c r="A27" t="s">
        <v>145</v>
      </c>
      <c r="B27" s="2">
        <v>29</v>
      </c>
      <c r="C27" s="23">
        <v>0.44975186104218001</v>
      </c>
      <c r="D27" s="2" t="s">
        <v>291</v>
      </c>
      <c r="E27" s="23"/>
      <c r="F27" s="2">
        <v>15</v>
      </c>
      <c r="G27" s="23">
        <v>51.724137931034498</v>
      </c>
      <c r="H27" s="2" t="s">
        <v>291</v>
      </c>
      <c r="I27" s="23"/>
    </row>
    <row r="28" spans="1:9">
      <c r="A28" s="37" t="s">
        <v>189</v>
      </c>
      <c r="B28" s="3">
        <v>19</v>
      </c>
      <c r="C28" s="38">
        <v>0.29466501240694998</v>
      </c>
      <c r="D28" s="3" t="s">
        <v>291</v>
      </c>
      <c r="E28" s="37"/>
      <c r="F28" s="3">
        <v>8</v>
      </c>
      <c r="G28" s="37">
        <v>42.105263157894697</v>
      </c>
      <c r="H28" s="3" t="s">
        <v>291</v>
      </c>
      <c r="I28" s="37"/>
    </row>
    <row r="29" spans="1:9" ht="14.25" thickBot="1">
      <c r="A29" s="83" t="s">
        <v>190</v>
      </c>
      <c r="B29" s="75">
        <v>5</v>
      </c>
      <c r="C29" s="64">
        <v>7.7543424317619999E-2</v>
      </c>
      <c r="D29" s="75" t="s">
        <v>291</v>
      </c>
      <c r="E29" s="64"/>
      <c r="F29" s="75" t="s">
        <v>291</v>
      </c>
      <c r="G29" s="64"/>
      <c r="H29" s="75" t="s">
        <v>291</v>
      </c>
      <c r="I29" s="83"/>
    </row>
    <row r="30" spans="1:9" ht="14.25" thickTop="1">
      <c r="A30" s="155" t="s">
        <v>205</v>
      </c>
    </row>
    <row r="31" spans="1:9">
      <c r="A31" s="156" t="s">
        <v>213</v>
      </c>
    </row>
    <row r="32" spans="1:9">
      <c r="A32" s="156" t="s">
        <v>209</v>
      </c>
    </row>
    <row r="33" spans="1:8">
      <c r="A33" s="156" t="s">
        <v>167</v>
      </c>
    </row>
    <row r="35" spans="1:8">
      <c r="B35" s="72"/>
      <c r="C35" s="23"/>
      <c r="D35" s="2"/>
      <c r="F35" s="2"/>
      <c r="H35" s="2"/>
    </row>
    <row r="36" spans="1:8">
      <c r="B36" s="143"/>
    </row>
  </sheetData>
  <sortState ref="A28:I29">
    <sortCondition ref="A27"/>
  </sortState>
  <mergeCells count="5">
    <mergeCell ref="A6:A7"/>
    <mergeCell ref="B6:C6"/>
    <mergeCell ref="D6:E6"/>
    <mergeCell ref="F6:G6"/>
    <mergeCell ref="H6:I6"/>
  </mergeCells>
  <pageMargins left="0.7" right="0.7" top="0.75" bottom="0.75" header="0.3" footer="0.3"/>
  <pageSetup paperSize="9" scale="68"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ubliceringsdatum xmlns="dd3acd59-a8d8-42b1-950d-eec6c247243c">2020-04-28T22:00:00+00:00</Publiceringsdatum>
    <Verksamhetsomr_x00e5_de xmlns="dd3acd59-a8d8-42b1-950d-eec6c247243c">
      <Value>Hälso- och sjukvård</Value>
    </Verksamhetsomr_x00e5_de>
    <E_x002d_plikt xmlns="dd3acd59-a8d8-42b1-950d-eec6c247243c">Ja</E_x002d_plikt>
    <Produkt xmlns="dd3acd59-a8d8-42b1-950d-eec6c247243c">Statistik</Produkt>
    <Ansvarig_x0020_webbredakt_x00f6_r xmlns="dd3acd59-a8d8-42b1-950d-eec6c247243c">
      <UserInfo>
        <DisplayName>Söderholm, Joen</DisplayName>
        <AccountId>87</AccountId>
        <AccountType/>
      </UserInfo>
    </Ansvarig_x0020_webbredakt_x00f6_r>
    <TaxCatchAll xmlns="343f6c91-b5b3-4dff-89ad-5fc55ccc8930">
      <Value>9</Value>
    </TaxCatchAll>
    <Dokumenttyp xmlns="dd3acd59-a8d8-42b1-950d-eec6c247243c">Övrigt</Dokumenttyp>
    <Titel xmlns="343f6c91-b5b3-4dff-89ad-5fc55ccc8930">statistik-covid19-avlidna-20200429</Titel>
    <Webbplatstillh_x00f6_righet xmlns="dd3acd59-a8d8-42b1-950d-eec6c247243c">
      <Value>Socialstyrelsen.se</Value>
    </Webbplatstillh_x00f6_righet>
    <i01e5b6f93524074838bfc1e1bab8714 xmlns="dd3acd59-a8d8-42b1-950d-eec6c247243c">
      <Terms xmlns="http://schemas.microsoft.com/office/infopath/2007/PartnerControls">
        <TermInfo xmlns="http://schemas.microsoft.com/office/infopath/2007/PartnerControls">
          <TermName xmlns="http://schemas.microsoft.com/office/infopath/2007/PartnerControls">statistik och jämförelser</TermName>
          <TermId xmlns="http://schemas.microsoft.com/office/infopath/2007/PartnerControls">338b04a2-62bc-42a8-9e4b-6158db2fb390</TermId>
        </TermInfo>
      </Terms>
    </i01e5b6f93524074838bfc1e1bab8714>
    <_x00c4_mnesomr_x00e5_de xmlns="dd3acd59-a8d8-42b1-950d-eec6c247243c"/>
    <Status_x0020_p_x00e5__x0020_publikation xmlns="dd3acd59-a8d8-42b1-950d-eec6c247243c">Publicerad</Status_x0020_p_x00e5__x0020_publikation>
  </documentManagement>
</p:properties>
</file>

<file path=customXml/item2.xml><?xml version="1.0" encoding="utf-8"?>
<ct:contentTypeSchema xmlns:ct="http://schemas.microsoft.com/office/2006/metadata/contentType" xmlns:ma="http://schemas.microsoft.com/office/2006/metadata/properties/metaAttributes" ct:_="" ma:_="" ma:contentTypeName="dokument" ma:contentTypeID="0x010100361443839E954C488E1554F766430BDE" ma:contentTypeVersion="37" ma:contentTypeDescription="Skapa ett nytt dokument." ma:contentTypeScope="" ma:versionID="ec0867efc9d878e75742a5b73fddae48">
  <xsd:schema xmlns:xsd="http://www.w3.org/2001/XMLSchema" xmlns:xs="http://www.w3.org/2001/XMLSchema" xmlns:p="http://schemas.microsoft.com/office/2006/metadata/properties" xmlns:ns2="dd3acd59-a8d8-42b1-950d-eec6c247243c" xmlns:ns3="343f6c91-b5b3-4dff-89ad-5fc55ccc8930" targetNamespace="http://schemas.microsoft.com/office/2006/metadata/properties" ma:root="true" ma:fieldsID="4f4ea334ff345e29c5775f0a2fd1174f" ns2:_="" ns3:_="">
    <xsd:import namespace="dd3acd59-a8d8-42b1-950d-eec6c247243c"/>
    <xsd:import namespace="343f6c91-b5b3-4dff-89ad-5fc55ccc8930"/>
    <xsd:element name="properties">
      <xsd:complexType>
        <xsd:sequence>
          <xsd:element name="documentManagement">
            <xsd:complexType>
              <xsd:all>
                <xsd:element ref="ns2:Publiceringsdatum"/>
                <xsd:element ref="ns2:Ansvarig_x0020_webbredakt_x00f6_r"/>
                <xsd:element ref="ns2:Dokumenttyp"/>
                <xsd:element ref="ns2:E_x002d_plikt"/>
                <xsd:element ref="ns2:Webbplatstillh_x00f6_righet" minOccurs="0"/>
                <xsd:element ref="ns2:Verksamhetsomr_x00e5_de" minOccurs="0"/>
                <xsd:element ref="ns2:Produkt"/>
                <xsd:element ref="ns2:_x00c4_mnesomr_x00e5_de" minOccurs="0"/>
                <xsd:element ref="ns3:SharedWithUsers" minOccurs="0"/>
                <xsd:element ref="ns2:i01e5b6f93524074838bfc1e1bab8714" minOccurs="0"/>
                <xsd:element ref="ns3:TaxCatchAll" minOccurs="0"/>
                <xsd:element ref="ns2:Status_x0020_p_x00e5__x0020_publikation"/>
                <xsd:element ref="ns3:Titel"/>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d3acd59-a8d8-42b1-950d-eec6c247243c" elementFormDefault="qualified">
    <xsd:import namespace="http://schemas.microsoft.com/office/2006/documentManagement/types"/>
    <xsd:import namespace="http://schemas.microsoft.com/office/infopath/2007/PartnerControls"/>
    <xsd:element name="Publiceringsdatum" ma:index="2" ma:displayName="Datum för publicering på webb" ma:format="DateOnly" ma:internalName="Publiceringsdatum">
      <xsd:simpleType>
        <xsd:restriction base="dms:DateTime"/>
      </xsd:simpleType>
    </xsd:element>
    <xsd:element name="Ansvarig_x0020_webbredakt_x00f6_r" ma:index="4" ma:displayName="Ansvarig webbredaktör" ma:list="UserInfo" ma:SharePointGroup="0" ma:internalName="Ansvarig_x0020_webbredakt_x00f6_r" ma:showField="ImnName">
      <xsd:complexType>
        <xsd:complexContent>
          <xsd:extension base="dms:User">
            <xsd:sequence>
              <xsd:element name="UserInfo" minOccurs="0" maxOccurs="unbounded">
                <xsd:complexType>
                  <xsd:sequence>
                    <xsd:element name="DisplayName" type="xsd:string" minOccurs="0"/>
                    <xsd:element name="AccountId" type="dms:UserId" minOccurs="0"/>
                    <xsd:element name="AccountType" type="xsd:string" minOccurs="0"/>
                  </xsd:sequence>
                </xsd:complexType>
              </xsd:element>
            </xsd:sequence>
          </xsd:extension>
        </xsd:complexContent>
      </xsd:complexType>
    </xsd:element>
    <xsd:element name="Dokumenttyp" ma:index="5" ma:displayName="Dokumenttyp" ma:default="Mall" ma:format="Dropdown" ma:internalName="Dokumenttyp">
      <xsd:simpleType>
        <xsd:restriction base="dms:Choice">
          <xsd:enumeration value="Mall"/>
          <xsd:enumeration value="Instruktion/manual"/>
          <xsd:enumeration value="Informationsmaterial"/>
          <xsd:enumeration value="Konferensmaterial"/>
          <xsd:enumeration value="Övrigt"/>
        </xsd:restriction>
      </xsd:simpleType>
    </xsd:element>
    <xsd:element name="E_x002d_plikt" ma:index="6" ma:displayName="E-plikt" ma:default="Ja" ma:format="Dropdown" ma:internalName="E_x002d_plikt">
      <xsd:simpleType>
        <xsd:restriction base="dms:Choice">
          <xsd:enumeration value="Ja"/>
          <xsd:enumeration value="Nej"/>
        </xsd:restriction>
      </xsd:simpleType>
    </xsd:element>
    <xsd:element name="Webbplatstillh_x00f6_righet" ma:index="7" nillable="true" ma:displayName="Webbplatstillhörighet" ma:default="Socialstyrelsen.se" ma:internalName="Webbplatstillh_x00f6_righet" ma:requiredMultiChoice="true">
      <xsd:complexType>
        <xsd:complexContent>
          <xsd:extension base="dms:MultiChoice">
            <xsd:sequence>
              <xsd:element name="Value" maxOccurs="unbounded" minOccurs="0" nillable="true">
                <xsd:simpleType>
                  <xsd:restriction base="dms:Choice">
                    <xsd:enumeration value="Socialstyrelsen.se"/>
                    <xsd:enumeration value="Statsbidrag"/>
                    <xsd:enumeration value="Legitimation"/>
                    <xsd:enumeration value="Min insats"/>
                    <xsd:enumeration value="Koll på Soc"/>
                    <xsd:enumeration value="DIV"/>
                    <xsd:enumeration value="Patientsäkerhet"/>
                    <xsd:enumeration value="Vem får göra vad"/>
                    <xsd:enumeration value="ROI.se"/>
                    <xsd:enumeration value="Livsviktigt"/>
                  </xsd:restriction>
                </xsd:simpleType>
              </xsd:element>
            </xsd:sequence>
          </xsd:extension>
        </xsd:complexContent>
      </xsd:complexType>
    </xsd:element>
    <xsd:element name="Verksamhetsomr_x00e5_de" ma:index="8" nillable="true" ma:displayName="Verksamhetsområde" ma:internalName="Verksamhetsomr_x00e5_de" ma:requiredMultiChoice="true">
      <xsd:complexType>
        <xsd:complexContent>
          <xsd:extension base="dms:MultiChoice">
            <xsd:sequence>
              <xsd:element name="Value" maxOccurs="unbounded" minOccurs="0" nillable="true">
                <xsd:simpleType>
                  <xsd:restriction base="dms:Choice">
                    <xsd:enumeration value="Hälso- och sjukvård"/>
                    <xsd:enumeration value="Socialtjänst"/>
                    <xsd:enumeration value="Tandvård"/>
                  </xsd:restriction>
                </xsd:simpleType>
              </xsd:element>
            </xsd:sequence>
          </xsd:extension>
        </xsd:complexContent>
      </xsd:complexType>
    </xsd:element>
    <xsd:element name="Produkt" ma:index="9" ma:displayName="Produkt" ma:format="RadioButtons" ma:internalName="Produkt">
      <xsd:simpleType>
        <xsd:restriction base="dms:Choice">
          <xsd:enumeration value="Blankett"/>
          <xsd:enumeration value="Remissvar"/>
          <xsd:enumeration value="Föreskrifter och allmänna råd"/>
          <xsd:enumeration value="Handböcker"/>
          <xsd:enumeration value="Klassifikationer och koder"/>
          <xsd:enumeration value="Kunskapsstöd"/>
          <xsd:enumeration value="Meddelandeblad"/>
          <xsd:enumeration value="Nationella riktlinjer"/>
          <xsd:enumeration value="Nationella screeningprogram"/>
          <xsd:enumeration value="Statistik"/>
          <xsd:enumeration value="Vägledning"/>
          <xsd:enumeration value="Öppna jämförelser"/>
          <xsd:enumeration value="Övrigt"/>
        </xsd:restriction>
      </xsd:simpleType>
    </xsd:element>
    <xsd:element name="_x00c4_mnesomr_x00e5_de" ma:index="10" nillable="true" ma:displayName="Ämnesområde" ma:internalName="_x00c4_mnesomr_x00e5_de">
      <xsd:complexType>
        <xsd:complexContent>
          <xsd:extension base="dms:MultiChoice">
            <xsd:sequence>
              <xsd:element name="Value" maxOccurs="unbounded" minOccurs="0" nillable="true">
                <xsd:simpleType>
                  <xsd:restriction base="dms:Choice">
                    <xsd:enumeration value="Asylsökande"/>
                    <xsd:enumeration value="Barn och familj"/>
                    <xsd:enumeration value="Donation"/>
                    <xsd:enumeration value="Dödsfall"/>
                    <xsd:enumeration value="E-hälsa"/>
                    <xsd:enumeration value="Ekonomiskt bistånd"/>
                    <xsd:enumeration value="Fallolyckor"/>
                    <xsd:enumeration value="Funktionshinder"/>
                    <xsd:enumeration value="Hemlöshet"/>
                    <xsd:enumeration value="Hjälpmedel"/>
                    <xsd:enumeration value="Jämlik vård och omsorg"/>
                    <xsd:enumeration value="Kvinnors hälsa"/>
                    <xsd:enumeration value="Läkemedel"/>
                    <xsd:enumeration value="Missbruk och beroende"/>
                    <xsd:enumeration value="Palliativ vård"/>
                    <xsd:enumeration value="Psykisk ohälsa"/>
                    <xsd:enumeration value="Stöd till anhöriga"/>
                    <xsd:enumeration value="Våld- och brott"/>
                    <xsd:enumeration value="Vårdhygien"/>
                    <xsd:enumeration value="Äldre"/>
                  </xsd:restriction>
                </xsd:simpleType>
              </xsd:element>
            </xsd:sequence>
          </xsd:extension>
        </xsd:complexContent>
      </xsd:complexType>
    </xsd:element>
    <xsd:element name="i01e5b6f93524074838bfc1e1bab8714" ma:index="18" ma:taxonomy="true" ma:internalName="i01e5b6f93524074838bfc1e1bab8714" ma:taxonomyFieldName="Ansvarig_x0020_avdelning" ma:displayName="Ansvarig avdelning/enhet" ma:default="" ma:fieldId="{201e5b6f-9352-4074-838b-fc1e1bab8714}" ma:sspId="68028966-b333-4fcd-be16-92d907fe3d90" ma:termSetId="2ebf11d2-b480-4a3f-9366-2ba648925ad7" ma:anchorId="bcf0acf7-28b0-4787-afb1-e092e400ba94" ma:open="false" ma:isKeyword="false">
      <xsd:complexType>
        <xsd:sequence>
          <xsd:element ref="pc:Terms" minOccurs="0" maxOccurs="1"/>
        </xsd:sequence>
      </xsd:complexType>
    </xsd:element>
    <xsd:element name="Status_x0020_p_x00e5__x0020_publikation" ma:index="20" ma:displayName="Status på publikation" ma:default="Publicerad" ma:format="Dropdown" ma:internalName="Status_x0020_p_x00e5__x0020_publikation">
      <xsd:simpleType>
        <xsd:restriction base="dms:Choice">
          <xsd:enumeration value="Publicerad"/>
          <xsd:enumeration value="Ej publicerad"/>
        </xsd:restriction>
      </xsd:simpleType>
    </xsd:element>
  </xsd:schema>
  <xsd:schema xmlns:xsd="http://www.w3.org/2001/XMLSchema" xmlns:xs="http://www.w3.org/2001/XMLSchema" xmlns:dms="http://schemas.microsoft.com/office/2006/documentManagement/types" xmlns:pc="http://schemas.microsoft.com/office/infopath/2007/PartnerControls" targetNamespace="343f6c91-b5b3-4dff-89ad-5fc55ccc8930" elementFormDefault="qualified">
    <xsd:import namespace="http://schemas.microsoft.com/office/2006/documentManagement/types"/>
    <xsd:import namespace="http://schemas.microsoft.com/office/infopath/2007/PartnerControls"/>
    <xsd:element name="SharedWithUsers" ma:index="17" nillable="true" ma:displayName="Delat med"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TaxCatchAll" ma:index="19" nillable="true" ma:displayName="Taxonomy Catch All Column" ma:description="" ma:hidden="true" ma:list="{d16448d0-d907-4fd0-a73a-d926832f6153}" ma:internalName="TaxCatchAll" ma:showField="CatchAllData" ma:web="343f6c91-b5b3-4dff-89ad-5fc55ccc8930">
      <xsd:complexType>
        <xsd:complexContent>
          <xsd:extension base="dms:MultiChoiceLookup">
            <xsd:sequence>
              <xsd:element name="Value" type="dms:Lookup" maxOccurs="unbounded" minOccurs="0" nillable="true"/>
            </xsd:sequence>
          </xsd:extension>
        </xsd:complexContent>
      </xsd:complexType>
    </xsd:element>
    <xsd:element name="Titel" ma:index="21" ma:displayName="Titel" ma:internalName="Titel" ma:readOnly="false">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1" ma:displayName="Innehållstyp"/>
        <xsd:element ref="dc:title" minOccurs="0" maxOccurs="1" ma:displayName="Rubrik"/>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F4CF34A-7793-424A-BF7F-3DB732CF3454}">
  <ds:schemaRefs>
    <ds:schemaRef ds:uri="dd3acd59-a8d8-42b1-950d-eec6c247243c"/>
    <ds:schemaRef ds:uri="http://purl.org/dc/terms/"/>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schemas.microsoft.com/office/2006/metadata/properties"/>
    <ds:schemaRef ds:uri="343f6c91-b5b3-4dff-89ad-5fc55ccc8930"/>
    <ds:schemaRef ds:uri="http://www.w3.org/XML/1998/namespace"/>
    <ds:schemaRef ds:uri="http://purl.org/dc/dcmitype/"/>
  </ds:schemaRefs>
</ds:datastoreItem>
</file>

<file path=customXml/itemProps2.xml><?xml version="1.0" encoding="utf-8"?>
<ds:datastoreItem xmlns:ds="http://schemas.openxmlformats.org/officeDocument/2006/customXml" ds:itemID="{F2BDD971-BADF-427E-9579-B824215A28B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d3acd59-a8d8-42b1-950d-eec6c247243c"/>
    <ds:schemaRef ds:uri="343f6c91-b5b3-4dff-89ad-5fc55ccc893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8C92573-D875-4871-BB97-75789C90339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Kalkylblad</vt:lpstr>
      </vt:variant>
      <vt:variant>
        <vt:i4>12</vt:i4>
      </vt:variant>
      <vt:variant>
        <vt:lpstr>Namngivna områden</vt:lpstr>
      </vt:variant>
      <vt:variant>
        <vt:i4>1</vt:i4>
      </vt:variant>
    </vt:vector>
  </HeadingPairs>
  <TitlesOfParts>
    <vt:vector size="13" baseType="lpstr">
      <vt:lpstr>Om statistiken</vt:lpstr>
      <vt:lpstr>Definitioner</vt:lpstr>
      <vt:lpstr>Ändringshistorik</vt:lpstr>
      <vt:lpstr>Övergripande statistik</vt:lpstr>
      <vt:lpstr>Samsjuklighet</vt:lpstr>
      <vt:lpstr>Boendeform</vt:lpstr>
      <vt:lpstr>Boendeform - Slutenvård</vt:lpstr>
      <vt:lpstr>Dödsplats</vt:lpstr>
      <vt:lpstr>Folkbokföringslän</vt:lpstr>
      <vt:lpstr>Kommun</vt:lpstr>
      <vt:lpstr>Dödsdag</vt:lpstr>
      <vt:lpstr>Vecka</vt:lpstr>
      <vt:lpstr>innehållsförteckning</vt:lpstr>
    </vt:vector>
  </TitlesOfParts>
  <Company>SAS Institute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sas user</dc:creator>
  <cp:lastModifiedBy>Berglund, David</cp:lastModifiedBy>
  <cp:lastPrinted>2020-04-30T10:00:41Z</cp:lastPrinted>
  <dcterms:created xsi:type="dcterms:W3CDTF">2011-02-11T15:45:55Z</dcterms:created>
  <dcterms:modified xsi:type="dcterms:W3CDTF">2020-11-25T12:02:31Z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flowChangePath">
    <vt:lpwstr>2f614190-dd6d-4125-8bfd-1cfdb7acd613,4;</vt:lpwstr>
  </property>
  <property fmtid="{D5CDD505-2E9C-101B-9397-08002B2CF9AE}" pid="3" name="ContentTypeId">
    <vt:lpwstr>0x010100361443839E954C488E1554F766430BDE</vt:lpwstr>
  </property>
  <property fmtid="{D5CDD505-2E9C-101B-9397-08002B2CF9AE}" pid="4" name="Ansvarig avdelning">
    <vt:lpwstr>9;#statistik och jämförelser|338b04a2-62bc-42a8-9e4b-6158db2fb390</vt:lpwstr>
  </property>
</Properties>
</file>