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drawings/drawing1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Delad\510-Statistik covid19\"/>
    </mc:Choice>
  </mc:AlternateContent>
  <bookViews>
    <workbookView xWindow="720" yWindow="270" windowWidth="2880" windowHeight="5325" tabRatio="751"/>
  </bookViews>
  <sheets>
    <sheet name="Om statistiken" sheetId="11" r:id="rId1"/>
    <sheet name="Definitioner" sheetId="17" r:id="rId2"/>
    <sheet name="Ändringshistorik" sheetId="19" r:id="rId3"/>
    <sheet name="Övergripande statistik" sheetId="6" r:id="rId4"/>
    <sheet name="Samsjuklighet" sheetId="14" r:id="rId5"/>
    <sheet name="Boendeform" sheetId="15" r:id="rId6"/>
    <sheet name="Boendeform - Slutenvård" sheetId="20" r:id="rId7"/>
    <sheet name="Dödsplats" sheetId="16" r:id="rId8"/>
    <sheet name="Folkbokföringslän" sheetId="13" r:id="rId9"/>
    <sheet name="Kommun" sheetId="18" r:id="rId10"/>
    <sheet name="Dödsdag" sheetId="12" r:id="rId11"/>
    <sheet name="Vecka" sheetId="22" r:id="rId12"/>
  </sheets>
  <definedNames>
    <definedName name="_xlnm._FilterDatabase" localSheetId="9" hidden="1">Kommun!$A$7:$H$323</definedName>
    <definedName name="innehållsförteckning" localSheetId="6">#REF!</definedName>
    <definedName name="innehållsförteckning" localSheetId="1">Definitioner!#REF!</definedName>
    <definedName name="innehållsförteckning">'Om statistiken'!$B$15</definedName>
  </definedNames>
  <calcPr calcId="162913" concurrentCalc="0"/>
</workbook>
</file>

<file path=xl/calcChain.xml><?xml version="1.0" encoding="utf-8"?>
<calcChain xmlns="http://schemas.openxmlformats.org/spreadsheetml/2006/main">
  <c r="C346" i="12" l="1"/>
  <c r="C347" i="12"/>
  <c r="C348" i="12"/>
  <c r="C349" i="12"/>
  <c r="C350" i="12"/>
  <c r="C351" i="12"/>
  <c r="C345" i="12"/>
  <c r="C341" i="12"/>
  <c r="C342" i="12"/>
  <c r="C343" i="12"/>
  <c r="C344" i="12"/>
  <c r="C340" i="12"/>
  <c r="C339" i="12"/>
  <c r="C338" i="12"/>
  <c r="C337" i="12"/>
  <c r="C332" i="12"/>
  <c r="C333" i="12"/>
  <c r="C334" i="12"/>
  <c r="C335" i="12"/>
  <c r="C336" i="12"/>
  <c r="C330" i="12"/>
  <c r="C331" i="12"/>
  <c r="C329" i="12"/>
  <c r="C328" i="12"/>
  <c r="C327" i="12"/>
  <c r="C326" i="12"/>
  <c r="C325" i="12"/>
  <c r="C324" i="12"/>
  <c r="C323" i="12"/>
  <c r="C292" i="12"/>
  <c r="C298" i="12"/>
  <c r="C304" i="12"/>
  <c r="C306" i="12"/>
  <c r="C309" i="12"/>
  <c r="C310" i="12"/>
  <c r="C312" i="12"/>
  <c r="C315" i="12"/>
  <c r="C316" i="12"/>
  <c r="C318" i="12"/>
  <c r="C321" i="12"/>
  <c r="C322" i="12"/>
  <c r="C287" i="12"/>
  <c r="C285" i="12"/>
  <c r="C30" i="12"/>
  <c r="C36" i="12"/>
  <c r="C39" i="12"/>
  <c r="C45" i="12"/>
  <c r="C66" i="12"/>
  <c r="C72" i="12"/>
  <c r="C75" i="12"/>
  <c r="C81" i="12"/>
  <c r="C93" i="12"/>
  <c r="C102" i="12"/>
  <c r="C108" i="12"/>
  <c r="C111" i="12"/>
  <c r="C129" i="12"/>
  <c r="C138" i="12"/>
  <c r="C139" i="12"/>
  <c r="C141" i="12"/>
  <c r="C144" i="12"/>
  <c r="C145" i="12"/>
  <c r="C147" i="12"/>
  <c r="C150" i="12"/>
  <c r="C153" i="12"/>
  <c r="C156" i="12"/>
  <c r="C159" i="12"/>
  <c r="C160" i="12"/>
  <c r="C162" i="12"/>
  <c r="C165" i="12"/>
  <c r="C166" i="12"/>
  <c r="C168" i="12"/>
  <c r="C171" i="12"/>
  <c r="C174" i="12"/>
  <c r="C175" i="12"/>
  <c r="C177" i="12"/>
  <c r="C180" i="12"/>
  <c r="C181" i="12"/>
  <c r="C183" i="12"/>
  <c r="C186" i="12"/>
  <c r="C189" i="12"/>
  <c r="C192" i="12"/>
  <c r="C193" i="12"/>
  <c r="C195" i="12"/>
  <c r="C198" i="12"/>
  <c r="C199" i="12"/>
  <c r="C204" i="12"/>
  <c r="C205" i="12"/>
  <c r="C207" i="12"/>
  <c r="C210" i="12"/>
  <c r="C211" i="12"/>
  <c r="C213" i="12"/>
  <c r="C214" i="12"/>
  <c r="C217" i="12"/>
  <c r="C219" i="12"/>
  <c r="C220" i="12"/>
  <c r="C222" i="12"/>
  <c r="C225" i="12"/>
  <c r="C226" i="12"/>
  <c r="C229" i="12"/>
  <c r="C231" i="12"/>
  <c r="C237" i="12"/>
  <c r="C243" i="12"/>
  <c r="C249" i="12"/>
  <c r="C255" i="12"/>
  <c r="C261" i="12"/>
  <c r="C267" i="12"/>
  <c r="C233" i="12"/>
  <c r="A5" i="22"/>
  <c r="A2" i="22"/>
  <c r="C212" i="12"/>
  <c r="C215" i="12"/>
  <c r="C218" i="12"/>
  <c r="C221" i="12"/>
  <c r="C224" i="12"/>
  <c r="C227" i="12"/>
  <c r="C230" i="12"/>
  <c r="C236" i="12"/>
  <c r="C242" i="12"/>
  <c r="C248" i="12"/>
  <c r="C254" i="12"/>
  <c r="C260" i="12"/>
  <c r="C266" i="12"/>
  <c r="C289" i="12"/>
  <c r="C290" i="12"/>
  <c r="C293" i="12"/>
  <c r="C295" i="12"/>
  <c r="C296" i="12"/>
  <c r="C299" i="12"/>
  <c r="C301" i="12"/>
  <c r="C302" i="12"/>
  <c r="C305" i="12"/>
  <c r="C307" i="12"/>
  <c r="C308" i="12"/>
  <c r="C311" i="12"/>
  <c r="C313" i="12"/>
  <c r="C314" i="12"/>
  <c r="C317" i="12"/>
  <c r="C319" i="12"/>
  <c r="C320" i="12"/>
  <c r="C191" i="12"/>
  <c r="C194" i="12"/>
  <c r="C196" i="12"/>
  <c r="C197" i="12"/>
  <c r="C200" i="12"/>
  <c r="C202" i="12"/>
  <c r="C203" i="12"/>
  <c r="C206" i="12"/>
  <c r="C208" i="12"/>
  <c r="C209" i="12"/>
  <c r="C26" i="12"/>
  <c r="C32" i="12"/>
  <c r="C62" i="12"/>
  <c r="C68" i="12"/>
  <c r="C92" i="12"/>
  <c r="C110" i="12"/>
  <c r="C128" i="12"/>
  <c r="C140" i="12"/>
  <c r="C143" i="12"/>
  <c r="C146" i="12"/>
  <c r="C149" i="12"/>
  <c r="C152" i="12"/>
  <c r="C155" i="12"/>
  <c r="C158" i="12"/>
  <c r="C161" i="12"/>
  <c r="C164" i="12"/>
  <c r="C167" i="12"/>
  <c r="C170" i="12"/>
  <c r="C172" i="12"/>
  <c r="C173" i="12"/>
  <c r="C176" i="12"/>
  <c r="C178" i="12"/>
  <c r="C179" i="12"/>
  <c r="C182" i="12"/>
  <c r="C184" i="12"/>
  <c r="C185" i="12"/>
  <c r="C188" i="12"/>
  <c r="C190" i="12"/>
  <c r="A5" i="12"/>
  <c r="A2" i="12"/>
  <c r="A2" i="16"/>
  <c r="A2" i="13"/>
  <c r="A2" i="15"/>
  <c r="A2" i="18"/>
  <c r="A2" i="14"/>
  <c r="C130" i="12"/>
  <c r="C124" i="12"/>
  <c r="C94" i="12"/>
  <c r="C88" i="12"/>
  <c r="C119" i="12"/>
  <c r="C113" i="12"/>
  <c r="C83" i="12"/>
  <c r="C77" i="12"/>
  <c r="C47" i="12"/>
  <c r="C41" i="12"/>
  <c r="C76" i="12"/>
  <c r="C70" i="12"/>
  <c r="C40" i="12"/>
  <c r="C34" i="12"/>
  <c r="C17" i="12"/>
  <c r="C11" i="12"/>
  <c r="C187" i="12"/>
  <c r="C169" i="12"/>
  <c r="C127" i="12"/>
  <c r="C121" i="12"/>
  <c r="C91" i="12"/>
  <c r="C85" i="12"/>
  <c r="C55" i="12"/>
  <c r="C49" i="12"/>
  <c r="C19" i="12"/>
  <c r="C13" i="12"/>
  <c r="C303" i="12"/>
  <c r="C297" i="12"/>
  <c r="C291" i="12"/>
  <c r="C300" i="12"/>
  <c r="C294" i="12"/>
  <c r="C286" i="12"/>
  <c r="C284" i="12"/>
  <c r="C283" i="12"/>
  <c r="C282" i="12"/>
  <c r="C276" i="12"/>
  <c r="C270" i="12"/>
  <c r="C265" i="12"/>
  <c r="C262" i="12"/>
  <c r="C259" i="12"/>
  <c r="C256" i="12"/>
  <c r="C253" i="12"/>
  <c r="C250" i="12"/>
  <c r="C247" i="12"/>
  <c r="C244" i="12"/>
  <c r="C241" i="12"/>
  <c r="C238" i="12"/>
  <c r="C235" i="12"/>
  <c r="C232" i="12"/>
  <c r="C223" i="12"/>
  <c r="C163" i="12"/>
  <c r="C157" i="12"/>
  <c r="C154" i="12"/>
  <c r="C151" i="12"/>
  <c r="C148" i="12"/>
  <c r="C142" i="12"/>
  <c r="C136" i="12"/>
  <c r="C133" i="12"/>
  <c r="C118" i="12"/>
  <c r="C115" i="12"/>
  <c r="C112" i="12"/>
  <c r="C109" i="12"/>
  <c r="C106" i="12"/>
  <c r="C103" i="12"/>
  <c r="C100" i="12"/>
  <c r="C97" i="12"/>
  <c r="C82" i="12"/>
  <c r="C79" i="12"/>
  <c r="C73" i="12"/>
  <c r="C67" i="12"/>
  <c r="C64" i="12"/>
  <c r="C61" i="12"/>
  <c r="C58" i="12"/>
  <c r="C52" i="12"/>
  <c r="C46" i="12"/>
  <c r="C43" i="12"/>
  <c r="C37" i="12"/>
  <c r="C31" i="12"/>
  <c r="C28" i="12"/>
  <c r="C25" i="12"/>
  <c r="C22" i="12"/>
  <c r="C16" i="12"/>
  <c r="C10" i="12"/>
  <c r="C288" i="12"/>
  <c r="C275" i="12"/>
  <c r="C27" i="12"/>
  <c r="C18" i="12"/>
  <c r="C90" i="12"/>
  <c r="C33" i="12"/>
  <c r="C69" i="12"/>
  <c r="C24" i="12"/>
  <c r="C60" i="12"/>
  <c r="C96" i="12"/>
  <c r="C132" i="12"/>
  <c r="C35" i="12"/>
  <c r="C71" i="12"/>
  <c r="C107" i="12"/>
  <c r="C134" i="12"/>
  <c r="C116" i="12"/>
  <c r="C98" i="12"/>
  <c r="C74" i="12"/>
  <c r="C38" i="12"/>
  <c r="C277" i="12"/>
  <c r="C271" i="12"/>
  <c r="C15" i="12"/>
  <c r="C51" i="12"/>
  <c r="C201" i="12"/>
  <c r="C42" i="12"/>
  <c r="C78" i="12"/>
  <c r="C114" i="12"/>
  <c r="C9" i="12"/>
  <c r="C53" i="12"/>
  <c r="C89" i="12"/>
  <c r="C125" i="12"/>
  <c r="C123" i="12"/>
  <c r="C105" i="12"/>
  <c r="C87" i="12"/>
  <c r="C56" i="12"/>
  <c r="C20" i="12"/>
  <c r="C280" i="12"/>
  <c r="C274" i="12"/>
  <c r="C268" i="12"/>
  <c r="C281" i="12"/>
  <c r="C21" i="12"/>
  <c r="C57" i="12"/>
  <c r="C12" i="12"/>
  <c r="C48" i="12"/>
  <c r="C84" i="12"/>
  <c r="C120" i="12"/>
  <c r="C23" i="12"/>
  <c r="C59" i="12"/>
  <c r="C95" i="12"/>
  <c r="C131" i="12"/>
  <c r="C122" i="12"/>
  <c r="C104" i="12"/>
  <c r="C86" i="12"/>
  <c r="C50" i="12"/>
  <c r="C14" i="12"/>
  <c r="C264" i="12"/>
  <c r="C258" i="12"/>
  <c r="C252" i="12"/>
  <c r="C246" i="12"/>
  <c r="C240" i="12"/>
  <c r="C234" i="12"/>
  <c r="C228" i="12"/>
  <c r="C216" i="12"/>
  <c r="C279" i="12"/>
  <c r="C273" i="12"/>
  <c r="C269" i="12"/>
  <c r="C63" i="12"/>
  <c r="C54" i="12"/>
  <c r="C126" i="12"/>
  <c r="C29" i="12"/>
  <c r="C65" i="12"/>
  <c r="C101" i="12"/>
  <c r="C137" i="12"/>
  <c r="C135" i="12"/>
  <c r="C117" i="12"/>
  <c r="C99" i="12"/>
  <c r="C80" i="12"/>
  <c r="C44" i="12"/>
  <c r="C263" i="12"/>
  <c r="C257" i="12"/>
  <c r="C251" i="12"/>
  <c r="C245" i="12"/>
  <c r="C239" i="12"/>
  <c r="C278" i="12"/>
  <c r="C272" i="12"/>
</calcChain>
</file>

<file path=xl/sharedStrings.xml><?xml version="1.0" encoding="utf-8"?>
<sst xmlns="http://schemas.openxmlformats.org/spreadsheetml/2006/main" count="2318" uniqueCount="979">
  <si>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</si>
  <si>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</si>
  <si>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</si>
  <si>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</si>
  <si>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</si>
  <si>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</si>
  <si>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</si>
  <si>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</si>
  <si>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</si>
  <si>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</si>
  <si>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</si>
  <si>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</si>
  <si>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</si>
  <si>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</si>
  <si>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</si>
  <si>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</si>
  <si>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</si>
  <si>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</si>
  <si>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</si>
  <si>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</si>
  <si>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</si>
  <si>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</si>
  <si>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</si>
  <si>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</si>
  <si>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</si>
  <si>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</si>
  <si>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</si>
  <si>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</si>
  <si>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</si>
  <si>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</si>
  <si>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</si>
  <si>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</si>
  <si>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</si>
  <si>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</si>
  <si>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</si>
  <si>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</si>
  <si>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</si>
  <si>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</si>
  <si>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</si>
  <si>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</si>
  <si>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</si>
  <si>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</si>
  <si>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</si>
  <si>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</si>
  <si>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</si>
  <si>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</si>
  <si>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</si>
  <si>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</si>
  <si>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</si>
  <si>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</si>
  <si>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</si>
  <si>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</si>
  <si>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</si>
  <si>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</si>
  <si>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</si>
  <si>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</si>
  <si>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</si>
  <si>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</si>
  <si>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</si>
  <si>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</si>
  <si>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</si>
  <si>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</si>
  <si>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</si>
  <si>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</si>
  <si>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</si>
  <si>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</si>
  <si>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</si>
  <si>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</si>
  <si>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</si>
  <si>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</si>
  <si>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</si>
  <si>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</si>
  <si>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</si>
  <si>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</si>
  <si>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</si>
  <si>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</si>
  <si>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</si>
  <si>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</si>
  <si>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</si>
  <si>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</si>
  <si>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</si>
  <si>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</si>
  <si>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</si>
  <si>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</si>
  <si>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</si>
  <si>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</si>
  <si>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</si>
  <si>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</si>
  <si>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</si>
  <si>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</si>
  <si>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</si>
  <si>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</si>
  <si>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</si>
  <si>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</si>
  <si>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</si>
  <si>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</si>
  <si>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</si>
  <si>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</si>
  <si>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</si>
  <si>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</si>
  <si>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</si>
  <si>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</si>
  <si>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</si>
  <si>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</si>
  <si>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</si>
  <si>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</si>
  <si>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</si>
  <si>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</si>
  <si>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</si>
  <si>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</si>
  <si>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</si>
  <si>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</si>
  <si>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</si>
  <si>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</si>
  <si>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</si>
  <si>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</si>
  <si>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</si>
  <si>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</si>
  <si>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</si>
  <si>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</si>
  <si>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</si>
  <si>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</si>
  <si>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</si>
  <si>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</si>
  <si>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</si>
  <si>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</si>
  <si>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</si>
  <si>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</si>
  <si>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Personer som besökt läkare i den specialiserade öppenvården (primärvården ingår inte) eller varit inskriven på sjukhus för hjärt-kärl sjukdom, högt blodtryck, diabetes eller lungsjukdom ingår i denna statistik. För diabetes och hjärt-kärlsjukdomar ingår även uppgift om läkemedel har hämtats ut på recept för dessa diagnoser.</t>
  </si>
  <si>
    <t xml:space="preserve">Under 70 </t>
  </si>
  <si>
    <t>70‒74</t>
  </si>
  <si>
    <t>75‒79</t>
  </si>
  <si>
    <t>80‒84</t>
  </si>
  <si>
    <t>%*</t>
  </si>
  <si>
    <t>Sjukdomar</t>
  </si>
  <si>
    <t>Antal sjukdomar</t>
  </si>
  <si>
    <t>90+</t>
  </si>
  <si>
    <t>85-89</t>
  </si>
  <si>
    <t>Boendeform</t>
  </si>
  <si>
    <t>Sjukhus</t>
  </si>
  <si>
    <t>Dödsplats</t>
  </si>
  <si>
    <t>Sjukdomsgrupper**</t>
  </si>
  <si>
    <t>** Antalet summerar inte till totalen då en person kan ha fler av dessa sjukdomar</t>
  </si>
  <si>
    <t>* Andel av totalt antal avlidna per kön eller totalt</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</si>
  <si>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</si>
  <si>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</si>
  <si>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</si>
  <si>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</si>
  <si>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</si>
  <si>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</si>
  <si>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</si>
  <si>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</si>
  <si>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</si>
  <si>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</si>
  <si>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</si>
  <si>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Under 50</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</si>
  <si>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</si>
  <si>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</si>
  <si>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</si>
  <si>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</si>
  <si>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</si>
  <si>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</si>
  <si>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</si>
  <si>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</si>
  <si>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</si>
  <si>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</si>
  <si>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</si>
  <si>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</si>
  <si>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</si>
  <si>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</si>
  <si>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</si>
  <si>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</si>
  <si>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</si>
  <si>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Boendeform och hemtjänst enligt registret över socialtjänstinsatser till äldre och personer med funtionsnedsättning</t>
  </si>
  <si>
    <t>Socialtjänstinsats/boendeform</t>
  </si>
  <si>
    <t>Hemtjänst</t>
  </si>
  <si>
    <t>Avlidna i covid-19 uppdelat på folkbokföringslän</t>
  </si>
  <si>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</si>
  <si>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</si>
  <si>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</si>
  <si>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</si>
  <si>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</si>
  <si>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</si>
  <si>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</si>
  <si>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</si>
  <si>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</si>
  <si>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</si>
  <si>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</si>
  <si>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</si>
  <si>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</si>
  <si>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</si>
  <si>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Personer som besökt läkare i den specialiserade öppenvården (primärvården ingår inte) eller varit inskriven på sjukhus för hjärt-, kärlsjukdom, högt blodtryck, diabetes eller lungsjukdom ingår i denna statistik. För diabetes och högt lodtryck ingår även uppgift om läkemedel har hämtats ut på recept för dessa diagnoser.</t>
  </si>
  <si>
    <t>* andel avlidna per län av totalt för riket</t>
  </si>
  <si>
    <t>Avlidna i covid-19, uppdelat på ålder och kommun</t>
  </si>
  <si>
    <t>Kommun</t>
  </si>
  <si>
    <t>Folkbokföringsort</t>
  </si>
  <si>
    <t>Län</t>
  </si>
  <si>
    <t>Andel av län eller riket (%)</t>
  </si>
  <si>
    <t>Avlidna i covid-19, uppdelat på typ av insats och kommun</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</si>
  <si>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</si>
  <si>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</si>
  <si>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</si>
  <si>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</si>
  <si>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</si>
  <si>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</si>
  <si>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</si>
  <si>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</si>
  <si>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</si>
  <si>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</si>
  <si>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Beräkning av sjukdomsgrupper har korrigerats</t>
  </si>
  <si>
    <t>Boendeform/Socialstjänstinsats redovisas uppdelat på kön och ålder</t>
  </si>
  <si>
    <t>På dödsorsaksintyget anger ansvarig läkare var döden inträffat. Fyra olika kategorier kan anges - "sjukhus", "särskilt boende", "ordinärt boende" eller "annan/okänd". "Annan/Okänd" är inte vanligt förkommande och exkluderas här för att förhindra att antal blir för låga för att kunna redovisas. Saknad uppgift om dödsplats redovisas inte heller.</t>
  </si>
  <si>
    <t>Avlidna i särskilt boende</t>
  </si>
  <si>
    <t>Avlidna med hemtjänst</t>
  </si>
  <si>
    <t>Totalt antal</t>
  </si>
  <si>
    <t>Slutenvårdade</t>
  </si>
  <si>
    <t>Ej slutenvårdade</t>
  </si>
  <si>
    <t>Kön</t>
  </si>
  <si>
    <t>Boendeform/Socialstjänstinsats redovisas uppdelat på slutenvård och ålder, samsjuklighet, kön och region</t>
  </si>
  <si>
    <t>Slutenvård</t>
  </si>
  <si>
    <t>Slutenvårdad för covid-19</t>
  </si>
  <si>
    <t xml:space="preserve">Datakälla </t>
  </si>
  <si>
    <t>Patientregistret, Frivillig särskild inrapportering av slutenvård veckovis från regioner till Socialstyrelsen</t>
  </si>
  <si>
    <t>Slutenvårdad</t>
  </si>
  <si>
    <t>Tabell 5. Slutenvårdad 14 dagar innan dödsdatum</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</si>
  <si>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inom 14 dagar från dödsdatum oavsett diagnos</t>
    </r>
  </si>
  <si>
    <t>Boendeform - Slutenvård</t>
  </si>
  <si>
    <r>
      <rPr>
        <b/>
        <sz val="8"/>
        <color theme="1"/>
        <rFont val="Century Gothic"/>
        <family val="2"/>
        <scheme val="minor"/>
      </rPr>
      <t>Variabler</t>
    </r>
    <r>
      <rPr>
        <sz val="8"/>
        <color theme="1"/>
        <rFont val="Century Gothic"/>
        <family val="2"/>
        <scheme val="minor"/>
      </rPr>
      <t xml:space="preserve">
Sjukdomsgrupp, folkbokföringslän, kön, ålder, dödsdatum, dödsplats, Slutenvården 14 dagar innan dödsdatum samt uppgift om boendeform och hemtjänst</t>
    </r>
  </si>
  <si>
    <t>Slutenvårdade avser inskrivna i slutenvård enligt patientregistret inom 14 dagar innan dödsdatum</t>
  </si>
  <si>
    <t>Avlidna i covid-19 på särskilt boende eller hemtjänst uppdelat på om de slutenvårdats eller ej två veckor innan dödsfallet</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</si>
  <si>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2015-2020, samt från uthämtade läkemedel på svenska apotek under 2019 och 2020.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2019-2020. För mer detaljerad information om vad boendeform och hemtjänst innebär, se flik definitioner. Uppgift om slutenvård inom 14 dagar från dödsdatum har hämtats från frivillig särskild inrapportering om slutenvård från regionerna till Socialstyrelsen och månadsrapportering till patientregistret.</t>
    </r>
  </si>
  <si>
    <t>Beräkning av boendeform/socialtjänstinsats har korrigerats.</t>
  </si>
  <si>
    <t>* Antalet summerar inte till totalen då en person kan ha fler av dessa sjukdomar</t>
  </si>
  <si>
    <t>Sjukdomsgrupper*</t>
  </si>
  <si>
    <t>Vecka</t>
  </si>
  <si>
    <t>Avlidna i covid-19 per vecka</t>
  </si>
  <si>
    <t>* andel avlidna per insatsform av totalt för kommunen eller länet</t>
  </si>
  <si>
    <t>Population</t>
  </si>
  <si>
    <t>Bortfall</t>
  </si>
  <si>
    <t>Totalt riket</t>
  </si>
  <si>
    <t>01 Stockholm</t>
  </si>
  <si>
    <t>04 Södermanland</t>
  </si>
  <si>
    <t>05 Östergötland</t>
  </si>
  <si>
    <t>06 Jönköping</t>
  </si>
  <si>
    <t>07 Kronoberg</t>
  </si>
  <si>
    <t>08 Kalmar</t>
  </si>
  <si>
    <t>09 Gotland</t>
  </si>
  <si>
    <t>10 Blekinge</t>
  </si>
  <si>
    <t>12 Skåne</t>
  </si>
  <si>
    <t>13 Halland</t>
  </si>
  <si>
    <t>14 Västra Götaland</t>
  </si>
  <si>
    <t>17 Värmland</t>
  </si>
  <si>
    <t>19 Västmanland</t>
  </si>
  <si>
    <t>20 Dalarna</t>
  </si>
  <si>
    <t>21 Gävleborg</t>
  </si>
  <si>
    <t>22 Västernorrland</t>
  </si>
  <si>
    <t>23 Jämtland</t>
  </si>
  <si>
    <t>24 Västerbotten</t>
  </si>
  <si>
    <t>25 Norrbotten</t>
  </si>
  <si>
    <t>Särsklit boende</t>
  </si>
  <si>
    <t>Riket</t>
  </si>
  <si>
    <t>Totalt länet</t>
  </si>
  <si>
    <t/>
  </si>
  <si>
    <t>03 Uppsala**</t>
  </si>
  <si>
    <t xml:space="preserve">Dessa uppgifter bygger på alla inkomna intyg men intyg för alla avlidna har inte inkommit ännu. Dessa uppgifter är alltså högst preliminära.  Det slutgiltiga antalet kommer att förändras allt eftersom det inkommer fler dödsorsaksintyg. Uppgifter från Uppsala, Örebro, Sorsele och Boden för särskilt boende och hemtjänst är ofullständiga. </t>
  </si>
  <si>
    <t>Indelningarna nedan baseras på samkörning med registret över socialtjänstinsatser till äldre och personer med funktionsnedsättning 2019-2020. Registret uppdateras månatligen, mätning månaden innan dödsdatum för varje individ har använts.</t>
  </si>
  <si>
    <t>** Ofullständiga uppgifter för särskilt boende och hemtjänst</t>
  </si>
  <si>
    <t>18 Örebro**</t>
  </si>
  <si>
    <t>*** Ofullständiga uppgifter för särskilt boende och hemtjänst</t>
  </si>
  <si>
    <t>X</t>
  </si>
  <si>
    <t>Personer som har avlidit och registrerats med covid-19 som underliggande dödsorsak i dödsorsaksintyg (ICD-10: U07.1 eller U07.2) inkomna fram till och med den 21 februari 2021 med en giltigt personnummer eller samordningsnummer.</t>
  </si>
  <si>
    <t xml:space="preserve">Antal avlidna hämtas från kodade dödsorsaksintyg som inkommit till Socialstyrelsen fram till den 21 februari 2021. Dödsorsaksintyget ska skickas till Socialstyrelsen inom tre veckor efter dödsfallet. </t>
  </si>
  <si>
    <t>Avlidna i covid-19 enligt dödsorsaksintyg inkomna fram till den 21 februari 2021</t>
  </si>
  <si>
    <t>Avlidna i covid-19 enligt dödsorsaksintyg inkomna fram till den 21 februari 2021 med ett dödsdatum till och med den 31 december 2020 ingår för att få full uppföljning av slutenvård.</t>
  </si>
  <si>
    <t>Blekinge</t>
  </si>
  <si>
    <t>Dalarna</t>
  </si>
  <si>
    <t>Gotland</t>
  </si>
  <si>
    <t>Gävleborg</t>
  </si>
  <si>
    <t>Halland</t>
  </si>
  <si>
    <t>Jämtland</t>
  </si>
  <si>
    <t>Jönköping</t>
  </si>
  <si>
    <t>Kalmar</t>
  </si>
  <si>
    <t>Kronoberg</t>
  </si>
  <si>
    <t>Norrbotten</t>
  </si>
  <si>
    <t>Skåne</t>
  </si>
  <si>
    <t>Stockholm</t>
  </si>
  <si>
    <t>Södermanland</t>
  </si>
  <si>
    <t>Uppsala**</t>
  </si>
  <si>
    <t>Värmland</t>
  </si>
  <si>
    <t>Västerbotten</t>
  </si>
  <si>
    <t>Västernorrland</t>
  </si>
  <si>
    <t>Västmanland</t>
  </si>
  <si>
    <t>Västra_Götaland</t>
  </si>
  <si>
    <t>Örebro**</t>
  </si>
  <si>
    <t>Östergötland</t>
  </si>
  <si>
    <t>Västra Götaland</t>
  </si>
  <si>
    <t>Uppsala***</t>
  </si>
  <si>
    <t>Örebro</t>
  </si>
  <si>
    <t>Södertälje</t>
  </si>
  <si>
    <t>Nacka</t>
  </si>
  <si>
    <t>Huddinge</t>
  </si>
  <si>
    <t>Sollentuna</t>
  </si>
  <si>
    <t>Botkyrka</t>
  </si>
  <si>
    <t>Haninge</t>
  </si>
  <si>
    <t>Järfälla</t>
  </si>
  <si>
    <t>Solna</t>
  </si>
  <si>
    <t>Upplands Väsby</t>
  </si>
  <si>
    <t>Täby</t>
  </si>
  <si>
    <t>Norrtälje</t>
  </si>
  <si>
    <t>Sundbyberg</t>
  </si>
  <si>
    <t>Lidingö</t>
  </si>
  <si>
    <t>Sigtuna</t>
  </si>
  <si>
    <t>Tyresö</t>
  </si>
  <si>
    <t>Värmdö</t>
  </si>
  <si>
    <t>Österåker</t>
  </si>
  <si>
    <t>Nynäshamn</t>
  </si>
  <si>
    <t>Upplands-Bro</t>
  </si>
  <si>
    <t>Danderyd</t>
  </si>
  <si>
    <t>Ekerö</t>
  </si>
  <si>
    <t>Salem</t>
  </si>
  <si>
    <t>Vallentuna</t>
  </si>
  <si>
    <t>Nykvarn</t>
  </si>
  <si>
    <t>Vaxholm</t>
  </si>
  <si>
    <t>Enköping</t>
  </si>
  <si>
    <t>Älvkarleby</t>
  </si>
  <si>
    <t>Östhammar</t>
  </si>
  <si>
    <t>Håbo</t>
  </si>
  <si>
    <t>Tierp</t>
  </si>
  <si>
    <t>Heby</t>
  </si>
  <si>
    <t>Knivsta</t>
  </si>
  <si>
    <t>Eskilstuna</t>
  </si>
  <si>
    <t>Nyköping</t>
  </si>
  <si>
    <t>Katrineholm</t>
  </si>
  <si>
    <t>Oxelösund</t>
  </si>
  <si>
    <t>Strängnäs</t>
  </si>
  <si>
    <t>Flen</t>
  </si>
  <si>
    <t>Vingåker</t>
  </si>
  <si>
    <t>Gnesta</t>
  </si>
  <si>
    <t>Trosa</t>
  </si>
  <si>
    <t>Linköping</t>
  </si>
  <si>
    <t>Norrköping</t>
  </si>
  <si>
    <t>Motala</t>
  </si>
  <si>
    <t>Mjölby</t>
  </si>
  <si>
    <t>Finspång</t>
  </si>
  <si>
    <t>Valdemarsvik</t>
  </si>
  <si>
    <t>Ödeshög</t>
  </si>
  <si>
    <t>Kinda</t>
  </si>
  <si>
    <t>Söderköping</t>
  </si>
  <si>
    <t>Åtvidaberg</t>
  </si>
  <si>
    <t>Vadstena</t>
  </si>
  <si>
    <t>Boxholm</t>
  </si>
  <si>
    <t>Ydre</t>
  </si>
  <si>
    <t>Nässjö</t>
  </si>
  <si>
    <t>Vetlanda</t>
  </si>
  <si>
    <t>Värnamo</t>
  </si>
  <si>
    <t>Eksjö</t>
  </si>
  <si>
    <t>Gislaved</t>
  </si>
  <si>
    <t>Sävsjö</t>
  </si>
  <si>
    <t>Vaggeryd</t>
  </si>
  <si>
    <t>Aneby</t>
  </si>
  <si>
    <t>Gnosjö</t>
  </si>
  <si>
    <t>Habo</t>
  </si>
  <si>
    <t>Mullsjö</t>
  </si>
  <si>
    <t>Tranås</t>
  </si>
  <si>
    <t>Växjö</t>
  </si>
  <si>
    <t>Alvesta</t>
  </si>
  <si>
    <t>Älmhult</t>
  </si>
  <si>
    <t>Ljungby</t>
  </si>
  <si>
    <t>Tingsryd</t>
  </si>
  <si>
    <t>Uppvidinge</t>
  </si>
  <si>
    <t>Lessebo</t>
  </si>
  <si>
    <t>Markaryd</t>
  </si>
  <si>
    <t>Västervik</t>
  </si>
  <si>
    <t>Hultsfred</t>
  </si>
  <si>
    <t>Vimmerby</t>
  </si>
  <si>
    <t>Mönsterås</t>
  </si>
  <si>
    <t>Oskarshamn</t>
  </si>
  <si>
    <t>Torsås</t>
  </si>
  <si>
    <t>Nybro</t>
  </si>
  <si>
    <t>Mörbylånga</t>
  </si>
  <si>
    <t>Borgholm</t>
  </si>
  <si>
    <t>Emmaboda</t>
  </si>
  <si>
    <t>Högsby</t>
  </si>
  <si>
    <t>Karlskrona</t>
  </si>
  <si>
    <t>Olofström</t>
  </si>
  <si>
    <t>Ronneby</t>
  </si>
  <si>
    <t>Karlshamn</t>
  </si>
  <si>
    <t>Sölvesborg</t>
  </si>
  <si>
    <t>Malmö</t>
  </si>
  <si>
    <t>Helsingborg</t>
  </si>
  <si>
    <t>Lund</t>
  </si>
  <si>
    <t>Kristianstad</t>
  </si>
  <si>
    <t>Trelleborg</t>
  </si>
  <si>
    <t>Hässleholm</t>
  </si>
  <si>
    <t>Landskrona</t>
  </si>
  <si>
    <t>Ängelholm</t>
  </si>
  <si>
    <t>Vellinge</t>
  </si>
  <si>
    <t>Burlöv</t>
  </si>
  <si>
    <t>Kävlinge</t>
  </si>
  <si>
    <t>Eslöv</t>
  </si>
  <si>
    <t>Bjuv</t>
  </si>
  <si>
    <t>Simrishamn</t>
  </si>
  <si>
    <t>Staffanstorp</t>
  </si>
  <si>
    <t>Höganäs</t>
  </si>
  <si>
    <t>Skurup</t>
  </si>
  <si>
    <t>Östra Göinge</t>
  </si>
  <si>
    <t>Åstorp</t>
  </si>
  <si>
    <t>Lomma</t>
  </si>
  <si>
    <t>Båstad</t>
  </si>
  <si>
    <t>Svalöv</t>
  </si>
  <si>
    <t>Osby</t>
  </si>
  <si>
    <t>Örkelljunga</t>
  </si>
  <si>
    <t>Bromölla</t>
  </si>
  <si>
    <t>Ystad</t>
  </si>
  <si>
    <t>Perstorp</t>
  </si>
  <si>
    <t>Svedala</t>
  </si>
  <si>
    <t>Klippan</t>
  </si>
  <si>
    <t>Sjöbo</t>
  </si>
  <si>
    <t>Hörby</t>
  </si>
  <si>
    <t>Höör</t>
  </si>
  <si>
    <t>Tomelilla</t>
  </si>
  <si>
    <t>Halmstad</t>
  </si>
  <si>
    <t>Kungsbacka</t>
  </si>
  <si>
    <t>Varberg</t>
  </si>
  <si>
    <t>Falkenberg</t>
  </si>
  <si>
    <t>Hylte</t>
  </si>
  <si>
    <t>Laholm</t>
  </si>
  <si>
    <t>Göteborg</t>
  </si>
  <si>
    <t>Borås</t>
  </si>
  <si>
    <t>Trollhättan</t>
  </si>
  <si>
    <t>Uddevalla</t>
  </si>
  <si>
    <t>Skövde</t>
  </si>
  <si>
    <t>Vänersborg</t>
  </si>
  <si>
    <t>Alingsås</t>
  </si>
  <si>
    <t>Mölndal</t>
  </si>
  <si>
    <t>Falköping</t>
  </si>
  <si>
    <t>Mark</t>
  </si>
  <si>
    <t>Lidköping</t>
  </si>
  <si>
    <t>Partille</t>
  </si>
  <si>
    <t>Kungälv</t>
  </si>
  <si>
    <t>Lerum</t>
  </si>
  <si>
    <t>Skara</t>
  </si>
  <si>
    <t>Tibro</t>
  </si>
  <si>
    <t>Ulricehamn</t>
  </si>
  <si>
    <t>Härryda</t>
  </si>
  <si>
    <t>Ale</t>
  </si>
  <si>
    <t>Åmål</t>
  </si>
  <si>
    <t>Vara</t>
  </si>
  <si>
    <t>Tidaholm</t>
  </si>
  <si>
    <t>Lilla Edet</t>
  </si>
  <si>
    <t>Mariestad</t>
  </si>
  <si>
    <t>Tranemo</t>
  </si>
  <si>
    <t>Lysekil</t>
  </si>
  <si>
    <t>Munkedal</t>
  </si>
  <si>
    <t>Orust</t>
  </si>
  <si>
    <t>Töreboda</t>
  </si>
  <si>
    <t>Herrljunga</t>
  </si>
  <si>
    <t>Mellerud</t>
  </si>
  <si>
    <t>Tjörn</t>
  </si>
  <si>
    <t>Vårgårda</t>
  </si>
  <si>
    <t>Bengtsfors</t>
  </si>
  <si>
    <t>Stenungsund</t>
  </si>
  <si>
    <t>Öckerö</t>
  </si>
  <si>
    <t>Hjo</t>
  </si>
  <si>
    <t>Sotenäs</t>
  </si>
  <si>
    <t>Tanum</t>
  </si>
  <si>
    <t>Bollebygd</t>
  </si>
  <si>
    <t>Essunga</t>
  </si>
  <si>
    <t>Svenljunga</t>
  </si>
  <si>
    <t>Grästorp</t>
  </si>
  <si>
    <t>Strömstad</t>
  </si>
  <si>
    <t>Dals-Ed</t>
  </si>
  <si>
    <t>Färgelanda</t>
  </si>
  <si>
    <t>Gullspång</t>
  </si>
  <si>
    <t>Götene</t>
  </si>
  <si>
    <t>Karlsborg</t>
  </si>
  <si>
    <t>Karlstad</t>
  </si>
  <si>
    <t>Arvika</t>
  </si>
  <si>
    <t>Filipstad</t>
  </si>
  <si>
    <t>Kristinehamn</t>
  </si>
  <si>
    <t>Munkfors</t>
  </si>
  <si>
    <t>Sunne</t>
  </si>
  <si>
    <t>Kil</t>
  </si>
  <si>
    <t>Forshaga</t>
  </si>
  <si>
    <t>Hagfors</t>
  </si>
  <si>
    <t>Eda</t>
  </si>
  <si>
    <t>Årjäng</t>
  </si>
  <si>
    <t>Grums</t>
  </si>
  <si>
    <t>Hammarö</t>
  </si>
  <si>
    <t>Säffle</t>
  </si>
  <si>
    <t>Torsby</t>
  </si>
  <si>
    <t>Storfors</t>
  </si>
  <si>
    <t>Karlskoga</t>
  </si>
  <si>
    <t>Lindesberg</t>
  </si>
  <si>
    <t>Hallsberg</t>
  </si>
  <si>
    <t>Kumla</t>
  </si>
  <si>
    <t>Nora</t>
  </si>
  <si>
    <t>Degerfors</t>
  </si>
  <si>
    <t>Laxå</t>
  </si>
  <si>
    <t>Hällefors</t>
  </si>
  <si>
    <t>Askersund</t>
  </si>
  <si>
    <t>Ljusnarsberg</t>
  </si>
  <si>
    <t>Lekeberg</t>
  </si>
  <si>
    <t>Västerås</t>
  </si>
  <si>
    <t>Sala</t>
  </si>
  <si>
    <t>Köping</t>
  </si>
  <si>
    <t>Arboga</t>
  </si>
  <si>
    <t>Fagersta</t>
  </si>
  <si>
    <t>Hallstahammar</t>
  </si>
  <si>
    <t>Surahammar</t>
  </si>
  <si>
    <t>Kungsör</t>
  </si>
  <si>
    <t>Norberg</t>
  </si>
  <si>
    <t>Skinnskatteberg</t>
  </si>
  <si>
    <t>Borlänge</t>
  </si>
  <si>
    <t>Falun</t>
  </si>
  <si>
    <t>Ludvika</t>
  </si>
  <si>
    <t>Avesta</t>
  </si>
  <si>
    <t>Leksand</t>
  </si>
  <si>
    <t>Vansbro</t>
  </si>
  <si>
    <t>Gagnef</t>
  </si>
  <si>
    <t>Orsa</t>
  </si>
  <si>
    <t>Hedemora</t>
  </si>
  <si>
    <t>Säter</t>
  </si>
  <si>
    <t>Smedjebacken</t>
  </si>
  <si>
    <t>Mora</t>
  </si>
  <si>
    <t>Rättvik</t>
  </si>
  <si>
    <t>Malung-Sälen</t>
  </si>
  <si>
    <t>Älvdalen</t>
  </si>
  <si>
    <t>Gävle</t>
  </si>
  <si>
    <t>Söderhamn</t>
  </si>
  <si>
    <t>Hudiksvall</t>
  </si>
  <si>
    <t>Sandviken</t>
  </si>
  <si>
    <t>Ljusdal</t>
  </si>
  <si>
    <t>Nordanstig</t>
  </si>
  <si>
    <t>Bollnäs</t>
  </si>
  <si>
    <t>Hofors</t>
  </si>
  <si>
    <t>Ovanåker</t>
  </si>
  <si>
    <t>Ockelbo</t>
  </si>
  <si>
    <t>Sundsvall</t>
  </si>
  <si>
    <t>Örnsköldsvik</t>
  </si>
  <si>
    <t>Sollefteå</t>
  </si>
  <si>
    <t>Kramfors</t>
  </si>
  <si>
    <t>Timrå</t>
  </si>
  <si>
    <t>Härnösand</t>
  </si>
  <si>
    <t>Ånge</t>
  </si>
  <si>
    <t>Östersund</t>
  </si>
  <si>
    <t>Bräcke</t>
  </si>
  <si>
    <t>Strömsund</t>
  </si>
  <si>
    <t>Berg</t>
  </si>
  <si>
    <t>Åre</t>
  </si>
  <si>
    <t>Härjedalen</t>
  </si>
  <si>
    <t>Krokom</t>
  </si>
  <si>
    <t>Ragunda</t>
  </si>
  <si>
    <t>Skellefteå</t>
  </si>
  <si>
    <t>Umeå</t>
  </si>
  <si>
    <t>Storuman</t>
  </si>
  <si>
    <t>Lycksele</t>
  </si>
  <si>
    <t>Malå</t>
  </si>
  <si>
    <t>Robertsfors</t>
  </si>
  <si>
    <t>Vilhelmina</t>
  </si>
  <si>
    <t>Vindeln</t>
  </si>
  <si>
    <t>Vännäs</t>
  </si>
  <si>
    <t>Åsele</t>
  </si>
  <si>
    <t>Bjurholm</t>
  </si>
  <si>
    <t>Dorotea</t>
  </si>
  <si>
    <t>Nordmaling</t>
  </si>
  <si>
    <t>Norsjö</t>
  </si>
  <si>
    <t>Sorsele**</t>
  </si>
  <si>
    <t>Luleå</t>
  </si>
  <si>
    <t>Boden**</t>
  </si>
  <si>
    <t>Gällivare</t>
  </si>
  <si>
    <t>Kiruna</t>
  </si>
  <si>
    <t>Piteå</t>
  </si>
  <si>
    <t>Kalix</t>
  </si>
  <si>
    <t>Haparanda</t>
  </si>
  <si>
    <t>Pajala</t>
  </si>
  <si>
    <t>Övertorneå</t>
  </si>
  <si>
    <t>Arjeplog</t>
  </si>
  <si>
    <t>Arvidsjaur</t>
  </si>
  <si>
    <t>Jokkmokk</t>
  </si>
  <si>
    <t>Älvsbyn</t>
  </si>
  <si>
    <t>Överkalix</t>
  </si>
  <si>
    <t>Fram till 2021-02-21</t>
  </si>
  <si>
    <t>2020-03-17*</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</si>
  <si>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</si>
  <si>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</si>
  <si>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</si>
  <si>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</si>
  <si>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</si>
  <si>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</si>
  <si>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</si>
  <si>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</si>
  <si>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</si>
  <si>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</si>
  <si>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</si>
  <si>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</si>
  <si>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</si>
  <si>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</si>
  <si>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</si>
  <si>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</si>
  <si>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</si>
  <si>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</si>
  <si>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</si>
  <si>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</si>
  <si>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</si>
  <si>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</si>
  <si>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</si>
  <si>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</si>
  <si>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</si>
  <si>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</si>
  <si>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</si>
  <si>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</si>
  <si>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</si>
  <si>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</si>
  <si>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</si>
  <si>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</si>
  <si>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</si>
  <si>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</si>
  <si>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</si>
  <si>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</si>
  <si>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</si>
  <si>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</si>
  <si>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</si>
  <si>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</si>
  <si>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</si>
  <si>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2020-04-28</t>
  </si>
  <si>
    <t>2020-04-29</t>
  </si>
  <si>
    <t>2020-04-30</t>
  </si>
  <si>
    <t>2020-05-01</t>
  </si>
  <si>
    <t>2020-05-02</t>
  </si>
  <si>
    <t>2020-05-03</t>
  </si>
  <si>
    <t>2020-05-04</t>
  </si>
  <si>
    <t>2020-05-05</t>
  </si>
  <si>
    <t>2020-05-06</t>
  </si>
  <si>
    <t>2020-05-07</t>
  </si>
  <si>
    <t>2020-05-08</t>
  </si>
  <si>
    <t>2020-05-09</t>
  </si>
  <si>
    <t>2020-05-10</t>
  </si>
  <si>
    <t>2020-05-11</t>
  </si>
  <si>
    <t>2020-05-12</t>
  </si>
  <si>
    <t>2020-05-13</t>
  </si>
  <si>
    <t>2020-05-14</t>
  </si>
  <si>
    <t>2020-05-15</t>
  </si>
  <si>
    <t>2020-05-16</t>
  </si>
  <si>
    <t>2020-05-17</t>
  </si>
  <si>
    <t>2020-05-18</t>
  </si>
  <si>
    <t>2020-05-19</t>
  </si>
  <si>
    <t>2020-05-20</t>
  </si>
  <si>
    <t>2020-05-21</t>
  </si>
  <si>
    <t>2020-05-22</t>
  </si>
  <si>
    <t>2020-05-23</t>
  </si>
  <si>
    <t>2020-05-24</t>
  </si>
  <si>
    <t>2020-05-25</t>
  </si>
  <si>
    <t>2020-05-26</t>
  </si>
  <si>
    <t>2020-05-27</t>
  </si>
  <si>
    <t>2020-05-28</t>
  </si>
  <si>
    <t>2020-05-29</t>
  </si>
  <si>
    <t>2020-05-30</t>
  </si>
  <si>
    <t>2020-05-31</t>
  </si>
  <si>
    <t>2020-06-01</t>
  </si>
  <si>
    <t>2020-06-02</t>
  </si>
  <si>
    <t>2020-06-03</t>
  </si>
  <si>
    <t>2020-06-04</t>
  </si>
  <si>
    <t>2020-06-05</t>
  </si>
  <si>
    <t>2020-06-06</t>
  </si>
  <si>
    <t>2020-06-07</t>
  </si>
  <si>
    <t>2020-06-08</t>
  </si>
  <si>
    <t>2020-06-09</t>
  </si>
  <si>
    <t>2020-06-10</t>
  </si>
  <si>
    <t>2020-06-11</t>
  </si>
  <si>
    <t>2020-06-12</t>
  </si>
  <si>
    <t>2020-06-13</t>
  </si>
  <si>
    <t>2020-06-14</t>
  </si>
  <si>
    <t>2020-06-15</t>
  </si>
  <si>
    <t>2020-06-16</t>
  </si>
  <si>
    <t>2020-06-17</t>
  </si>
  <si>
    <t>2020-06-18</t>
  </si>
  <si>
    <t>2020-06-19</t>
  </si>
  <si>
    <t>2020-06-20</t>
  </si>
  <si>
    <t>2020-06-21</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</si>
  <si>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</si>
  <si>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</si>
  <si>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</si>
  <si>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</si>
  <si>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</si>
  <si>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</si>
  <si>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</si>
  <si>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</si>
  <si>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</si>
  <si>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</si>
  <si>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</si>
  <si>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</si>
  <si>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</si>
  <si>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</si>
  <si>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</si>
  <si>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</si>
  <si>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</si>
  <si>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</si>
  <si>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</si>
  <si>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</si>
  <si>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</si>
  <si>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</si>
  <si>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</si>
  <si>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</si>
  <si>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t>2020-07-16</t>
  </si>
  <si>
    <t>2020-07-17</t>
  </si>
  <si>
    <t>2020-07-18</t>
  </si>
  <si>
    <t>2020-07-19</t>
  </si>
  <si>
    <t>2020-07-20</t>
  </si>
  <si>
    <t>2020-07-21</t>
  </si>
  <si>
    <t>2020-07-22</t>
  </si>
  <si>
    <t>2020-07-23</t>
  </si>
  <si>
    <t>2020-07-24</t>
  </si>
  <si>
    <t>2020-07-25</t>
  </si>
  <si>
    <t>2020-07-26</t>
  </si>
  <si>
    <t>2020-07-27</t>
  </si>
  <si>
    <t>2020-07-28</t>
  </si>
  <si>
    <t>2020-07-29</t>
  </si>
  <si>
    <t>2020-07-30</t>
  </si>
  <si>
    <t>2020-07-31</t>
  </si>
  <si>
    <t>2020-08-01</t>
  </si>
  <si>
    <t>2020-08-02</t>
  </si>
  <si>
    <t>2020-08-03</t>
  </si>
  <si>
    <t>2020-08-04</t>
  </si>
  <si>
    <t>2020-08-05</t>
  </si>
  <si>
    <t>2020-08-06</t>
  </si>
  <si>
    <t>2020-08-07</t>
  </si>
  <si>
    <t>2020-08-08</t>
  </si>
  <si>
    <t>2020-08-09</t>
  </si>
  <si>
    <t>2020-08-10</t>
  </si>
  <si>
    <t>2020-08-11</t>
  </si>
  <si>
    <t>2020-08-12</t>
  </si>
  <si>
    <t>2020-08-13</t>
  </si>
  <si>
    <t>2020-08-14</t>
  </si>
  <si>
    <t>2020-08-15</t>
  </si>
  <si>
    <t>2020-08-16</t>
  </si>
  <si>
    <t>2020-08-17</t>
  </si>
  <si>
    <t>2020-08-18</t>
  </si>
  <si>
    <t>2020-08-19</t>
  </si>
  <si>
    <t>2020-08-20</t>
  </si>
  <si>
    <t>2020-08-21</t>
  </si>
  <si>
    <t>2020-08-22</t>
  </si>
  <si>
    <t>2020-08-23</t>
  </si>
  <si>
    <t>2020-08-24</t>
  </si>
  <si>
    <t>2020-08-25</t>
  </si>
  <si>
    <t>2020-08-26</t>
  </si>
  <si>
    <t>2020-08-27</t>
  </si>
  <si>
    <t>2020-08-28</t>
  </si>
  <si>
    <t>2020-08-29</t>
  </si>
  <si>
    <t>2020-08-30</t>
  </si>
  <si>
    <t>2020-08-31</t>
  </si>
  <si>
    <t>2020-09-01</t>
  </si>
  <si>
    <t>2020-09-02</t>
  </si>
  <si>
    <t>2020-09-03</t>
  </si>
  <si>
    <t>2020-09-04</t>
  </si>
  <si>
    <t>2020-09-05</t>
  </si>
  <si>
    <t>2020-09-06</t>
  </si>
  <si>
    <t>2020-09-07</t>
  </si>
  <si>
    <t>2020-09-08</t>
  </si>
  <si>
    <t>2020-09-09</t>
  </si>
  <si>
    <t>2020-09-10</t>
  </si>
  <si>
    <t>2020-09-11</t>
  </si>
  <si>
    <t>2020-09-12</t>
  </si>
  <si>
    <t>2020-09-13</t>
  </si>
  <si>
    <t>2020-09-14</t>
  </si>
  <si>
    <t>2020-09-15</t>
  </si>
  <si>
    <t>2020-09-16</t>
  </si>
  <si>
    <t>2020-09-17</t>
  </si>
  <si>
    <t>2020-09-18</t>
  </si>
  <si>
    <t>2020-09-19</t>
  </si>
  <si>
    <t>2020-09-20</t>
  </si>
  <si>
    <t>2020-09-21</t>
  </si>
  <si>
    <t>2020-09-22</t>
  </si>
  <si>
    <t>2020-09-23</t>
  </si>
  <si>
    <t>2020-09-24</t>
  </si>
  <si>
    <t>2020-09-25</t>
  </si>
  <si>
    <t>2020-09-26</t>
  </si>
  <si>
    <t>2020-09-27</t>
  </si>
  <si>
    <t>2020-09-28</t>
  </si>
  <si>
    <t>2020-09-29</t>
  </si>
  <si>
    <t>2020-09-30</t>
  </si>
  <si>
    <t>2020-10-01</t>
  </si>
  <si>
    <t>2020-10-02</t>
  </si>
  <si>
    <t>2020-10-03</t>
  </si>
  <si>
    <t>2020-10-04</t>
  </si>
  <si>
    <t>2020-10-05</t>
  </si>
  <si>
    <t>2020-10-06</t>
  </si>
  <si>
    <t>2020-10-07</t>
  </si>
  <si>
    <t>2020-10-08</t>
  </si>
  <si>
    <t>2020-10-09</t>
  </si>
  <si>
    <t>2020-10-10</t>
  </si>
  <si>
    <t>2020-10-11</t>
  </si>
  <si>
    <t>2020-10-12</t>
  </si>
  <si>
    <t>2020-10-13</t>
  </si>
  <si>
    <t>2020-10-14</t>
  </si>
  <si>
    <t>2020-10-15</t>
  </si>
  <si>
    <t>2020-10-16</t>
  </si>
  <si>
    <t>2020-10-17</t>
  </si>
  <si>
    <t>2020-10-18</t>
  </si>
  <si>
    <t>2020-10-19</t>
  </si>
  <si>
    <t>2020-10-20</t>
  </si>
  <si>
    <t>2020-10-21</t>
  </si>
  <si>
    <t>2020-10-22</t>
  </si>
  <si>
    <t>2020-10-23</t>
  </si>
  <si>
    <t>2020-10-24</t>
  </si>
  <si>
    <t>2020-10-25</t>
  </si>
  <si>
    <t>2020-10-26</t>
  </si>
  <si>
    <t>2020-10-27</t>
  </si>
  <si>
    <t>2020-10-28</t>
  </si>
  <si>
    <t>2020-10-29</t>
  </si>
  <si>
    <t>2020-10-30</t>
  </si>
  <si>
    <t>2020-10-31</t>
  </si>
  <si>
    <t>2020-11-01</t>
  </si>
  <si>
    <t>2020-11-02</t>
  </si>
  <si>
    <t>2020-11-03</t>
  </si>
  <si>
    <t>2020-11-04</t>
  </si>
  <si>
    <t>2020-11-05</t>
  </si>
  <si>
    <t>2020-11-06</t>
  </si>
  <si>
    <t>2020-11-07</t>
  </si>
  <si>
    <t>2020-11-08</t>
  </si>
  <si>
    <t>2020-11-09</t>
  </si>
  <si>
    <t>2020-11-10</t>
  </si>
  <si>
    <t>2020-11-11</t>
  </si>
  <si>
    <t>2020-11-12</t>
  </si>
  <si>
    <t>2020-11-13</t>
  </si>
  <si>
    <t>2020-11-14</t>
  </si>
  <si>
    <t>2020-11-15</t>
  </si>
  <si>
    <t>2020-11-16</t>
  </si>
  <si>
    <t>2020-11-17</t>
  </si>
  <si>
    <t>2020-11-18</t>
  </si>
  <si>
    <t>2020-11-19</t>
  </si>
  <si>
    <t>2020-11-20</t>
  </si>
  <si>
    <t>2020-11-21</t>
  </si>
  <si>
    <t>2020-11-22</t>
  </si>
  <si>
    <t>2020-11-23</t>
  </si>
  <si>
    <t>2020-11-24</t>
  </si>
  <si>
    <t>2020-11-25</t>
  </si>
  <si>
    <t>2020-11-26</t>
  </si>
  <si>
    <t>2020-11-27</t>
  </si>
  <si>
    <t>2020-11-28</t>
  </si>
  <si>
    <t>2020-11-29</t>
  </si>
  <si>
    <t>2020-11-30</t>
  </si>
  <si>
    <t>2020-12-01</t>
  </si>
  <si>
    <t>2020-12-02</t>
  </si>
  <si>
    <t>2020-12-03</t>
  </si>
  <si>
    <t>2020-12-04</t>
  </si>
  <si>
    <t>2020-12-05</t>
  </si>
  <si>
    <t>2020-12-06</t>
  </si>
  <si>
    <t>2020-12-07</t>
  </si>
  <si>
    <t>2020-12-08</t>
  </si>
  <si>
    <t>2020-12-09</t>
  </si>
  <si>
    <t>2020-12-10</t>
  </si>
  <si>
    <t>2020-12-11</t>
  </si>
  <si>
    <t>2020-12-12</t>
  </si>
  <si>
    <t>2020-12-13</t>
  </si>
  <si>
    <t>2020-12-14</t>
  </si>
  <si>
    <t>2020-12-15</t>
  </si>
  <si>
    <t>2020-12-16</t>
  </si>
  <si>
    <t>2020-12-17</t>
  </si>
  <si>
    <t>2020-12-18</t>
  </si>
  <si>
    <t>2020-12-19</t>
  </si>
  <si>
    <t>2020-12-20</t>
  </si>
  <si>
    <t>2020-12-21</t>
  </si>
  <si>
    <t>2020-12-22</t>
  </si>
  <si>
    <t>2020-12-23</t>
  </si>
  <si>
    <t>2020-12-24</t>
  </si>
  <si>
    <t>2020-12-25</t>
  </si>
  <si>
    <t>2020-12-26</t>
  </si>
  <si>
    <t>2020-12-27</t>
  </si>
  <si>
    <t>2020-12-28</t>
  </si>
  <si>
    <t>2020-12-29</t>
  </si>
  <si>
    <t>2020-12-30</t>
  </si>
  <si>
    <t>2020-12-31</t>
  </si>
  <si>
    <t>2021-01-01</t>
  </si>
  <si>
    <t>2021-01-02</t>
  </si>
  <si>
    <t>2021-01-03</t>
  </si>
  <si>
    <t>2021-01-04</t>
  </si>
  <si>
    <t>2021-01-05</t>
  </si>
  <si>
    <t>2021-01-06</t>
  </si>
  <si>
    <t>2021-01-07</t>
  </si>
  <si>
    <t>2021-01-08</t>
  </si>
  <si>
    <t>2021-01-09</t>
  </si>
  <si>
    <t>2021-01-10</t>
  </si>
  <si>
    <t>2021-01-11</t>
  </si>
  <si>
    <t>2021-01-12</t>
  </si>
  <si>
    <t>2021-01-13</t>
  </si>
  <si>
    <t>2021-01-14</t>
  </si>
  <si>
    <t>2021-01-15</t>
  </si>
  <si>
    <t>2021-01-16</t>
  </si>
  <si>
    <t>2021-01-17</t>
  </si>
  <si>
    <t>2021-01-18</t>
  </si>
  <si>
    <t>2021-01-19</t>
  </si>
  <si>
    <t>2021-01-20</t>
  </si>
  <si>
    <t>2021-01-21</t>
  </si>
  <si>
    <t>2021-01-22</t>
  </si>
  <si>
    <t>2021-01-23</t>
  </si>
  <si>
    <t>2021-01-24</t>
  </si>
  <si>
    <t>2021-01-25</t>
  </si>
  <si>
    <t>2021-01-26</t>
  </si>
  <si>
    <t>2021-01-27</t>
  </si>
  <si>
    <t>2021-01-28</t>
  </si>
  <si>
    <t>2021-01-29</t>
  </si>
  <si>
    <t>2021-01-30</t>
  </si>
  <si>
    <t>2021-01-31</t>
  </si>
  <si>
    <t>2021-02-01</t>
  </si>
  <si>
    <t>2021-02-02</t>
  </si>
  <si>
    <t>2021-02-03</t>
  </si>
  <si>
    <t>2021-02-04</t>
  </si>
  <si>
    <t>2021-02-05</t>
  </si>
  <si>
    <t>2021-02-06</t>
  </si>
  <si>
    <t>2021-02-07</t>
  </si>
  <si>
    <t>2021-02-08</t>
  </si>
  <si>
    <t>2021-02-09</t>
  </si>
  <si>
    <t>2021-02-10</t>
  </si>
  <si>
    <t>2021-02-11</t>
  </si>
  <si>
    <t>2021-02-12</t>
  </si>
  <si>
    <t>2021-02-13</t>
  </si>
  <si>
    <t>2021-02-14</t>
  </si>
  <si>
    <t>2021-02-15</t>
  </si>
  <si>
    <t>2021-02-16</t>
  </si>
  <si>
    <t>2021-02-17</t>
  </si>
  <si>
    <t>2021-02-18</t>
  </si>
  <si>
    <t>2021-02-19</t>
  </si>
  <si>
    <t>2021-02-20</t>
  </si>
  <si>
    <t>2021-02-21</t>
  </si>
  <si>
    <t>Ingen uppgift</t>
  </si>
  <si>
    <t>Uppgift saknas</t>
  </si>
  <si>
    <t>2020v10</t>
  </si>
  <si>
    <t>2020v11</t>
  </si>
  <si>
    <t>2020v12</t>
  </si>
  <si>
    <t>2020v13</t>
  </si>
  <si>
    <t>2020v14</t>
  </si>
  <si>
    <t>2020v15</t>
  </si>
  <si>
    <t>2020v16</t>
  </si>
  <si>
    <t>2020v17</t>
  </si>
  <si>
    <t>2020v18</t>
  </si>
  <si>
    <t>2020v19</t>
  </si>
  <si>
    <t>2020v20</t>
  </si>
  <si>
    <t>2020v21</t>
  </si>
  <si>
    <t>2020v22</t>
  </si>
  <si>
    <t>2020v23</t>
  </si>
  <si>
    <t>2020v24</t>
  </si>
  <si>
    <t>2020v25</t>
  </si>
  <si>
    <t>2020v26</t>
  </si>
  <si>
    <t>2020v27</t>
  </si>
  <si>
    <t>2020v28</t>
  </si>
  <si>
    <t>2020v29</t>
  </si>
  <si>
    <t>2020v30</t>
  </si>
  <si>
    <t>2020v31</t>
  </si>
  <si>
    <t>2020v32</t>
  </si>
  <si>
    <t>2020v33</t>
  </si>
  <si>
    <t>2020v34</t>
  </si>
  <si>
    <t>2020v35</t>
  </si>
  <si>
    <t>2020v36</t>
  </si>
  <si>
    <t>2020v37</t>
  </si>
  <si>
    <t>2020v38</t>
  </si>
  <si>
    <t>2020v39</t>
  </si>
  <si>
    <t>2020v40</t>
  </si>
  <si>
    <t>2020v41</t>
  </si>
  <si>
    <t>2020v42</t>
  </si>
  <si>
    <t>2020v43</t>
  </si>
  <si>
    <t>2020v44</t>
  </si>
  <si>
    <t>2020v45</t>
  </si>
  <si>
    <t>2020v46</t>
  </si>
  <si>
    <t>2020v47</t>
  </si>
  <si>
    <t>2020v48</t>
  </si>
  <si>
    <t>2020v49</t>
  </si>
  <si>
    <t>2020v50</t>
  </si>
  <si>
    <t>2020v51</t>
  </si>
  <si>
    <t>2020v52</t>
  </si>
  <si>
    <t>2020v53</t>
  </si>
  <si>
    <t>2021v01</t>
  </si>
  <si>
    <t>2021v02</t>
  </si>
  <si>
    <t>2021v03</t>
  </si>
  <si>
    <t>2021v04</t>
  </si>
  <si>
    <t>2021v05</t>
  </si>
  <si>
    <t>2021v06</t>
  </si>
  <si>
    <t>2021v07</t>
  </si>
  <si>
    <t>Uppsala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</si>
</sst>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6">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b/>
      <sz val="8"/>
      <color theme="0"/>
      <name val="Century Gothic"/>
      <family val="2"/>
      <scheme val="minor"/>
    </font>
    <font>
      <sz val="8"/>
      <name val="Symbol"/>
      <family val="1"/>
      <charset val="2"/>
    </font>
    <font>
      <sz val="7"/>
      <name val="Symbol"/>
      <family val="1"/>
      <charset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70">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top style="thin">
        <color theme="9"/>
      </top>
      <bottom/>
      <diagonal/>
    </border>
    <border>
      <left style="thin">
        <color theme="8"/>
      </left>
      <right/>
      <top style="thin">
        <color theme="9"/>
      </top>
      <bottom/>
      <diagonal/>
    </border>
    <border>
      <left/>
      <right style="thin">
        <color theme="8"/>
      </right>
      <top style="thin">
        <color theme="9"/>
      </top>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
      <left style="thin">
        <color theme="8"/>
      </left>
      <right/>
      <top style="medium">
        <color theme="8"/>
      </top>
      <bottom/>
      <diagonal/>
    </border>
    <border>
      <left/>
      <right style="medium">
        <color theme="8"/>
      </right>
      <top style="medium">
        <color theme="8"/>
      </top>
      <bottom/>
      <diagonal/>
    </border>
    <border>
      <left style="thin">
        <color theme="8"/>
      </left>
      <right style="thin">
        <color theme="8"/>
      </right>
      <top style="medium">
        <color theme="8"/>
      </top>
      <bottom/>
      <diagonal/>
    </border>
    <border>
      <left style="thin">
        <color theme="8"/>
      </left>
      <right style="medium">
        <color theme="8"/>
      </right>
      <top style="medium">
        <color theme="8"/>
      </top>
      <bottom style="thin">
        <color theme="8"/>
      </bottom>
      <diagonal/>
    </border>
    <border>
      <left style="medium">
        <color theme="8"/>
      </left>
      <right style="thin">
        <color theme="8"/>
      </right>
      <top style="medium">
        <color theme="8"/>
      </top>
      <bottom/>
      <diagonal/>
    </border>
    <border>
      <left/>
      <right style="medium">
        <color theme="8"/>
      </right>
      <top/>
      <bottom style="thin">
        <color theme="8"/>
      </bottom>
      <diagonal/>
    </border>
    <border>
      <left style="medium">
        <color theme="8"/>
      </left>
      <right style="thin">
        <color theme="8"/>
      </right>
      <top/>
      <bottom style="thin">
        <color theme="8"/>
      </bottom>
      <diagonal/>
    </border>
    <border>
      <left/>
      <right/>
      <top style="thin">
        <color theme="8"/>
      </top>
      <bottom style="thin">
        <color indexed="64"/>
      </bottom>
      <diagonal/>
    </border>
    <border>
      <left/>
      <right/>
      <top style="thin">
        <color indexed="64"/>
      </top>
      <bottom style="thin">
        <color theme="8"/>
      </bottom>
      <diagonal/>
    </border>
    <border>
      <left/>
      <right style="thin">
        <color indexed="64"/>
      </right>
      <top style="thin">
        <color theme="8"/>
      </top>
      <bottom/>
      <diagonal/>
    </border>
    <border>
      <left/>
      <right style="thin">
        <color indexed="64"/>
      </right>
      <top/>
      <bottom/>
      <diagonal/>
    </border>
    <border>
      <left/>
      <right style="thin">
        <color indexed="64"/>
      </right>
      <top/>
      <bottom style="thin">
        <color theme="8"/>
      </bottom>
      <diagonal/>
    </border>
    <border>
      <left/>
      <right style="thin">
        <color indexed="64"/>
      </right>
      <top style="thin">
        <color theme="9"/>
      </top>
      <bottom/>
      <diagonal/>
    </border>
    <border>
      <left/>
      <right style="medium">
        <color theme="8"/>
      </right>
      <top/>
      <bottom/>
      <diagonal/>
    </border>
    <border>
      <left style="thin">
        <color indexed="64"/>
      </left>
      <right/>
      <top/>
      <bottom/>
      <diagonal/>
    </border>
    <border>
      <left style="thin">
        <color theme="8"/>
      </left>
      <right/>
      <top style="thin">
        <color indexed="64"/>
      </top>
      <bottom/>
      <diagonal/>
    </border>
    <border>
      <left/>
      <right style="thin">
        <color theme="8"/>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style="thin">
        <color theme="8"/>
      </bottom>
      <diagonal/>
    </border>
    <border>
      <left style="thin">
        <color indexed="64"/>
      </left>
      <right/>
      <top style="thin">
        <color indexed="64"/>
      </top>
      <bottom/>
      <diagonal/>
    </border>
    <border>
      <left/>
      <right style="thin">
        <color theme="8"/>
      </right>
      <top/>
      <bottom style="thin">
        <color indexed="64"/>
      </bottom>
      <diagonal/>
    </border>
    <border>
      <left style="medium">
        <color theme="8"/>
      </left>
      <right style="thin">
        <color theme="8"/>
      </right>
      <top/>
      <bottom style="thick">
        <color theme="8"/>
      </bottom>
      <diagonal/>
    </border>
    <border>
      <left style="medium">
        <color theme="8"/>
      </left>
      <right style="thin">
        <color theme="8"/>
      </right>
      <top/>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42">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7" fontId="19" fillId="0" borderId="0" applyFont="0" applyFill="0" applyBorder="0" applyAlignment="0" applyProtection="0"/>
    <xf numFmtId="42" fontId="19" fillId="0" borderId="0" applyFont="0" applyFill="0" applyBorder="0" applyAlignment="0" applyProtection="0"/>
  </cellStyleXfs>
  <cellXfs count="348">
    <xf numFmtId="0" fontId="0" fillId="0" borderId="0" xfId="0"/>
    <xf numFmtId="0" fontId="5" fillId="2" borderId="0" xfId="0" applyFont="1" applyFill="1"/>
    <xf numFmtId="0" fontId="0" fillId="0" borderId="0" xfId="0" applyAlignment="1">
      <alignment horizontal="right"/>
    </xf>
    <xf numFmtId="0" fontId="5" fillId="2" borderId="5" xfId="10" applyBorder="1" applyAlignment="1">
      <alignment horizontal="center" vertical="center"/>
    </xf>
    <xf numFmtId="0" fontId="5" fillId="2" borderId="6" xfId="10" applyBorder="1">
      <alignment vertical="center"/>
    </xf>
    <xf numFmtId="0" fontId="5" fillId="2" borderId="7" xfId="10" applyBorder="1">
      <alignment vertical="center"/>
    </xf>
    <xf numFmtId="0" fontId="5" fillId="2" borderId="9" xfId="10" applyBorder="1" applyAlignment="1">
      <alignment horizontal="center"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5" fillId="2" borderId="0" xfId="0" applyFont="1" applyFill="1" applyBorder="1"/>
    <xf numFmtId="0" fontId="0" fillId="0" borderId="7" xfId="0" applyBorder="1"/>
    <xf numFmtId="0" fontId="0" fillId="0" borderId="0" xfId="0" applyFont="1" applyAlignment="1">
      <alignment vertical="center" wrapText="1"/>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0" fontId="0" fillId="0" borderId="28" xfId="0" applyBorder="1" applyAlignment="1">
      <alignment horizontal="left"/>
    </xf>
    <xf numFmtId="166" fontId="0" fillId="0" borderId="30" xfId="0" applyNumberFormat="1" applyBorder="1" applyAlignment="1">
      <alignment horizontal="right"/>
    </xf>
    <xf numFmtId="166" fontId="0" fillId="0" borderId="26" xfId="0" applyNumberFormat="1" applyBorder="1"/>
    <xf numFmtId="0" fontId="5" fillId="2" borderId="32" xfId="0" applyFont="1" applyFill="1" applyBorder="1"/>
    <xf numFmtId="0" fontId="0" fillId="0" borderId="36" xfId="0" applyBorder="1" applyAlignment="1">
      <alignment horizontal="left"/>
    </xf>
    <xf numFmtId="3" fontId="0" fillId="0" borderId="37" xfId="0" applyNumberFormat="1" applyBorder="1" applyAlignment="1">
      <alignment horizontal="right"/>
    </xf>
    <xf numFmtId="0" fontId="0" fillId="0" borderId="38" xfId="0" applyBorder="1" applyAlignment="1">
      <alignment horizontal="left"/>
    </xf>
    <xf numFmtId="0" fontId="0" fillId="0" borderId="39" xfId="0" applyBorder="1" applyAlignment="1">
      <alignment horizontal="left"/>
    </xf>
    <xf numFmtId="3" fontId="21" fillId="0" borderId="0" xfId="0" applyNumberFormat="1" applyFont="1" applyFill="1" applyBorder="1" applyAlignment="1">
      <alignment horizontal="right"/>
    </xf>
    <xf numFmtId="3" fontId="0" fillId="0" borderId="0" xfId="0" applyNumberFormat="1" applyAlignment="1">
      <alignment horizontal="right"/>
    </xf>
    <xf numFmtId="166" fontId="0" fillId="0" borderId="0" xfId="0" applyNumberFormat="1" applyAlignment="1">
      <alignment horizontal="right"/>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6"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13" xfId="0"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3" fontId="18" fillId="0" borderId="0" xfId="0" applyNumberFormat="1" applyFont="1"/>
    <xf numFmtId="3" fontId="2" fillId="0" borderId="25" xfId="10" applyNumberFormat="1" applyFont="1" applyFill="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166"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166" fontId="31" fillId="0" borderId="0" xfId="0" applyNumberFormat="1" applyFont="1" applyBorder="1" applyAlignment="1">
      <alignment horizontal="right"/>
    </xf>
    <xf numFmtId="166" fontId="31" fillId="0" borderId="13" xfId="0" applyNumberFormat="1" applyFont="1" applyBorder="1" applyAlignment="1">
      <alignment horizontal="right"/>
    </xf>
    <xf numFmtId="166" fontId="31" fillId="0" borderId="35" xfId="0" applyNumberFormat="1" applyFont="1" applyBorder="1" applyAlignment="1">
      <alignment horizontal="right"/>
    </xf>
    <xf numFmtId="166" fontId="31" fillId="0" borderId="37" xfId="0" applyNumberFormat="1" applyFont="1" applyBorder="1" applyAlignment="1">
      <alignment horizontal="right"/>
    </xf>
    <xf numFmtId="3" fontId="29" fillId="2" borderId="12" xfId="0" applyNumberFormat="1" applyFont="1" applyFill="1" applyBorder="1" applyAlignment="1">
      <alignment horizontal="right" vertical="center" wrapText="1"/>
    </xf>
    <xf numFmtId="3" fontId="0" fillId="0" borderId="0" xfId="0" applyNumberFormat="1"/>
    <xf numFmtId="3" fontId="30" fillId="2" borderId="12" xfId="0" applyNumberFormat="1" applyFont="1" applyFill="1" applyBorder="1" applyAlignment="1">
      <alignment horizontal="right"/>
    </xf>
    <xf numFmtId="0" fontId="30" fillId="2" borderId="0" xfId="0" applyFont="1" applyFill="1" applyBorder="1" applyAlignment="1">
      <alignment horizontal="right"/>
    </xf>
    <xf numFmtId="3" fontId="33" fillId="2" borderId="33" xfId="0" applyNumberFormat="1" applyFont="1" applyFill="1" applyBorder="1" applyAlignment="1">
      <alignment horizontal="right"/>
    </xf>
    <xf numFmtId="166" fontId="33" fillId="2" borderId="34" xfId="0" applyNumberFormat="1" applyFont="1" applyFill="1" applyBorder="1" applyAlignment="1">
      <alignment horizontal="right"/>
    </xf>
    <xf numFmtId="166" fontId="33" fillId="2" borderId="32" xfId="0" applyNumberFormat="1" applyFont="1" applyFill="1" applyBorder="1" applyAlignment="1">
      <alignment horizontal="right"/>
    </xf>
    <xf numFmtId="3" fontId="31" fillId="0" borderId="18" xfId="0" applyNumberFormat="1" applyFont="1" applyBorder="1" applyAlignment="1">
      <alignment horizontal="right"/>
    </xf>
    <xf numFmtId="166" fontId="31" fillId="0" borderId="17" xfId="0" applyNumberFormat="1" applyFont="1" applyBorder="1" applyAlignment="1">
      <alignment horizontal="right"/>
    </xf>
    <xf numFmtId="166" fontId="31" fillId="0" borderId="7" xfId="0" applyNumberFormat="1" applyFont="1" applyBorder="1" applyAlignment="1">
      <alignment horizontal="right"/>
    </xf>
    <xf numFmtId="3" fontId="31" fillId="0" borderId="12" xfId="0" applyNumberFormat="1" applyFont="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3" fillId="0" borderId="43" xfId="0" applyFont="1" applyFill="1" applyBorder="1" applyAlignment="1">
      <alignment vertical="top"/>
    </xf>
    <xf numFmtId="0" fontId="23" fillId="0" borderId="43" xfId="0" applyFont="1" applyFill="1" applyBorder="1" applyAlignment="1">
      <alignment vertical="top" wrapText="1"/>
    </xf>
    <xf numFmtId="0" fontId="18" fillId="0" borderId="0" xfId="0" applyFont="1" applyAlignment="1"/>
    <xf numFmtId="0" fontId="0" fillId="0" borderId="0" xfId="0" applyAlignment="1"/>
    <xf numFmtId="166" fontId="29" fillId="2" borderId="0" xfId="0" applyNumberFormat="1" applyFont="1" applyFill="1" applyBorder="1" applyAlignment="1">
      <alignment horizontal="right" vertical="center" wrapText="1"/>
    </xf>
    <xf numFmtId="0" fontId="5" fillId="2" borderId="25" xfId="10" applyBorder="1">
      <alignment vertical="center"/>
    </xf>
    <xf numFmtId="0" fontId="5" fillId="3" borderId="0" xfId="0" applyFont="1" applyFill="1"/>
    <xf numFmtId="0" fontId="5" fillId="2" borderId="0" xfId="10" applyBorder="1" applyAlignment="1">
      <alignment vertical="top"/>
    </xf>
    <xf numFmtId="0" fontId="5" fillId="2" borderId="2" xfId="10" applyBorder="1" applyAlignment="1">
      <alignment vertical="top"/>
    </xf>
    <xf numFmtId="3" fontId="5" fillId="3" borderId="0" xfId="14" applyFont="1" applyFill="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7"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3" fontId="0" fillId="0" borderId="25" xfId="0" applyNumberFormat="1" applyBorder="1" applyAlignment="1">
      <alignment horizontal="right"/>
    </xf>
    <xf numFmtId="0" fontId="4" fillId="0" borderId="0" xfId="6" applyAlignment="1">
      <alignment horizontal="left" vertical="top" wrapText="1"/>
    </xf>
    <xf numFmtId="0" fontId="5" fillId="2" borderId="0" xfId="10" applyBorder="1">
      <alignment vertical="center"/>
    </xf>
    <xf numFmtId="0" fontId="5" fillId="2" borderId="7" xfId="10" applyBorder="1" applyAlignment="1">
      <alignment horizontal="center" vertical="center"/>
    </xf>
    <xf numFmtId="0" fontId="5" fillId="2" borderId="49" xfId="10" applyBorder="1" applyAlignment="1">
      <alignment horizontal="center" vertical="center"/>
    </xf>
    <xf numFmtId="3" fontId="30" fillId="2" borderId="29" xfId="0" applyNumberFormat="1" applyFont="1" applyFill="1" applyBorder="1" applyAlignment="1">
      <alignment horizontal="right"/>
    </xf>
    <xf numFmtId="0" fontId="4" fillId="0" borderId="0" xfId="0" applyFont="1" applyFill="1" applyBorder="1"/>
    <xf numFmtId="0" fontId="7" fillId="0" borderId="37" xfId="0" applyFont="1" applyBorder="1" applyAlignment="1">
      <alignment vertical="center" wrapText="1"/>
    </xf>
    <xf numFmtId="0" fontId="0" fillId="0" borderId="0" xfId="0" applyBorder="1" applyAlignment="1">
      <alignment vertical="top"/>
    </xf>
    <xf numFmtId="0" fontId="0" fillId="0" borderId="26" xfId="9" applyFont="1" applyBorder="1" applyAlignment="1">
      <alignment vertical="top"/>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4" fillId="3" borderId="21" xfId="0" applyFont="1" applyFill="1" applyBorder="1" applyAlignment="1">
      <alignment horizontal="left" vertical="top" wrapText="1"/>
    </xf>
    <xf numFmtId="0" fontId="0" fillId="0" borderId="25" xfId="10" applyFont="1" applyFill="1" applyBorder="1" applyAlignment="1">
      <alignment horizontal="left" vertical="center"/>
    </xf>
    <xf numFmtId="0" fontId="25" fillId="0" borderId="0" xfId="18"/>
    <xf numFmtId="0" fontId="4" fillId="0" borderId="0" xfId="18" applyFont="1" applyAlignment="1">
      <alignment horizontal="left"/>
    </xf>
    <xf numFmtId="0" fontId="25" fillId="0" borderId="0" xfId="18" applyAlignment="1">
      <alignment horizontal="right"/>
    </xf>
    <xf numFmtId="0" fontId="25" fillId="0" borderId="0" xfId="18" applyAlignment="1">
      <alignment horizontal="left"/>
    </xf>
    <xf numFmtId="0" fontId="21" fillId="0" borderId="51" xfId="18" applyFont="1" applyBorder="1" applyAlignment="1">
      <alignment horizontal="right"/>
    </xf>
    <xf numFmtId="0" fontId="5" fillId="2" borderId="52" xfId="10" applyBorder="1">
      <alignment vertical="center"/>
    </xf>
    <xf numFmtId="166" fontId="0" fillId="0" borderId="53" xfId="0" applyNumberFormat="1" applyBorder="1" applyAlignment="1">
      <alignment horizontal="right"/>
    </xf>
    <xf numFmtId="0" fontId="30" fillId="2" borderId="54" xfId="0" applyFont="1" applyFill="1" applyBorder="1" applyAlignment="1">
      <alignment horizontal="right"/>
    </xf>
    <xf numFmtId="166" fontId="31" fillId="0" borderId="55" xfId="0" applyNumberFormat="1" applyFont="1" applyBorder="1" applyAlignment="1">
      <alignment horizontal="right"/>
    </xf>
    <xf numFmtId="166" fontId="30" fillId="2" borderId="53" xfId="0" applyNumberFormat="1" applyFont="1" applyFill="1" applyBorder="1" applyAlignment="1">
      <alignment horizontal="right"/>
    </xf>
    <xf numFmtId="166" fontId="33" fillId="2" borderId="56" xfId="0" applyNumberFormat="1" applyFont="1" applyFill="1" applyBorder="1" applyAlignment="1">
      <alignment horizontal="right"/>
    </xf>
    <xf numFmtId="166" fontId="0" fillId="0" borderId="54" xfId="0" applyNumberFormat="1" applyBorder="1" applyAlignment="1">
      <alignment horizontal="right"/>
    </xf>
    <xf numFmtId="166" fontId="31" fillId="0" borderId="54" xfId="0" applyNumberFormat="1" applyFont="1" applyBorder="1" applyAlignment="1">
      <alignment horizontal="right"/>
    </xf>
    <xf numFmtId="3" fontId="0" fillId="0" borderId="53" xfId="0" applyNumberFormat="1" applyBorder="1" applyAlignment="1">
      <alignment horizontal="right"/>
    </xf>
    <xf numFmtId="168" fontId="0" fillId="0" borderId="0" xfId="0" applyNumberFormat="1" applyBorder="1" applyAlignment="1">
      <alignment horizontal="right"/>
    </xf>
    <xf numFmtId="168" fontId="29" fillId="2" borderId="0" xfId="0" applyNumberFormat="1" applyFont="1" applyFill="1" applyBorder="1" applyAlignment="1">
      <alignment horizontal="right" vertical="center" wrapText="1"/>
    </xf>
    <xf numFmtId="168" fontId="31" fillId="0" borderId="37" xfId="0" applyNumberFormat="1" applyFont="1" applyBorder="1" applyAlignment="1">
      <alignment horizontal="right"/>
    </xf>
    <xf numFmtId="168" fontId="0" fillId="0" borderId="13" xfId="0" applyNumberFormat="1" applyBorder="1" applyAlignment="1">
      <alignment horizontal="right"/>
    </xf>
    <xf numFmtId="168" fontId="29" fillId="2" borderId="13" xfId="0" applyNumberFormat="1" applyFont="1" applyFill="1" applyBorder="1" applyAlignment="1">
      <alignment horizontal="right" vertical="center" wrapText="1"/>
    </xf>
    <xf numFmtId="168" fontId="31" fillId="0" borderId="35" xfId="0" applyNumberFormat="1" applyFont="1" applyBorder="1" applyAlignment="1">
      <alignment horizontal="right"/>
    </xf>
    <xf numFmtId="168" fontId="30" fillId="2" borderId="13" xfId="0" applyNumberFormat="1" applyFont="1" applyFill="1" applyBorder="1" applyAlignment="1">
      <alignment horizontal="right"/>
    </xf>
    <xf numFmtId="168" fontId="30" fillId="2" borderId="0" xfId="0" applyNumberFormat="1" applyFont="1" applyFill="1" applyAlignment="1">
      <alignment horizontal="right"/>
    </xf>
    <xf numFmtId="168" fontId="30" fillId="2" borderId="0" xfId="0" applyNumberFormat="1" applyFont="1" applyFill="1" applyBorder="1" applyAlignment="1">
      <alignment horizontal="right"/>
    </xf>
    <xf numFmtId="0" fontId="0" fillId="0" borderId="31" xfId="0" applyBorder="1" applyAlignment="1">
      <alignment horizontal="right"/>
    </xf>
    <xf numFmtId="166" fontId="31" fillId="0" borderId="35" xfId="0" applyNumberFormat="1" applyFont="1" applyFill="1" applyBorder="1" applyAlignment="1">
      <alignment horizontal="right"/>
    </xf>
    <xf numFmtId="3" fontId="21" fillId="0" borderId="12" xfId="0" applyNumberFormat="1" applyFont="1" applyFill="1" applyBorder="1" applyAlignment="1">
      <alignment horizontal="right"/>
    </xf>
    <xf numFmtId="3" fontId="21" fillId="0" borderId="37" xfId="0" applyNumberFormat="1" applyFont="1" applyFill="1" applyBorder="1" applyAlignment="1">
      <alignment horizontal="right"/>
    </xf>
    <xf numFmtId="3" fontId="21" fillId="0" borderId="36" xfId="0" applyNumberFormat="1" applyFont="1" applyFill="1" applyBorder="1" applyAlignment="1">
      <alignment horizontal="right"/>
    </xf>
    <xf numFmtId="3" fontId="21" fillId="0" borderId="18" xfId="0" applyNumberFormat="1" applyFont="1" applyFill="1" applyBorder="1" applyAlignment="1">
      <alignment horizontal="right"/>
    </xf>
    <xf numFmtId="166" fontId="21" fillId="0" borderId="0" xfId="0" applyNumberFormat="1" applyFont="1" applyFill="1" applyBorder="1" applyAlignment="1">
      <alignment horizontal="right"/>
    </xf>
    <xf numFmtId="166" fontId="21" fillId="0" borderId="37" xfId="0" applyNumberFormat="1" applyFont="1" applyFill="1" applyBorder="1" applyAlignment="1">
      <alignment horizontal="right"/>
    </xf>
    <xf numFmtId="166" fontId="0" fillId="0" borderId="30" xfId="0" applyNumberFormat="1" applyBorder="1"/>
    <xf numFmtId="166" fontId="31" fillId="0" borderId="13" xfId="0" applyNumberFormat="1" applyFont="1" applyFill="1" applyBorder="1" applyAlignment="1">
      <alignment horizontal="right"/>
    </xf>
    <xf numFmtId="166" fontId="21" fillId="0" borderId="17" xfId="0" applyNumberFormat="1" applyFont="1" applyFill="1" applyBorder="1" applyAlignment="1">
      <alignment horizontal="right"/>
    </xf>
    <xf numFmtId="166" fontId="21" fillId="0" borderId="35" xfId="0" applyNumberFormat="1" applyFont="1" applyFill="1" applyBorder="1" applyAlignment="1">
      <alignment horizontal="right"/>
    </xf>
    <xf numFmtId="166" fontId="21" fillId="0" borderId="13" xfId="0" applyNumberFormat="1" applyFont="1" applyFill="1" applyBorder="1" applyAlignment="1">
      <alignment horizontal="right"/>
    </xf>
    <xf numFmtId="166" fontId="32" fillId="0" borderId="13" xfId="0" applyNumberFormat="1" applyFont="1" applyFill="1" applyBorder="1" applyAlignment="1">
      <alignment horizontal="right" vertical="center"/>
    </xf>
    <xf numFmtId="166" fontId="32" fillId="0" borderId="0" xfId="0" applyNumberFormat="1" applyFont="1" applyFill="1" applyBorder="1" applyAlignment="1">
      <alignment horizontal="right" vertical="center"/>
    </xf>
    <xf numFmtId="3" fontId="0" fillId="0" borderId="54" xfId="0" applyNumberFormat="1" applyBorder="1" applyAlignment="1">
      <alignment horizontal="right"/>
    </xf>
    <xf numFmtId="3" fontId="0" fillId="0" borderId="59" xfId="0" applyNumberFormat="1" applyBorder="1" applyAlignment="1">
      <alignment horizontal="right"/>
    </xf>
    <xf numFmtId="3" fontId="0" fillId="0" borderId="61" xfId="0" applyNumberFormat="1" applyBorder="1" applyAlignment="1">
      <alignment horizontal="right"/>
    </xf>
    <xf numFmtId="3" fontId="0" fillId="0" borderId="62" xfId="0" applyNumberFormat="1" applyBorder="1" applyAlignment="1">
      <alignment horizontal="right"/>
    </xf>
    <xf numFmtId="0" fontId="21" fillId="0" borderId="37" xfId="18" applyFont="1" applyBorder="1" applyAlignment="1">
      <alignment horizontal="right"/>
    </xf>
    <xf numFmtId="0" fontId="21" fillId="0" borderId="0" xfId="18" applyFont="1" applyBorder="1" applyAlignment="1">
      <alignment horizontal="right"/>
    </xf>
    <xf numFmtId="0" fontId="21" fillId="0" borderId="51" xfId="18" applyFont="1" applyBorder="1" applyAlignment="1">
      <alignment horizontal="left"/>
    </xf>
    <xf numFmtId="0" fontId="21" fillId="0" borderId="37" xfId="18" applyFont="1" applyBorder="1" applyAlignment="1">
      <alignment horizontal="left"/>
    </xf>
    <xf numFmtId="0" fontId="21" fillId="0" borderId="0" xfId="18" applyFont="1" applyBorder="1" applyAlignment="1">
      <alignment horizontal="left"/>
    </xf>
    <xf numFmtId="3" fontId="0" fillId="0" borderId="25" xfId="0" applyNumberFormat="1" applyBorder="1" applyAlignment="1">
      <alignment horizontal="left"/>
    </xf>
    <xf numFmtId="3" fontId="0" fillId="0" borderId="37" xfId="0" applyNumberFormat="1" applyBorder="1" applyAlignment="1">
      <alignment horizontal="left"/>
    </xf>
    <xf numFmtId="3" fontId="0" fillId="0" borderId="0" xfId="0" applyNumberFormat="1" applyBorder="1" applyAlignment="1">
      <alignment horizontal="left"/>
    </xf>
    <xf numFmtId="3" fontId="21" fillId="0" borderId="42" xfId="0" applyNumberFormat="1" applyFont="1" applyFill="1" applyBorder="1" applyAlignment="1">
      <alignment horizontal="right"/>
    </xf>
    <xf numFmtId="3" fontId="21" fillId="0" borderId="58" xfId="0" applyNumberFormat="1" applyFont="1" applyFill="1" applyBorder="1" applyAlignment="1">
      <alignment horizontal="right"/>
    </xf>
    <xf numFmtId="3" fontId="21" fillId="0" borderId="64" xfId="0" applyNumberFormat="1" applyFont="1" applyFill="1" applyBorder="1" applyAlignment="1">
      <alignment horizontal="right"/>
    </xf>
    <xf numFmtId="3" fontId="21" fillId="0" borderId="65" xfId="0" applyNumberFormat="1" applyFont="1" applyFill="1" applyBorder="1" applyAlignment="1">
      <alignment horizontal="right"/>
    </xf>
    <xf numFmtId="3" fontId="21" fillId="0" borderId="7" xfId="0" applyNumberFormat="1" applyFont="1" applyFill="1" applyBorder="1" applyAlignment="1">
      <alignment horizontal="right"/>
    </xf>
    <xf numFmtId="3" fontId="21" fillId="0" borderId="61" xfId="0" applyNumberFormat="1" applyFont="1" applyFill="1" applyBorder="1" applyAlignment="1">
      <alignment horizontal="right"/>
    </xf>
    <xf numFmtId="3" fontId="21" fillId="0" borderId="66" xfId="0" applyNumberFormat="1" applyFont="1" applyFill="1" applyBorder="1" applyAlignment="1">
      <alignment horizontal="right"/>
    </xf>
    <xf numFmtId="166" fontId="31" fillId="0" borderId="60" xfId="0" applyNumberFormat="1" applyFont="1" applyBorder="1" applyAlignment="1">
      <alignment horizontal="right"/>
    </xf>
    <xf numFmtId="166" fontId="31" fillId="0" borderId="61" xfId="0" applyNumberFormat="1" applyFont="1" applyBorder="1" applyAlignment="1">
      <alignment horizontal="right"/>
    </xf>
    <xf numFmtId="166" fontId="21" fillId="0" borderId="42" xfId="0" applyNumberFormat="1" applyFont="1" applyFill="1" applyBorder="1" applyAlignment="1">
      <alignment horizontal="right"/>
    </xf>
    <xf numFmtId="166" fontId="21" fillId="0" borderId="54" xfId="0" applyNumberFormat="1" applyFont="1" applyFill="1" applyBorder="1" applyAlignment="1">
      <alignment horizontal="right"/>
    </xf>
    <xf numFmtId="166" fontId="21" fillId="0" borderId="63" xfId="0" applyNumberFormat="1" applyFont="1" applyFill="1" applyBorder="1" applyAlignment="1">
      <alignment horizontal="right"/>
    </xf>
    <xf numFmtId="166" fontId="21" fillId="0" borderId="55" xfId="0" applyNumberFormat="1" applyFont="1" applyFill="1" applyBorder="1" applyAlignment="1">
      <alignment horizontal="right"/>
    </xf>
    <xf numFmtId="166" fontId="21" fillId="0" borderId="67" xfId="0" applyNumberFormat="1" applyFont="1" applyFill="1" applyBorder="1" applyAlignment="1">
      <alignment horizontal="right"/>
    </xf>
    <xf numFmtId="0" fontId="0" fillId="0" borderId="31" xfId="0" applyBorder="1"/>
    <xf numFmtId="3" fontId="2" fillId="0" borderId="37" xfId="10" applyNumberFormat="1" applyFont="1" applyFill="1" applyBorder="1" applyAlignment="1">
      <alignment horizontal="right" vertical="center"/>
    </xf>
    <xf numFmtId="3" fontId="2" fillId="0" borderId="0" xfId="10" applyNumberFormat="1" applyFont="1" applyFill="1" applyBorder="1" applyAlignment="1">
      <alignment horizontal="right" vertical="center"/>
    </xf>
    <xf numFmtId="166" fontId="2" fillId="0" borderId="25" xfId="10" applyNumberFormat="1" applyFont="1" applyFill="1" applyBorder="1" applyAlignment="1">
      <alignment horizontal="right" vertical="center"/>
    </xf>
    <xf numFmtId="166" fontId="2" fillId="0" borderId="37" xfId="10" applyNumberFormat="1" applyFont="1" applyFill="1" applyBorder="1" applyAlignment="1">
      <alignment horizontal="right" vertical="center"/>
    </xf>
    <xf numFmtId="166" fontId="2" fillId="0" borderId="0" xfId="10" applyNumberFormat="1" applyFont="1" applyFill="1" applyBorder="1" applyAlignment="1">
      <alignment horizontal="right" vertical="center"/>
    </xf>
    <xf numFmtId="3" fontId="2" fillId="0" borderId="0" xfId="10" applyNumberFormat="1" applyFont="1" applyFill="1" applyBorder="1" applyAlignment="1">
      <alignment horizontal="left" vertical="center"/>
    </xf>
    <xf numFmtId="0" fontId="0" fillId="0" borderId="26" xfId="0" applyBorder="1" applyAlignment="1">
      <alignment horizontal="left"/>
    </xf>
    <xf numFmtId="3" fontId="0" fillId="0" borderId="29" xfId="0" applyNumberFormat="1" applyBorder="1" applyAlignment="1">
      <alignment horizontal="right"/>
    </xf>
    <xf numFmtId="0" fontId="0" fillId="0" borderId="68" xfId="0" applyBorder="1"/>
    <xf numFmtId="3" fontId="30" fillId="2" borderId="69" xfId="0" applyNumberFormat="1" applyFont="1" applyFill="1" applyBorder="1" applyAlignment="1">
      <alignment horizontal="right"/>
    </xf>
    <xf numFmtId="166" fontId="0" fillId="0" borderId="35" xfId="0" applyNumberFormat="1" applyBorder="1" applyAlignment="1">
      <alignment horizontal="right"/>
    </xf>
    <xf numFmtId="166" fontId="0" fillId="0" borderId="57" xfId="0" applyNumberFormat="1" applyBorder="1" applyAlignment="1">
      <alignment horizontal="right"/>
    </xf>
    <xf numFmtId="166" fontId="30" fillId="2" borderId="57" xfId="0" applyNumberFormat="1" applyFont="1" applyFill="1" applyBorder="1" applyAlignment="1">
      <alignment horizontal="right"/>
    </xf>
    <xf numFmtId="166" fontId="0" fillId="0" borderId="37" xfId="0" applyNumberFormat="1" applyBorder="1" applyAlignment="1">
      <alignment horizontal="right"/>
    </xf>
    <xf numFmtId="1" fontId="5" fillId="2" borderId="3" xfId="10" applyNumberFormat="1" applyAlignment="1">
      <alignment horizontal="right" vertical="center"/>
    </xf>
    <xf numFmtId="166" fontId="22" fillId="0" borderId="0" xfId="12" applyNumberFormat="1" applyFont="1" applyAlignment="1">
      <alignment horizontal="right" wrapText="1"/>
    </xf>
    <xf numFmtId="166" fontId="5" fillId="2" borderId="11" xfId="10" applyNumberFormat="1" applyBorder="1" applyAlignment="1">
      <alignment horizontal="center" vertical="center" wrapText="1"/>
    </xf>
    <xf numFmtId="166" fontId="5" fillId="3" borderId="0" xfId="14" applyNumberFormat="1" applyFont="1" applyFill="1" applyAlignment="1">
      <alignment horizontal="right"/>
    </xf>
    <xf numFmtId="166" fontId="23" fillId="0" borderId="43" xfId="0" applyNumberFormat="1" applyFont="1" applyFill="1" applyBorder="1" applyAlignment="1">
      <alignment vertical="top" wrapText="1"/>
    </xf>
    <xf numFmtId="166" fontId="0" fillId="0" borderId="0" xfId="0" applyNumberFormat="1" applyAlignment="1">
      <alignment horizontal="right" vertical="top"/>
    </xf>
    <xf numFmtId="166" fontId="5" fillId="2" borderId="11" xfId="10" applyNumberFormat="1" applyBorder="1" applyAlignment="1">
      <alignment horizontal="center" vertical="center"/>
    </xf>
    <xf numFmtId="166" fontId="0" fillId="0" borderId="0" xfId="0" applyNumberFormat="1" applyAlignment="1">
      <alignment vertical="top"/>
    </xf>
    <xf numFmtId="0" fontId="22" fillId="0" borderId="0" xfId="12" applyFont="1" applyAlignment="1">
      <alignment horizontal="left" wrapText="1"/>
    </xf>
    <xf numFmtId="3" fontId="0" fillId="0" borderId="29" xfId="0" applyNumberFormat="1" applyBorder="1" applyAlignment="1">
      <alignment horizontal="left"/>
    </xf>
    <xf numFmtId="0" fontId="5" fillId="2" borderId="6" xfId="10" applyBorder="1" applyAlignment="1">
      <alignment horizontal="left" vertical="center"/>
    </xf>
    <xf numFmtId="0" fontId="5" fillId="2" borderId="11" xfId="10" applyBorder="1" applyAlignment="1">
      <alignment horizontal="left" vertical="center"/>
    </xf>
    <xf numFmtId="0" fontId="5" fillId="3" borderId="0" xfId="0" applyFont="1" applyFill="1" applyAlignment="1">
      <alignment horizontal="left"/>
    </xf>
    <xf numFmtId="0" fontId="5" fillId="2" borderId="3" xfId="10" applyAlignment="1">
      <alignment horizontal="left" vertical="center"/>
    </xf>
    <xf numFmtId="0" fontId="23" fillId="0" borderId="43" xfId="0" applyFont="1" applyFill="1" applyBorder="1" applyAlignment="1">
      <alignment horizontal="left" vertical="top" wrapText="1"/>
    </xf>
    <xf numFmtId="0" fontId="4" fillId="0" borderId="0" xfId="6" applyFill="1" applyBorder="1"/>
    <xf numFmtId="2" fontId="21" fillId="0" borderId="0" xfId="18" applyNumberFormat="1" applyFont="1" applyBorder="1" applyAlignment="1">
      <alignment horizontal="right"/>
    </xf>
    <xf numFmtId="0" fontId="21" fillId="2" borderId="0" xfId="0" applyFont="1" applyFill="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5" fillId="3" borderId="19" xfId="0" applyFont="1"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0" fillId="0" borderId="37" xfId="0" applyFill="1" applyBorder="1" applyAlignment="1">
      <alignment horizontal="left" vertical="center"/>
    </xf>
    <xf numFmtId="0" fontId="0" fillId="0" borderId="0" xfId="0" applyFill="1" applyBorder="1" applyAlignment="1">
      <alignment horizontal="left" vertical="center"/>
    </xf>
    <xf numFmtId="0" fontId="0" fillId="0" borderId="26" xfId="0" applyFill="1" applyBorder="1" applyAlignment="1">
      <alignment horizontal="left" vertical="center"/>
    </xf>
    <xf numFmtId="0" fontId="34" fillId="0" borderId="0" xfId="0" applyFont="1" applyBorder="1" applyAlignment="1">
      <alignment horizontal="left" vertical="center" wrapText="1"/>
    </xf>
    <xf numFmtId="0" fontId="34" fillId="0" borderId="26" xfId="0" applyFont="1" applyBorder="1" applyAlignment="1">
      <alignment horizontal="left" vertical="center" wrapText="1"/>
    </xf>
    <xf numFmtId="0" fontId="21" fillId="0" borderId="2" xfId="0" applyFont="1" applyBorder="1" applyAlignment="1">
      <alignment horizontal="left" vertical="top" wrapText="1"/>
    </xf>
    <xf numFmtId="0" fontId="14" fillId="0" borderId="0" xfId="0" applyFont="1" applyAlignment="1">
      <alignment vertical="center" wrapText="1"/>
    </xf>
    <xf numFmtId="0" fontId="7" fillId="0" borderId="0" xfId="0" applyFont="1" applyAlignment="1">
      <alignment vertical="center" wrapText="1"/>
    </xf>
    <xf numFmtId="0" fontId="0" fillId="0" borderId="37" xfId="0" applyBorder="1" applyAlignment="1">
      <alignment horizontal="left" vertical="top" wrapText="1"/>
    </xf>
    <xf numFmtId="0" fontId="0" fillId="0" borderId="0" xfId="0" applyBorder="1" applyAlignment="1">
      <alignment horizontal="left" vertical="top" wrapText="1"/>
    </xf>
    <xf numFmtId="0" fontId="0" fillId="0" borderId="26" xfId="0" applyBorder="1" applyAlignment="1">
      <alignment horizontal="left" vertical="top" wrapText="1"/>
    </xf>
    <xf numFmtId="0" fontId="12"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8"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8" fillId="0" borderId="15" xfId="0" applyFont="1" applyBorder="1" applyAlignment="1">
      <alignment vertical="center" wrapText="1"/>
    </xf>
    <xf numFmtId="0" fontId="12" fillId="0" borderId="15" xfId="0" applyFont="1" applyBorder="1" applyAlignment="1">
      <alignment vertical="center" wrapText="1"/>
    </xf>
    <xf numFmtId="0" fontId="4" fillId="0" borderId="0" xfId="6" applyBorder="1" applyAlignment="1">
      <alignment horizontal="left" vertical="top" wrapText="1"/>
    </xf>
    <xf numFmtId="0" fontId="4" fillId="0" borderId="0" xfId="6" applyAlignment="1">
      <alignment horizontal="left" vertical="top" wrapText="1"/>
    </xf>
    <xf numFmtId="0" fontId="0" fillId="0" borderId="0" xfId="12" applyFont="1" applyAlignment="1">
      <alignment horizontal="left"/>
    </xf>
    <xf numFmtId="0" fontId="2" fillId="0" borderId="0" xfId="12" applyAlignment="1">
      <alignment horizontal="left"/>
    </xf>
    <xf numFmtId="0" fontId="0" fillId="0" borderId="0" xfId="12" applyFont="1" applyAlignment="1">
      <alignment horizontal="left" wrapText="1"/>
    </xf>
    <xf numFmtId="0" fontId="2" fillId="0" borderId="0" xfId="12" applyAlignment="1">
      <alignment horizontal="left" wrapText="1"/>
    </xf>
    <xf numFmtId="0" fontId="22" fillId="0" borderId="0" xfId="12" applyFont="1" applyAlignment="1">
      <alignment horizontal="left" wrapText="1"/>
    </xf>
    <xf numFmtId="0" fontId="5" fillId="2" borderId="10" xfId="10" applyBorder="1" applyAlignment="1">
      <alignment horizontal="center" vertical="center"/>
    </xf>
    <xf numFmtId="0" fontId="5" fillId="2" borderId="4" xfId="10" applyBorder="1" applyAlignment="1">
      <alignment horizontal="center" vertical="center"/>
    </xf>
    <xf numFmtId="0" fontId="5" fillId="2" borderId="8" xfId="10" applyBorder="1" applyAlignment="1">
      <alignment horizontal="center" vertical="center"/>
    </xf>
    <xf numFmtId="0" fontId="4" fillId="0" borderId="0" xfId="6" applyBorder="1" applyAlignment="1">
      <alignment vertical="top" wrapText="1"/>
    </xf>
    <xf numFmtId="0" fontId="5" fillId="0" borderId="35"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40" xfId="0" applyFont="1" applyFill="1" applyBorder="1" applyAlignment="1">
      <alignment horizontal="center"/>
    </xf>
    <xf numFmtId="0" fontId="5" fillId="2" borderId="41"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6" fillId="0" borderId="0" xfId="11" applyAlignment="1">
      <alignment horizontal="left" wrapText="1"/>
    </xf>
    <xf numFmtId="0" fontId="5" fillId="2" borderId="44" xfId="10" applyBorder="1" applyAlignment="1">
      <alignment horizontal="center" vertical="center"/>
    </xf>
    <xf numFmtId="0" fontId="5" fillId="2" borderId="6" xfId="10" applyBorder="1" applyAlignment="1">
      <alignment horizontal="center" vertical="center"/>
    </xf>
    <xf numFmtId="0" fontId="5" fillId="2" borderId="45" xfId="10" applyBorder="1" applyAlignment="1">
      <alignment horizontal="center" vertical="center"/>
    </xf>
    <xf numFmtId="0" fontId="5" fillId="2" borderId="46" xfId="10" applyBorder="1" applyAlignment="1">
      <alignment horizontal="center" vertical="center" wrapText="1"/>
    </xf>
    <xf numFmtId="0" fontId="5" fillId="2" borderId="28" xfId="10" applyBorder="1" applyAlignment="1">
      <alignment horizontal="center" vertical="center" wrapText="1"/>
    </xf>
    <xf numFmtId="0" fontId="5" fillId="2" borderId="47" xfId="10" applyBorder="1" applyAlignment="1">
      <alignment horizontal="center" vertical="center"/>
    </xf>
    <xf numFmtId="0" fontId="5" fillId="2" borderId="48" xfId="10" applyBorder="1" applyAlignment="1">
      <alignment horizontal="center" vertical="center" wrapText="1"/>
    </xf>
    <xf numFmtId="0" fontId="5" fillId="2" borderId="50" xfId="10" applyBorder="1" applyAlignment="1">
      <alignment horizontal="center" vertical="center" wrapText="1"/>
    </xf>
    <xf numFmtId="0" fontId="21" fillId="0" borderId="0" xfId="12" applyFont="1" applyAlignment="1">
      <alignment horizontal="left" wrapText="1"/>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4" fillId="0" borderId="2" xfId="6" applyBorder="1" applyAlignment="1">
      <alignment horizontal="left" vertical="top" wrapText="1"/>
    </xf>
    <xf numFmtId="0" fontId="4" fillId="0" borderId="43" xfId="6" applyBorder="1" applyAlignment="1">
      <alignment horizontal="left" vertical="top" wrapText="1"/>
    </xf>
    <xf numFmtId="0" fontId="4" fillId="0" borderId="43" xfId="6" applyBorder="1" applyAlignment="1">
      <alignment horizontal="center" vertical="top" wrapText="1"/>
    </xf>
    <xf numFmtId="0" fontId="5" fillId="2" borderId="52" xfId="10" applyBorder="1" applyAlignment="1">
      <alignment horizontal="center" vertical="center"/>
    </xf>
    <xf numFmtId="0" fontId="5" fillId="2" borderId="13" xfId="10" applyBorder="1" applyAlignment="1">
      <alignment horizontal="left" vertical="center"/>
    </xf>
    <xf numFmtId="0" fontId="5" fillId="2" borderId="5" xfId="10" applyBorder="1" applyAlignment="1">
      <alignment horizontal="center" vertical="center"/>
    </xf>
    <xf numFmtId="0" fontId="5" fillId="2" borderId="9" xfId="10" applyBorder="1" applyAlignment="1">
      <alignment horizontal="center" vertical="center"/>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statistik'!$A$10:$A$12,'Övergripande statistik'!$A$15:$A$18,'Övergripande statistik'!$A$20)</c:f>
              <c:strCache>
                <c:ptCount val="8"/>
                <c:pt idx="0">
                  <c:v>Under 50</c:v>
                </c:pt>
                <c:pt idx="1">
                  <c:v>50-59</c:v>
                </c:pt>
                <c:pt idx="2">
                  <c:v>60-69</c:v>
                </c:pt>
                <c:pt idx="3">
                  <c:v>70-74</c:v>
                </c:pt>
                <c:pt idx="4">
                  <c:v>75-79</c:v>
                </c:pt>
                <c:pt idx="5">
                  <c:v>80-84</c:v>
                </c:pt>
                <c:pt idx="6">
                  <c:v>85-89</c:v>
                </c:pt>
                <c:pt idx="7">
                  <c:v>90+</c:v>
                </c:pt>
              </c:strCache>
            </c:strRef>
          </c:cat>
          <c:val>
            <c:numRef>
              <c:f>('Övergripande statistik'!$D$10:$D$12,'Övergripande statistik'!$D$15:$D$18,'Övergripande statistik'!$D$20)</c:f>
              <c:numCache>
                <c:formatCode>#,##0</c:formatCode>
                <c:ptCount val="8"/>
                <c:pt idx="0">
                  <c:v>65</c:v>
                </c:pt>
                <c:pt idx="1">
                  <c:v>192</c:v>
                </c:pt>
                <c:pt idx="2">
                  <c:v>485</c:v>
                </c:pt>
                <c:pt idx="3">
                  <c:v>608</c:v>
                </c:pt>
                <c:pt idx="4">
                  <c:v>933</c:v>
                </c:pt>
                <c:pt idx="5">
                  <c:v>1301</c:v>
                </c:pt>
                <c:pt idx="6">
                  <c:v>1344</c:v>
                </c:pt>
                <c:pt idx="7">
                  <c:v>1365</c:v>
                </c:pt>
              </c:numCache>
            </c:numRef>
          </c:val>
          <c:extLst>
            <c:ext xmlns:c16="http://schemas.microsoft.com/office/drawing/2014/chart" uri="{C3380CC4-5D6E-409C-BE32-E72D297353CC}">
              <c16:uniqueId val="{00000000-A4F0-4DBB-A09D-493600A2D527}"/>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statistik'!$A$10:$A$12,'Övergripande statistik'!$A$15:$A$18,'Övergripande statistik'!$A$20)</c:f>
              <c:strCache>
                <c:ptCount val="8"/>
                <c:pt idx="0">
                  <c:v>Under 50</c:v>
                </c:pt>
                <c:pt idx="1">
                  <c:v>50-59</c:v>
                </c:pt>
                <c:pt idx="2">
                  <c:v>60-69</c:v>
                </c:pt>
                <c:pt idx="3">
                  <c:v>70-74</c:v>
                </c:pt>
                <c:pt idx="4">
                  <c:v>75-79</c:v>
                </c:pt>
                <c:pt idx="5">
                  <c:v>80-84</c:v>
                </c:pt>
                <c:pt idx="6">
                  <c:v>85-89</c:v>
                </c:pt>
                <c:pt idx="7">
                  <c:v>90+</c:v>
                </c:pt>
              </c:strCache>
            </c:strRef>
          </c:cat>
          <c:val>
            <c:numRef>
              <c:f>('Övergripande statistik'!$F$10:$F$12,'Övergripande statistik'!$F$15:$F$18,'Övergripande statistik'!$F$20)</c:f>
              <c:numCache>
                <c:formatCode>#,##0</c:formatCode>
                <c:ptCount val="8"/>
                <c:pt idx="0">
                  <c:v>37</c:v>
                </c:pt>
                <c:pt idx="1">
                  <c:v>57</c:v>
                </c:pt>
                <c:pt idx="2">
                  <c:v>188</c:v>
                </c:pt>
                <c:pt idx="3">
                  <c:v>303</c:v>
                </c:pt>
                <c:pt idx="4">
                  <c:v>571</c:v>
                </c:pt>
                <c:pt idx="5">
                  <c:v>937</c:v>
                </c:pt>
                <c:pt idx="6">
                  <c:v>1390</c:v>
                </c:pt>
                <c:pt idx="7">
                  <c:v>1941</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statistik'!$A$23:$A$26,'Övergripande statistik'!$A$28)</c:f>
              <c:strCache>
                <c:ptCount val="5"/>
                <c:pt idx="0">
                  <c:v>Hjärt- och kärlsjukdom</c:v>
                </c:pt>
                <c:pt idx="1">
                  <c:v>Högt blodtryck</c:v>
                </c:pt>
                <c:pt idx="2">
                  <c:v>Diabetes</c:v>
                </c:pt>
                <c:pt idx="3">
                  <c:v>Lungsjukdom</c:v>
                </c:pt>
                <c:pt idx="4">
                  <c:v>Ingen av sjukdomsgrupperna</c:v>
                </c:pt>
              </c:strCache>
            </c:strRef>
          </c:cat>
          <c:val>
            <c:numRef>
              <c:f>('Övergripande statistik'!$E$23:$E$26,'Övergripande statistik'!$E$28)</c:f>
              <c:numCache>
                <c:formatCode>0.0</c:formatCode>
                <c:ptCount val="5"/>
                <c:pt idx="0">
                  <c:v>53.79</c:v>
                </c:pt>
                <c:pt idx="1">
                  <c:v>78.48</c:v>
                </c:pt>
                <c:pt idx="2">
                  <c:v>30.4</c:v>
                </c:pt>
                <c:pt idx="3">
                  <c:v>13.57</c:v>
                </c:pt>
                <c:pt idx="4">
                  <c:v>14.43</c:v>
                </c:pt>
              </c:numCache>
            </c:numRef>
          </c:val>
          <c:extLst>
            <c:ext xmlns:c16="http://schemas.microsoft.com/office/drawing/2014/chart" uri="{C3380CC4-5D6E-409C-BE32-E72D297353CC}">
              <c16:uniqueId val="{00000000-6DE4-4DB6-9E67-35D9C8B65369}"/>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statistik'!$A$23:$A$26,'Övergripande statistik'!$A$28)</c:f>
              <c:strCache>
                <c:ptCount val="5"/>
                <c:pt idx="0">
                  <c:v>Hjärt- och kärlsjukdom</c:v>
                </c:pt>
                <c:pt idx="1">
                  <c:v>Högt blodtryck</c:v>
                </c:pt>
                <c:pt idx="2">
                  <c:v>Diabetes</c:v>
                </c:pt>
                <c:pt idx="3">
                  <c:v>Lungsjukdom</c:v>
                </c:pt>
                <c:pt idx="4">
                  <c:v>Ingen av sjukdomsgrupperna</c:v>
                </c:pt>
              </c:strCache>
            </c:strRef>
          </c:cat>
          <c:val>
            <c:numRef>
              <c:f>('Övergripande statistik'!$G$23:$G$26,'Övergripande statistik'!$G$28)</c:f>
              <c:numCache>
                <c:formatCode>0.0</c:formatCode>
                <c:ptCount val="5"/>
                <c:pt idx="0">
                  <c:v>46.85</c:v>
                </c:pt>
                <c:pt idx="1">
                  <c:v>79.760000000000005</c:v>
                </c:pt>
                <c:pt idx="2">
                  <c:v>24.91</c:v>
                </c:pt>
                <c:pt idx="3">
                  <c:v>16.13</c:v>
                </c:pt>
                <c:pt idx="4">
                  <c:v>14.64</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Särskilt boende</c:v>
                </c:pt>
                <c:pt idx="1">
                  <c:v>Hemtjänst</c:v>
                </c:pt>
              </c:strCache>
            </c:strRef>
          </c:cat>
          <c:val>
            <c:numRef>
              <c:f>'Övergripande statistik'!$D$33:$D$34</c:f>
              <c:numCache>
                <c:formatCode>#,##0</c:formatCode>
                <c:ptCount val="2"/>
                <c:pt idx="0">
                  <c:v>2337</c:v>
                </c:pt>
                <c:pt idx="1">
                  <c:v>1705</c:v>
                </c:pt>
              </c:numCache>
            </c:numRef>
          </c:val>
          <c:extLst>
            <c:ext xmlns:c16="http://schemas.microsoft.com/office/drawing/2014/chart" uri="{C3380CC4-5D6E-409C-BE32-E72D297353CC}">
              <c16:uniqueId val="{00000000-D49C-4491-9C9F-6036B2957255}"/>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Särskilt boende</c:v>
                </c:pt>
                <c:pt idx="1">
                  <c:v>Hemtjänst</c:v>
                </c:pt>
              </c:strCache>
            </c:strRef>
          </c:cat>
          <c:val>
            <c:numRef>
              <c:f>'Övergripande statistik'!$F$33:$F$34</c:f>
              <c:numCache>
                <c:formatCode>#,##0</c:formatCode>
                <c:ptCount val="2"/>
                <c:pt idx="0">
                  <c:v>3016</c:v>
                </c:pt>
                <c:pt idx="1">
                  <c:v>1466</c:v>
                </c:pt>
              </c:numCache>
            </c:numRef>
          </c:val>
          <c:extLst>
            <c:ext xmlns:c16="http://schemas.microsoft.com/office/drawing/2014/chart" uri="{C3380CC4-5D6E-409C-BE32-E72D297353CC}">
              <c16:uniqueId val="{00000001-D49C-4491-9C9F-6036B2957255}"/>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statistik'!$A$37:$A$39</c:f>
              <c:strCache>
                <c:ptCount val="3"/>
                <c:pt idx="0">
                  <c:v>Sjukhus</c:v>
                </c:pt>
                <c:pt idx="1">
                  <c:v>Särskilt boende</c:v>
                </c:pt>
                <c:pt idx="2">
                  <c:v>Ordinärt boende</c:v>
                </c:pt>
              </c:strCache>
            </c:strRef>
          </c:cat>
          <c:val>
            <c:numRef>
              <c:f>'Övergripande statistik'!$D$37:$D$39</c:f>
              <c:numCache>
                <c:formatCode>#,##0</c:formatCode>
                <c:ptCount val="3"/>
                <c:pt idx="0">
                  <c:v>3787</c:v>
                </c:pt>
                <c:pt idx="1">
                  <c:v>2101</c:v>
                </c:pt>
                <c:pt idx="2" formatCode="General">
                  <c:v>233</c:v>
                </c:pt>
              </c:numCache>
            </c:numRef>
          </c:val>
          <c:extLst>
            <c:ext xmlns:c16="http://schemas.microsoft.com/office/drawing/2014/chart" uri="{C3380CC4-5D6E-409C-BE32-E72D297353CC}">
              <c16:uniqueId val="{00000000-057D-430C-BE79-8E1650A3CAA0}"/>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statistik'!$A$37:$A$39</c:f>
              <c:strCache>
                <c:ptCount val="3"/>
                <c:pt idx="0">
                  <c:v>Sjukhus</c:v>
                </c:pt>
                <c:pt idx="1">
                  <c:v>Särskilt boende</c:v>
                </c:pt>
                <c:pt idx="2">
                  <c:v>Ordinärt boende</c:v>
                </c:pt>
              </c:strCache>
            </c:strRef>
          </c:cat>
          <c:val>
            <c:numRef>
              <c:f>'Övergripande statistik'!$F$37:$F$39</c:f>
              <c:numCache>
                <c:formatCode>#,##0</c:formatCode>
                <c:ptCount val="3"/>
                <c:pt idx="0">
                  <c:v>2370</c:v>
                </c:pt>
                <c:pt idx="1">
                  <c:v>2727</c:v>
                </c:pt>
                <c:pt idx="2" formatCode="General">
                  <c:v>199</c:v>
                </c:pt>
              </c:numCache>
            </c:numRef>
          </c:val>
          <c:extLst>
            <c:ext xmlns:c16="http://schemas.microsoft.com/office/drawing/2014/chart" uri="{C3380CC4-5D6E-409C-BE32-E72D297353CC}">
              <c16:uniqueId val="{00000001-057D-430C-BE79-8E1650A3CAA0}"/>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Skåne</c:v>
                </c:pt>
                <c:pt idx="3">
                  <c:v>Östergötland</c:v>
                </c:pt>
                <c:pt idx="4">
                  <c:v>Jönköping</c:v>
                </c:pt>
                <c:pt idx="5">
                  <c:v>Gävleborg</c:v>
                </c:pt>
                <c:pt idx="6">
                  <c:v>Uppsala***</c:v>
                </c:pt>
                <c:pt idx="7">
                  <c:v>Södermanland</c:v>
                </c:pt>
                <c:pt idx="8">
                  <c:v>Västernorrland</c:v>
                </c:pt>
                <c:pt idx="9">
                  <c:v>Dalarna</c:v>
                </c:pt>
                <c:pt idx="10">
                  <c:v>Västmanland</c:v>
                </c:pt>
                <c:pt idx="11">
                  <c:v>Örebro</c:v>
                </c:pt>
                <c:pt idx="12">
                  <c:v>Kronoberg</c:v>
                </c:pt>
                <c:pt idx="13">
                  <c:v>Halland</c:v>
                </c:pt>
                <c:pt idx="14">
                  <c:v>Kalmar</c:v>
                </c:pt>
                <c:pt idx="15">
                  <c:v>Norrbotten</c:v>
                </c:pt>
                <c:pt idx="16">
                  <c:v>Värmland</c:v>
                </c:pt>
                <c:pt idx="17">
                  <c:v>Västerbotten</c:v>
                </c:pt>
                <c:pt idx="18">
                  <c:v>Jämtland</c:v>
                </c:pt>
                <c:pt idx="19">
                  <c:v>Blekinge</c:v>
                </c:pt>
                <c:pt idx="20">
                  <c:v>Gotland</c:v>
                </c:pt>
              </c:strCache>
            </c:strRef>
          </c:cat>
          <c:val>
            <c:numRef>
              <c:f>Folkbokföringslän!$B$9:$B$29</c:f>
              <c:numCache>
                <c:formatCode>#,##0</c:formatCode>
                <c:ptCount val="21"/>
                <c:pt idx="0">
                  <c:v>3603</c:v>
                </c:pt>
                <c:pt idx="1">
                  <c:v>1920</c:v>
                </c:pt>
                <c:pt idx="2">
                  <c:v>1319</c:v>
                </c:pt>
                <c:pt idx="3">
                  <c:v>533</c:v>
                </c:pt>
                <c:pt idx="4">
                  <c:v>457</c:v>
                </c:pt>
                <c:pt idx="5">
                  <c:v>449</c:v>
                </c:pt>
                <c:pt idx="6">
                  <c:v>419</c:v>
                </c:pt>
                <c:pt idx="7">
                  <c:v>387</c:v>
                </c:pt>
                <c:pt idx="8">
                  <c:v>329</c:v>
                </c:pt>
                <c:pt idx="9">
                  <c:v>323</c:v>
                </c:pt>
                <c:pt idx="10">
                  <c:v>305</c:v>
                </c:pt>
                <c:pt idx="11">
                  <c:v>264</c:v>
                </c:pt>
                <c:pt idx="12">
                  <c:v>258</c:v>
                </c:pt>
                <c:pt idx="13">
                  <c:v>244</c:v>
                </c:pt>
                <c:pt idx="14">
                  <c:v>208</c:v>
                </c:pt>
                <c:pt idx="15">
                  <c:v>202</c:v>
                </c:pt>
                <c:pt idx="16">
                  <c:v>145</c:v>
                </c:pt>
                <c:pt idx="17">
                  <c:v>109</c:v>
                </c:pt>
                <c:pt idx="18">
                  <c:v>108</c:v>
                </c:pt>
                <c:pt idx="19">
                  <c:v>99</c:v>
                </c:pt>
                <c:pt idx="20" formatCode="General">
                  <c:v>35</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Dödsdag!$A$9:$A$350</c:f>
              <c:strCache>
                <c:ptCount val="342"/>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2020-06-25</c:v>
                </c:pt>
                <c:pt idx="101">
                  <c:v>2020-06-26</c:v>
                </c:pt>
                <c:pt idx="102">
                  <c:v>2020-06-27</c:v>
                </c:pt>
                <c:pt idx="103">
                  <c:v>2020-06-28</c:v>
                </c:pt>
                <c:pt idx="104">
                  <c:v>2020-06-29</c:v>
                </c:pt>
                <c:pt idx="105">
                  <c:v>2020-06-30</c:v>
                </c:pt>
                <c:pt idx="106">
                  <c:v>2020-07-01</c:v>
                </c:pt>
                <c:pt idx="107">
                  <c:v>2020-07-02</c:v>
                </c:pt>
                <c:pt idx="108">
                  <c:v>2020-07-03</c:v>
                </c:pt>
                <c:pt idx="109">
                  <c:v>2020-07-04</c:v>
                </c:pt>
                <c:pt idx="110">
                  <c:v>2020-07-05</c:v>
                </c:pt>
                <c:pt idx="111">
                  <c:v>2020-07-06</c:v>
                </c:pt>
                <c:pt idx="112">
                  <c:v>2020-07-07</c:v>
                </c:pt>
                <c:pt idx="113">
                  <c:v>2020-07-08</c:v>
                </c:pt>
                <c:pt idx="114">
                  <c:v>2020-07-09</c:v>
                </c:pt>
                <c:pt idx="115">
                  <c:v>2020-07-10</c:v>
                </c:pt>
                <c:pt idx="116">
                  <c:v>2020-07-11</c:v>
                </c:pt>
                <c:pt idx="117">
                  <c:v>2020-07-12</c:v>
                </c:pt>
                <c:pt idx="118">
                  <c:v>2020-07-13</c:v>
                </c:pt>
                <c:pt idx="119">
                  <c:v>2020-07-14</c:v>
                </c:pt>
                <c:pt idx="120">
                  <c:v>2020-07-15</c:v>
                </c:pt>
                <c:pt idx="121">
                  <c:v>2020-07-16</c:v>
                </c:pt>
                <c:pt idx="122">
                  <c:v>2020-07-17</c:v>
                </c:pt>
                <c:pt idx="123">
                  <c:v>2020-07-18</c:v>
                </c:pt>
                <c:pt idx="124">
                  <c:v>2020-07-19</c:v>
                </c:pt>
                <c:pt idx="125">
                  <c:v>2020-07-20</c:v>
                </c:pt>
                <c:pt idx="126">
                  <c:v>2020-07-21</c:v>
                </c:pt>
                <c:pt idx="127">
                  <c:v>2020-07-22</c:v>
                </c:pt>
                <c:pt idx="128">
                  <c:v>2020-07-23</c:v>
                </c:pt>
                <c:pt idx="129">
                  <c:v>2020-07-24</c:v>
                </c:pt>
                <c:pt idx="130">
                  <c:v>2020-07-25</c:v>
                </c:pt>
                <c:pt idx="131">
                  <c:v>2020-07-26</c:v>
                </c:pt>
                <c:pt idx="132">
                  <c:v>2020-07-27</c:v>
                </c:pt>
                <c:pt idx="133">
                  <c:v>2020-07-28</c:v>
                </c:pt>
                <c:pt idx="134">
                  <c:v>2020-07-29</c:v>
                </c:pt>
                <c:pt idx="135">
                  <c:v>2020-07-30</c:v>
                </c:pt>
                <c:pt idx="136">
                  <c:v>2020-07-31</c:v>
                </c:pt>
                <c:pt idx="137">
                  <c:v>2020-08-01</c:v>
                </c:pt>
                <c:pt idx="138">
                  <c:v>2020-08-02</c:v>
                </c:pt>
                <c:pt idx="139">
                  <c:v>2020-08-03</c:v>
                </c:pt>
                <c:pt idx="140">
                  <c:v>2020-08-04</c:v>
                </c:pt>
                <c:pt idx="141">
                  <c:v>2020-08-05</c:v>
                </c:pt>
                <c:pt idx="142">
                  <c:v>2020-08-06</c:v>
                </c:pt>
                <c:pt idx="143">
                  <c:v>2020-08-07</c:v>
                </c:pt>
                <c:pt idx="144">
                  <c:v>2020-08-08</c:v>
                </c:pt>
                <c:pt idx="145">
                  <c:v>2020-08-09</c:v>
                </c:pt>
                <c:pt idx="146">
                  <c:v>2020-08-10</c:v>
                </c:pt>
                <c:pt idx="147">
                  <c:v>2020-08-11</c:v>
                </c:pt>
                <c:pt idx="148">
                  <c:v>2020-08-12</c:v>
                </c:pt>
                <c:pt idx="149">
                  <c:v>2020-08-13</c:v>
                </c:pt>
                <c:pt idx="150">
                  <c:v>2020-08-14</c:v>
                </c:pt>
                <c:pt idx="151">
                  <c:v>2020-08-15</c:v>
                </c:pt>
                <c:pt idx="152">
                  <c:v>2020-08-16</c:v>
                </c:pt>
                <c:pt idx="153">
                  <c:v>2020-08-17</c:v>
                </c:pt>
                <c:pt idx="154">
                  <c:v>2020-08-18</c:v>
                </c:pt>
                <c:pt idx="155">
                  <c:v>2020-08-19</c:v>
                </c:pt>
                <c:pt idx="156">
                  <c:v>2020-08-20</c:v>
                </c:pt>
                <c:pt idx="157">
                  <c:v>2020-08-21</c:v>
                </c:pt>
                <c:pt idx="158">
                  <c:v>2020-08-22</c:v>
                </c:pt>
                <c:pt idx="159">
                  <c:v>2020-08-23</c:v>
                </c:pt>
                <c:pt idx="160">
                  <c:v>2020-08-24</c:v>
                </c:pt>
                <c:pt idx="161">
                  <c:v>2020-08-25</c:v>
                </c:pt>
                <c:pt idx="162">
                  <c:v>2020-08-26</c:v>
                </c:pt>
                <c:pt idx="163">
                  <c:v>2020-08-27</c:v>
                </c:pt>
                <c:pt idx="164">
                  <c:v>2020-08-28</c:v>
                </c:pt>
                <c:pt idx="165">
                  <c:v>2020-08-29</c:v>
                </c:pt>
                <c:pt idx="166">
                  <c:v>2020-08-30</c:v>
                </c:pt>
                <c:pt idx="167">
                  <c:v>2020-08-31</c:v>
                </c:pt>
                <c:pt idx="168">
                  <c:v>2020-09-01</c:v>
                </c:pt>
                <c:pt idx="169">
                  <c:v>2020-09-02</c:v>
                </c:pt>
                <c:pt idx="170">
                  <c:v>2020-09-03</c:v>
                </c:pt>
                <c:pt idx="171">
                  <c:v>2020-09-04</c:v>
                </c:pt>
                <c:pt idx="172">
                  <c:v>2020-09-05</c:v>
                </c:pt>
                <c:pt idx="173">
                  <c:v>2020-09-06</c:v>
                </c:pt>
                <c:pt idx="174">
                  <c:v>2020-09-07</c:v>
                </c:pt>
                <c:pt idx="175">
                  <c:v>2020-09-08</c:v>
                </c:pt>
                <c:pt idx="176">
                  <c:v>2020-09-09</c:v>
                </c:pt>
                <c:pt idx="177">
                  <c:v>2020-09-10</c:v>
                </c:pt>
                <c:pt idx="178">
                  <c:v>2020-09-11</c:v>
                </c:pt>
                <c:pt idx="179">
                  <c:v>2020-09-12</c:v>
                </c:pt>
                <c:pt idx="180">
                  <c:v>2020-09-13</c:v>
                </c:pt>
                <c:pt idx="181">
                  <c:v>2020-09-14</c:v>
                </c:pt>
                <c:pt idx="182">
                  <c:v>2020-09-15</c:v>
                </c:pt>
                <c:pt idx="183">
                  <c:v>2020-09-16</c:v>
                </c:pt>
                <c:pt idx="184">
                  <c:v>2020-09-17</c:v>
                </c:pt>
                <c:pt idx="185">
                  <c:v>2020-09-18</c:v>
                </c:pt>
                <c:pt idx="186">
                  <c:v>2020-09-19</c:v>
                </c:pt>
                <c:pt idx="187">
                  <c:v>2020-09-20</c:v>
                </c:pt>
                <c:pt idx="188">
                  <c:v>2020-09-21</c:v>
                </c:pt>
                <c:pt idx="189">
                  <c:v>2020-09-22</c:v>
                </c:pt>
                <c:pt idx="190">
                  <c:v>2020-09-23</c:v>
                </c:pt>
                <c:pt idx="191">
                  <c:v>2020-09-24</c:v>
                </c:pt>
                <c:pt idx="192">
                  <c:v>2020-09-25</c:v>
                </c:pt>
                <c:pt idx="193">
                  <c:v>2020-09-26</c:v>
                </c:pt>
                <c:pt idx="194">
                  <c:v>2020-09-27</c:v>
                </c:pt>
                <c:pt idx="195">
                  <c:v>2020-09-28</c:v>
                </c:pt>
                <c:pt idx="196">
                  <c:v>2020-09-29</c:v>
                </c:pt>
                <c:pt idx="197">
                  <c:v>2020-09-30</c:v>
                </c:pt>
                <c:pt idx="198">
                  <c:v>2020-10-01</c:v>
                </c:pt>
                <c:pt idx="199">
                  <c:v>2020-10-02</c:v>
                </c:pt>
                <c:pt idx="200">
                  <c:v>2020-10-03</c:v>
                </c:pt>
                <c:pt idx="201">
                  <c:v>2020-10-04</c:v>
                </c:pt>
                <c:pt idx="202">
                  <c:v>2020-10-05</c:v>
                </c:pt>
                <c:pt idx="203">
                  <c:v>2020-10-06</c:v>
                </c:pt>
                <c:pt idx="204">
                  <c:v>2020-10-07</c:v>
                </c:pt>
                <c:pt idx="205">
                  <c:v>2020-10-08</c:v>
                </c:pt>
                <c:pt idx="206">
                  <c:v>2020-10-09</c:v>
                </c:pt>
                <c:pt idx="207">
                  <c:v>2020-10-10</c:v>
                </c:pt>
                <c:pt idx="208">
                  <c:v>2020-10-11</c:v>
                </c:pt>
                <c:pt idx="209">
                  <c:v>2020-10-12</c:v>
                </c:pt>
                <c:pt idx="210">
                  <c:v>2020-10-13</c:v>
                </c:pt>
                <c:pt idx="211">
                  <c:v>2020-10-14</c:v>
                </c:pt>
                <c:pt idx="212">
                  <c:v>2020-10-15</c:v>
                </c:pt>
                <c:pt idx="213">
                  <c:v>2020-10-16</c:v>
                </c:pt>
                <c:pt idx="214">
                  <c:v>2020-10-17</c:v>
                </c:pt>
                <c:pt idx="215">
                  <c:v>2020-10-18</c:v>
                </c:pt>
                <c:pt idx="216">
                  <c:v>2020-10-19</c:v>
                </c:pt>
                <c:pt idx="217">
                  <c:v>2020-10-20</c:v>
                </c:pt>
                <c:pt idx="218">
                  <c:v>2020-10-21</c:v>
                </c:pt>
                <c:pt idx="219">
                  <c:v>2020-10-22</c:v>
                </c:pt>
                <c:pt idx="220">
                  <c:v>2020-10-23</c:v>
                </c:pt>
                <c:pt idx="221">
                  <c:v>2020-10-24</c:v>
                </c:pt>
                <c:pt idx="222">
                  <c:v>2020-10-25</c:v>
                </c:pt>
                <c:pt idx="223">
                  <c:v>2020-10-26</c:v>
                </c:pt>
                <c:pt idx="224">
                  <c:v>2020-10-27</c:v>
                </c:pt>
                <c:pt idx="225">
                  <c:v>2020-10-28</c:v>
                </c:pt>
                <c:pt idx="226">
                  <c:v>2020-10-29</c:v>
                </c:pt>
                <c:pt idx="227">
                  <c:v>2020-10-30</c:v>
                </c:pt>
                <c:pt idx="228">
                  <c:v>2020-10-31</c:v>
                </c:pt>
                <c:pt idx="229">
                  <c:v>2020-11-01</c:v>
                </c:pt>
                <c:pt idx="230">
                  <c:v>2020-11-02</c:v>
                </c:pt>
                <c:pt idx="231">
                  <c:v>2020-11-03</c:v>
                </c:pt>
                <c:pt idx="232">
                  <c:v>2020-11-04</c:v>
                </c:pt>
                <c:pt idx="233">
                  <c:v>2020-11-05</c:v>
                </c:pt>
                <c:pt idx="234">
                  <c:v>2020-11-06</c:v>
                </c:pt>
                <c:pt idx="235">
                  <c:v>2020-11-07</c:v>
                </c:pt>
                <c:pt idx="236">
                  <c:v>2020-11-08</c:v>
                </c:pt>
                <c:pt idx="237">
                  <c:v>2020-11-09</c:v>
                </c:pt>
                <c:pt idx="238">
                  <c:v>2020-11-10</c:v>
                </c:pt>
                <c:pt idx="239">
                  <c:v>2020-11-11</c:v>
                </c:pt>
                <c:pt idx="240">
                  <c:v>2020-11-12</c:v>
                </c:pt>
                <c:pt idx="241">
                  <c:v>2020-11-13</c:v>
                </c:pt>
                <c:pt idx="242">
                  <c:v>2020-11-14</c:v>
                </c:pt>
                <c:pt idx="243">
                  <c:v>2020-11-15</c:v>
                </c:pt>
                <c:pt idx="244">
                  <c:v>2020-11-16</c:v>
                </c:pt>
                <c:pt idx="245">
                  <c:v>2020-11-17</c:v>
                </c:pt>
                <c:pt idx="246">
                  <c:v>2020-11-18</c:v>
                </c:pt>
                <c:pt idx="247">
                  <c:v>2020-11-19</c:v>
                </c:pt>
                <c:pt idx="248">
                  <c:v>2020-11-20</c:v>
                </c:pt>
                <c:pt idx="249">
                  <c:v>2020-11-21</c:v>
                </c:pt>
                <c:pt idx="250">
                  <c:v>2020-11-22</c:v>
                </c:pt>
                <c:pt idx="251">
                  <c:v>2020-11-23</c:v>
                </c:pt>
                <c:pt idx="252">
                  <c:v>2020-11-24</c:v>
                </c:pt>
                <c:pt idx="253">
                  <c:v>2020-11-25</c:v>
                </c:pt>
                <c:pt idx="254">
                  <c:v>2020-11-26</c:v>
                </c:pt>
                <c:pt idx="255">
                  <c:v>2020-11-27</c:v>
                </c:pt>
                <c:pt idx="256">
                  <c:v>2020-11-28</c:v>
                </c:pt>
                <c:pt idx="257">
                  <c:v>2020-11-29</c:v>
                </c:pt>
                <c:pt idx="258">
                  <c:v>2020-11-30</c:v>
                </c:pt>
                <c:pt idx="259">
                  <c:v>2020-12-01</c:v>
                </c:pt>
                <c:pt idx="260">
                  <c:v>2020-12-02</c:v>
                </c:pt>
                <c:pt idx="261">
                  <c:v>2020-12-03</c:v>
                </c:pt>
                <c:pt idx="262">
                  <c:v>2020-12-04</c:v>
                </c:pt>
                <c:pt idx="263">
                  <c:v>2020-12-05</c:v>
                </c:pt>
                <c:pt idx="264">
                  <c:v>2020-12-06</c:v>
                </c:pt>
                <c:pt idx="265">
                  <c:v>2020-12-07</c:v>
                </c:pt>
                <c:pt idx="266">
                  <c:v>2020-12-08</c:v>
                </c:pt>
                <c:pt idx="267">
                  <c:v>2020-12-09</c:v>
                </c:pt>
                <c:pt idx="268">
                  <c:v>2020-12-10</c:v>
                </c:pt>
                <c:pt idx="269">
                  <c:v>2020-12-11</c:v>
                </c:pt>
                <c:pt idx="270">
                  <c:v>2020-12-12</c:v>
                </c:pt>
                <c:pt idx="271">
                  <c:v>2020-12-13</c:v>
                </c:pt>
                <c:pt idx="272">
                  <c:v>2020-12-14</c:v>
                </c:pt>
                <c:pt idx="273">
                  <c:v>2020-12-15</c:v>
                </c:pt>
                <c:pt idx="274">
                  <c:v>2020-12-16</c:v>
                </c:pt>
                <c:pt idx="275">
                  <c:v>2020-12-17</c:v>
                </c:pt>
                <c:pt idx="276">
                  <c:v>2020-12-18</c:v>
                </c:pt>
                <c:pt idx="277">
                  <c:v>2020-12-19</c:v>
                </c:pt>
                <c:pt idx="278">
                  <c:v>2020-12-20</c:v>
                </c:pt>
                <c:pt idx="279">
                  <c:v>2020-12-21</c:v>
                </c:pt>
                <c:pt idx="280">
                  <c:v>2020-12-22</c:v>
                </c:pt>
                <c:pt idx="281">
                  <c:v>2020-12-23</c:v>
                </c:pt>
                <c:pt idx="282">
                  <c:v>2020-12-24</c:v>
                </c:pt>
                <c:pt idx="283">
                  <c:v>2020-12-25</c:v>
                </c:pt>
                <c:pt idx="284">
                  <c:v>2020-12-26</c:v>
                </c:pt>
                <c:pt idx="285">
                  <c:v>2020-12-27</c:v>
                </c:pt>
                <c:pt idx="286">
                  <c:v>2020-12-28</c:v>
                </c:pt>
                <c:pt idx="287">
                  <c:v>2020-12-29</c:v>
                </c:pt>
                <c:pt idx="288">
                  <c:v>2020-12-30</c:v>
                </c:pt>
                <c:pt idx="289">
                  <c:v>2020-12-31</c:v>
                </c:pt>
                <c:pt idx="290">
                  <c:v>2021-01-01</c:v>
                </c:pt>
                <c:pt idx="291">
                  <c:v>2021-01-02</c:v>
                </c:pt>
                <c:pt idx="292">
                  <c:v>2021-01-03</c:v>
                </c:pt>
                <c:pt idx="293">
                  <c:v>2021-01-04</c:v>
                </c:pt>
                <c:pt idx="294">
                  <c:v>2021-01-05</c:v>
                </c:pt>
                <c:pt idx="295">
                  <c:v>2021-01-06</c:v>
                </c:pt>
                <c:pt idx="296">
                  <c:v>2021-01-07</c:v>
                </c:pt>
                <c:pt idx="297">
                  <c:v>2021-01-08</c:v>
                </c:pt>
                <c:pt idx="298">
                  <c:v>2021-01-09</c:v>
                </c:pt>
                <c:pt idx="299">
                  <c:v>2021-01-10</c:v>
                </c:pt>
                <c:pt idx="300">
                  <c:v>2021-01-11</c:v>
                </c:pt>
                <c:pt idx="301">
                  <c:v>2021-01-12</c:v>
                </c:pt>
                <c:pt idx="302">
                  <c:v>2021-01-13</c:v>
                </c:pt>
                <c:pt idx="303">
                  <c:v>2021-01-14</c:v>
                </c:pt>
                <c:pt idx="304">
                  <c:v>2021-01-15</c:v>
                </c:pt>
                <c:pt idx="305">
                  <c:v>2021-01-16</c:v>
                </c:pt>
                <c:pt idx="306">
                  <c:v>2021-01-17</c:v>
                </c:pt>
                <c:pt idx="307">
                  <c:v>2021-01-18</c:v>
                </c:pt>
                <c:pt idx="308">
                  <c:v>2021-01-19</c:v>
                </c:pt>
                <c:pt idx="309">
                  <c:v>2021-01-20</c:v>
                </c:pt>
                <c:pt idx="310">
                  <c:v>2021-01-21</c:v>
                </c:pt>
                <c:pt idx="311">
                  <c:v>2021-01-22</c:v>
                </c:pt>
                <c:pt idx="312">
                  <c:v>2021-01-23</c:v>
                </c:pt>
                <c:pt idx="313">
                  <c:v>2021-01-24</c:v>
                </c:pt>
                <c:pt idx="314">
                  <c:v>2021-01-25</c:v>
                </c:pt>
                <c:pt idx="315">
                  <c:v>2021-01-26</c:v>
                </c:pt>
                <c:pt idx="316">
                  <c:v>2021-01-27</c:v>
                </c:pt>
                <c:pt idx="317">
                  <c:v>2021-01-28</c:v>
                </c:pt>
                <c:pt idx="318">
                  <c:v>2021-01-29</c:v>
                </c:pt>
                <c:pt idx="319">
                  <c:v>2021-01-30</c:v>
                </c:pt>
                <c:pt idx="320">
                  <c:v>2021-01-31</c:v>
                </c:pt>
                <c:pt idx="321">
                  <c:v>2021-02-01</c:v>
                </c:pt>
                <c:pt idx="322">
                  <c:v>2021-02-02</c:v>
                </c:pt>
                <c:pt idx="323">
                  <c:v>2021-02-03</c:v>
                </c:pt>
                <c:pt idx="324">
                  <c:v>2021-02-04</c:v>
                </c:pt>
                <c:pt idx="325">
                  <c:v>2021-02-05</c:v>
                </c:pt>
                <c:pt idx="326">
                  <c:v>2021-02-06</c:v>
                </c:pt>
                <c:pt idx="327">
                  <c:v>2021-02-07</c:v>
                </c:pt>
                <c:pt idx="328">
                  <c:v>2021-02-08</c:v>
                </c:pt>
                <c:pt idx="329">
                  <c:v>2021-02-09</c:v>
                </c:pt>
                <c:pt idx="330">
                  <c:v>2021-02-10</c:v>
                </c:pt>
                <c:pt idx="331">
                  <c:v>2021-02-11</c:v>
                </c:pt>
                <c:pt idx="332">
                  <c:v>2021-02-12</c:v>
                </c:pt>
                <c:pt idx="333">
                  <c:v>2021-02-13</c:v>
                </c:pt>
                <c:pt idx="334">
                  <c:v>2021-02-14</c:v>
                </c:pt>
                <c:pt idx="335">
                  <c:v>2021-02-15</c:v>
                </c:pt>
                <c:pt idx="336">
                  <c:v>2021-02-16</c:v>
                </c:pt>
                <c:pt idx="337">
                  <c:v>2021-02-17</c:v>
                </c:pt>
                <c:pt idx="338">
                  <c:v>2021-02-18</c:v>
                </c:pt>
                <c:pt idx="339">
                  <c:v>2021-02-19</c:v>
                </c:pt>
                <c:pt idx="340">
                  <c:v>2021-02-20</c:v>
                </c:pt>
                <c:pt idx="341">
                  <c:v>2021-02-21</c:v>
                </c:pt>
              </c:strCache>
            </c:strRef>
          </c:cat>
          <c:val>
            <c:numRef>
              <c:f>Dödsdag!$B$9:$B$350</c:f>
              <c:numCache>
                <c:formatCode>#,##0</c:formatCode>
                <c:ptCount val="342"/>
                <c:pt idx="0">
                  <c:v>8</c:v>
                </c:pt>
                <c:pt idx="1">
                  <c:v>5</c:v>
                </c:pt>
                <c:pt idx="2">
                  <c:v>7</c:v>
                </c:pt>
                <c:pt idx="3">
                  <c:v>7</c:v>
                </c:pt>
                <c:pt idx="4">
                  <c:v>9</c:v>
                </c:pt>
                <c:pt idx="5">
                  <c:v>13</c:v>
                </c:pt>
                <c:pt idx="6">
                  <c:v>11</c:v>
                </c:pt>
                <c:pt idx="7">
                  <c:v>22</c:v>
                </c:pt>
                <c:pt idx="8">
                  <c:v>22</c:v>
                </c:pt>
                <c:pt idx="9">
                  <c:v>29</c:v>
                </c:pt>
                <c:pt idx="10">
                  <c:v>32</c:v>
                </c:pt>
                <c:pt idx="11">
                  <c:v>33</c:v>
                </c:pt>
                <c:pt idx="12">
                  <c:v>38</c:v>
                </c:pt>
                <c:pt idx="13">
                  <c:v>43</c:v>
                </c:pt>
                <c:pt idx="14">
                  <c:v>50</c:v>
                </c:pt>
                <c:pt idx="15">
                  <c:v>55</c:v>
                </c:pt>
                <c:pt idx="16">
                  <c:v>75</c:v>
                </c:pt>
                <c:pt idx="17">
                  <c:v>85</c:v>
                </c:pt>
                <c:pt idx="18">
                  <c:v>73</c:v>
                </c:pt>
                <c:pt idx="19">
                  <c:v>91</c:v>
                </c:pt>
                <c:pt idx="20">
                  <c:v>98</c:v>
                </c:pt>
                <c:pt idx="21">
                  <c:v>97</c:v>
                </c:pt>
                <c:pt idx="22">
                  <c:v>122</c:v>
                </c:pt>
                <c:pt idx="23">
                  <c:v>94</c:v>
                </c:pt>
                <c:pt idx="24">
                  <c:v>107</c:v>
                </c:pt>
                <c:pt idx="25">
                  <c:v>106</c:v>
                </c:pt>
                <c:pt idx="26">
                  <c:v>113</c:v>
                </c:pt>
                <c:pt idx="27">
                  <c:v>97</c:v>
                </c:pt>
                <c:pt idx="28">
                  <c:v>103</c:v>
                </c:pt>
                <c:pt idx="29">
                  <c:v>121</c:v>
                </c:pt>
                <c:pt idx="30">
                  <c:v>122</c:v>
                </c:pt>
                <c:pt idx="31">
                  <c:v>95</c:v>
                </c:pt>
                <c:pt idx="32">
                  <c:v>95</c:v>
                </c:pt>
                <c:pt idx="33">
                  <c:v>95</c:v>
                </c:pt>
                <c:pt idx="34">
                  <c:v>98</c:v>
                </c:pt>
                <c:pt idx="35">
                  <c:v>72</c:v>
                </c:pt>
                <c:pt idx="36">
                  <c:v>83</c:v>
                </c:pt>
                <c:pt idx="37">
                  <c:v>89</c:v>
                </c:pt>
                <c:pt idx="38">
                  <c:v>97</c:v>
                </c:pt>
                <c:pt idx="39">
                  <c:v>76</c:v>
                </c:pt>
                <c:pt idx="40">
                  <c:v>80</c:v>
                </c:pt>
                <c:pt idx="41">
                  <c:v>76</c:v>
                </c:pt>
                <c:pt idx="42">
                  <c:v>91</c:v>
                </c:pt>
                <c:pt idx="43">
                  <c:v>79</c:v>
                </c:pt>
                <c:pt idx="44">
                  <c:v>76</c:v>
                </c:pt>
                <c:pt idx="45">
                  <c:v>78</c:v>
                </c:pt>
                <c:pt idx="46">
                  <c:v>82</c:v>
                </c:pt>
                <c:pt idx="47">
                  <c:v>73</c:v>
                </c:pt>
                <c:pt idx="48">
                  <c:v>85</c:v>
                </c:pt>
                <c:pt idx="49">
                  <c:v>72</c:v>
                </c:pt>
                <c:pt idx="50">
                  <c:v>69</c:v>
                </c:pt>
                <c:pt idx="51">
                  <c:v>76</c:v>
                </c:pt>
                <c:pt idx="52">
                  <c:v>57</c:v>
                </c:pt>
                <c:pt idx="53">
                  <c:v>65</c:v>
                </c:pt>
                <c:pt idx="54">
                  <c:v>75</c:v>
                </c:pt>
                <c:pt idx="55">
                  <c:v>59</c:v>
                </c:pt>
                <c:pt idx="56">
                  <c:v>63</c:v>
                </c:pt>
                <c:pt idx="57">
                  <c:v>49</c:v>
                </c:pt>
                <c:pt idx="58">
                  <c:v>47</c:v>
                </c:pt>
                <c:pt idx="59">
                  <c:v>62</c:v>
                </c:pt>
                <c:pt idx="60">
                  <c:v>43</c:v>
                </c:pt>
                <c:pt idx="61">
                  <c:v>59</c:v>
                </c:pt>
                <c:pt idx="62">
                  <c:v>57</c:v>
                </c:pt>
                <c:pt idx="63">
                  <c:v>42</c:v>
                </c:pt>
                <c:pt idx="64">
                  <c:v>50</c:v>
                </c:pt>
                <c:pt idx="65">
                  <c:v>47</c:v>
                </c:pt>
                <c:pt idx="66">
                  <c:v>55</c:v>
                </c:pt>
                <c:pt idx="67">
                  <c:v>47</c:v>
                </c:pt>
                <c:pt idx="68">
                  <c:v>44</c:v>
                </c:pt>
                <c:pt idx="69">
                  <c:v>40</c:v>
                </c:pt>
                <c:pt idx="70">
                  <c:v>28</c:v>
                </c:pt>
                <c:pt idx="71">
                  <c:v>39</c:v>
                </c:pt>
                <c:pt idx="72">
                  <c:v>37</c:v>
                </c:pt>
                <c:pt idx="73">
                  <c:v>39</c:v>
                </c:pt>
                <c:pt idx="74">
                  <c:v>36</c:v>
                </c:pt>
                <c:pt idx="75">
                  <c:v>39</c:v>
                </c:pt>
                <c:pt idx="76">
                  <c:v>40</c:v>
                </c:pt>
                <c:pt idx="77">
                  <c:v>41</c:v>
                </c:pt>
                <c:pt idx="78">
                  <c:v>28</c:v>
                </c:pt>
                <c:pt idx="79">
                  <c:v>42</c:v>
                </c:pt>
                <c:pt idx="80">
                  <c:v>36</c:v>
                </c:pt>
                <c:pt idx="81">
                  <c:v>34</c:v>
                </c:pt>
                <c:pt idx="82">
                  <c:v>33</c:v>
                </c:pt>
                <c:pt idx="83">
                  <c:v>37</c:v>
                </c:pt>
                <c:pt idx="84">
                  <c:v>33</c:v>
                </c:pt>
                <c:pt idx="85">
                  <c:v>37</c:v>
                </c:pt>
                <c:pt idx="86">
                  <c:v>36</c:v>
                </c:pt>
                <c:pt idx="87">
                  <c:v>26</c:v>
                </c:pt>
                <c:pt idx="88">
                  <c:v>29</c:v>
                </c:pt>
                <c:pt idx="89">
                  <c:v>31</c:v>
                </c:pt>
                <c:pt idx="90">
                  <c:v>31</c:v>
                </c:pt>
                <c:pt idx="91">
                  <c:v>27</c:v>
                </c:pt>
                <c:pt idx="92">
                  <c:v>33</c:v>
                </c:pt>
                <c:pt idx="93">
                  <c:v>26</c:v>
                </c:pt>
                <c:pt idx="94">
                  <c:v>28</c:v>
                </c:pt>
                <c:pt idx="95">
                  <c:v>26</c:v>
                </c:pt>
                <c:pt idx="96">
                  <c:v>18</c:v>
                </c:pt>
                <c:pt idx="97">
                  <c:v>21</c:v>
                </c:pt>
                <c:pt idx="98">
                  <c:v>20</c:v>
                </c:pt>
                <c:pt idx="99">
                  <c:v>21</c:v>
                </c:pt>
                <c:pt idx="100">
                  <c:v>21</c:v>
                </c:pt>
                <c:pt idx="101">
                  <c:v>12</c:v>
                </c:pt>
                <c:pt idx="102">
                  <c:v>13</c:v>
                </c:pt>
                <c:pt idx="103">
                  <c:v>25</c:v>
                </c:pt>
                <c:pt idx="104">
                  <c:v>13</c:v>
                </c:pt>
                <c:pt idx="105">
                  <c:v>14</c:v>
                </c:pt>
                <c:pt idx="106">
                  <c:v>14</c:v>
                </c:pt>
                <c:pt idx="107">
                  <c:v>15</c:v>
                </c:pt>
                <c:pt idx="108">
                  <c:v>8</c:v>
                </c:pt>
                <c:pt idx="109">
                  <c:v>15</c:v>
                </c:pt>
                <c:pt idx="110">
                  <c:v>6</c:v>
                </c:pt>
                <c:pt idx="111">
                  <c:v>13</c:v>
                </c:pt>
                <c:pt idx="112">
                  <c:v>14</c:v>
                </c:pt>
                <c:pt idx="113">
                  <c:v>11</c:v>
                </c:pt>
                <c:pt idx="114">
                  <c:v>12</c:v>
                </c:pt>
                <c:pt idx="115">
                  <c:v>8</c:v>
                </c:pt>
                <c:pt idx="116">
                  <c:v>10</c:v>
                </c:pt>
                <c:pt idx="117">
                  <c:v>9</c:v>
                </c:pt>
                <c:pt idx="118">
                  <c:v>12</c:v>
                </c:pt>
                <c:pt idx="119">
                  <c:v>10</c:v>
                </c:pt>
                <c:pt idx="120">
                  <c:v>7</c:v>
                </c:pt>
                <c:pt idx="121">
                  <c:v>4</c:v>
                </c:pt>
                <c:pt idx="122">
                  <c:v>7</c:v>
                </c:pt>
                <c:pt idx="123">
                  <c:v>17</c:v>
                </c:pt>
                <c:pt idx="124">
                  <c:v>7</c:v>
                </c:pt>
                <c:pt idx="125">
                  <c:v>5</c:v>
                </c:pt>
                <c:pt idx="126">
                  <c:v>6</c:v>
                </c:pt>
                <c:pt idx="127">
                  <c:v>5</c:v>
                </c:pt>
                <c:pt idx="128">
                  <c:v>7</c:v>
                </c:pt>
                <c:pt idx="129">
                  <c:v>0</c:v>
                </c:pt>
                <c:pt idx="130">
                  <c:v>0</c:v>
                </c:pt>
                <c:pt idx="131">
                  <c:v>0</c:v>
                </c:pt>
                <c:pt idx="132">
                  <c:v>8</c:v>
                </c:pt>
                <c:pt idx="133">
                  <c:v>7</c:v>
                </c:pt>
                <c:pt idx="134">
                  <c:v>0</c:v>
                </c:pt>
                <c:pt idx="135">
                  <c:v>0</c:v>
                </c:pt>
                <c:pt idx="136">
                  <c:v>0</c:v>
                </c:pt>
                <c:pt idx="137">
                  <c:v>0</c:v>
                </c:pt>
                <c:pt idx="138">
                  <c:v>0</c:v>
                </c:pt>
                <c:pt idx="139">
                  <c:v>5</c:v>
                </c:pt>
                <c:pt idx="140">
                  <c:v>0</c:v>
                </c:pt>
                <c:pt idx="141">
                  <c:v>0</c:v>
                </c:pt>
                <c:pt idx="142">
                  <c:v>5</c:v>
                </c:pt>
                <c:pt idx="143">
                  <c:v>0</c:v>
                </c:pt>
                <c:pt idx="144">
                  <c:v>0</c:v>
                </c:pt>
                <c:pt idx="145">
                  <c:v>7</c:v>
                </c:pt>
                <c:pt idx="146">
                  <c:v>0</c:v>
                </c:pt>
                <c:pt idx="147">
                  <c:v>0</c:v>
                </c:pt>
                <c:pt idx="148">
                  <c:v>4</c:v>
                </c:pt>
                <c:pt idx="149">
                  <c:v>0</c:v>
                </c:pt>
                <c:pt idx="150">
                  <c:v>0</c:v>
                </c:pt>
                <c:pt idx="151">
                  <c:v>0</c:v>
                </c:pt>
                <c:pt idx="152">
                  <c:v>0</c:v>
                </c:pt>
                <c:pt idx="153">
                  <c:v>0</c:v>
                </c:pt>
                <c:pt idx="154">
                  <c:v>4</c:v>
                </c:pt>
                <c:pt idx="155">
                  <c:v>0</c:v>
                </c:pt>
                <c:pt idx="156">
                  <c:v>0</c:v>
                </c:pt>
                <c:pt idx="157">
                  <c:v>0</c:v>
                </c:pt>
                <c:pt idx="158">
                  <c:v>0</c:v>
                </c:pt>
                <c:pt idx="159">
                  <c:v>0</c:v>
                </c:pt>
                <c:pt idx="160">
                  <c:v>5</c:v>
                </c:pt>
                <c:pt idx="161">
                  <c:v>0</c:v>
                </c:pt>
                <c:pt idx="162">
                  <c:v>0</c:v>
                </c:pt>
                <c:pt idx="163">
                  <c:v>0</c:v>
                </c:pt>
                <c:pt idx="164">
                  <c:v>0</c:v>
                </c:pt>
                <c:pt idx="165">
                  <c:v>0</c:v>
                </c:pt>
                <c:pt idx="166">
                  <c:v>0</c:v>
                </c:pt>
                <c:pt idx="167">
                  <c:v>0</c:v>
                </c:pt>
                <c:pt idx="168">
                  <c:v>0</c:v>
                </c:pt>
                <c:pt idx="169">
                  <c:v>0</c:v>
                </c:pt>
                <c:pt idx="170">
                  <c:v>0</c:v>
                </c:pt>
                <c:pt idx="171">
                  <c:v>0</c:v>
                </c:pt>
                <c:pt idx="172">
                  <c:v>0</c:v>
                </c:pt>
                <c:pt idx="173">
                  <c:v>4</c:v>
                </c:pt>
                <c:pt idx="174">
                  <c:v>0</c:v>
                </c:pt>
                <c:pt idx="175">
                  <c:v>0</c:v>
                </c:pt>
                <c:pt idx="176">
                  <c:v>0</c:v>
                </c:pt>
                <c:pt idx="177">
                  <c:v>0</c:v>
                </c:pt>
                <c:pt idx="178">
                  <c:v>4</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5</c:v>
                </c:pt>
                <c:pt idx="193">
                  <c:v>0</c:v>
                </c:pt>
                <c:pt idx="194">
                  <c:v>0</c:v>
                </c:pt>
                <c:pt idx="195">
                  <c:v>0</c:v>
                </c:pt>
                <c:pt idx="196">
                  <c:v>0</c:v>
                </c:pt>
                <c:pt idx="197">
                  <c:v>0</c:v>
                </c:pt>
                <c:pt idx="198">
                  <c:v>0</c:v>
                </c:pt>
                <c:pt idx="199">
                  <c:v>0</c:v>
                </c:pt>
                <c:pt idx="200">
                  <c:v>0</c:v>
                </c:pt>
                <c:pt idx="201">
                  <c:v>0</c:v>
                </c:pt>
                <c:pt idx="202">
                  <c:v>0</c:v>
                </c:pt>
                <c:pt idx="203">
                  <c:v>5</c:v>
                </c:pt>
                <c:pt idx="204">
                  <c:v>0</c:v>
                </c:pt>
                <c:pt idx="205">
                  <c:v>0</c:v>
                </c:pt>
                <c:pt idx="206">
                  <c:v>5</c:v>
                </c:pt>
                <c:pt idx="207">
                  <c:v>4</c:v>
                </c:pt>
                <c:pt idx="208">
                  <c:v>0</c:v>
                </c:pt>
                <c:pt idx="209">
                  <c:v>4</c:v>
                </c:pt>
                <c:pt idx="210">
                  <c:v>0</c:v>
                </c:pt>
                <c:pt idx="211">
                  <c:v>0</c:v>
                </c:pt>
                <c:pt idx="212">
                  <c:v>0</c:v>
                </c:pt>
                <c:pt idx="213">
                  <c:v>0</c:v>
                </c:pt>
                <c:pt idx="214">
                  <c:v>4</c:v>
                </c:pt>
                <c:pt idx="215">
                  <c:v>0</c:v>
                </c:pt>
                <c:pt idx="216">
                  <c:v>5</c:v>
                </c:pt>
                <c:pt idx="217">
                  <c:v>0</c:v>
                </c:pt>
                <c:pt idx="218">
                  <c:v>0</c:v>
                </c:pt>
                <c:pt idx="219">
                  <c:v>9</c:v>
                </c:pt>
                <c:pt idx="220">
                  <c:v>0</c:v>
                </c:pt>
                <c:pt idx="221">
                  <c:v>8</c:v>
                </c:pt>
                <c:pt idx="222">
                  <c:v>6</c:v>
                </c:pt>
                <c:pt idx="223">
                  <c:v>8</c:v>
                </c:pt>
                <c:pt idx="224">
                  <c:v>9</c:v>
                </c:pt>
                <c:pt idx="225">
                  <c:v>5</c:v>
                </c:pt>
                <c:pt idx="226">
                  <c:v>9</c:v>
                </c:pt>
                <c:pt idx="227">
                  <c:v>10</c:v>
                </c:pt>
                <c:pt idx="228">
                  <c:v>10</c:v>
                </c:pt>
                <c:pt idx="229">
                  <c:v>19</c:v>
                </c:pt>
                <c:pt idx="230">
                  <c:v>14</c:v>
                </c:pt>
                <c:pt idx="231">
                  <c:v>20</c:v>
                </c:pt>
                <c:pt idx="232">
                  <c:v>17</c:v>
                </c:pt>
                <c:pt idx="233">
                  <c:v>19</c:v>
                </c:pt>
                <c:pt idx="234">
                  <c:v>20</c:v>
                </c:pt>
                <c:pt idx="235">
                  <c:v>26</c:v>
                </c:pt>
                <c:pt idx="236">
                  <c:v>19</c:v>
                </c:pt>
                <c:pt idx="237">
                  <c:v>28</c:v>
                </c:pt>
                <c:pt idx="238">
                  <c:v>24</c:v>
                </c:pt>
                <c:pt idx="239">
                  <c:v>21</c:v>
                </c:pt>
                <c:pt idx="240">
                  <c:v>23</c:v>
                </c:pt>
                <c:pt idx="241">
                  <c:v>26</c:v>
                </c:pt>
                <c:pt idx="242">
                  <c:v>31</c:v>
                </c:pt>
                <c:pt idx="243">
                  <c:v>35</c:v>
                </c:pt>
                <c:pt idx="244">
                  <c:v>30</c:v>
                </c:pt>
                <c:pt idx="245">
                  <c:v>38</c:v>
                </c:pt>
                <c:pt idx="246">
                  <c:v>42</c:v>
                </c:pt>
                <c:pt idx="247">
                  <c:v>37</c:v>
                </c:pt>
                <c:pt idx="248">
                  <c:v>44</c:v>
                </c:pt>
                <c:pt idx="249">
                  <c:v>45</c:v>
                </c:pt>
                <c:pt idx="250">
                  <c:v>57</c:v>
                </c:pt>
                <c:pt idx="251">
                  <c:v>49</c:v>
                </c:pt>
                <c:pt idx="252">
                  <c:v>55</c:v>
                </c:pt>
                <c:pt idx="253">
                  <c:v>55</c:v>
                </c:pt>
                <c:pt idx="254">
                  <c:v>43</c:v>
                </c:pt>
                <c:pt idx="255">
                  <c:v>52</c:v>
                </c:pt>
                <c:pt idx="256">
                  <c:v>37</c:v>
                </c:pt>
                <c:pt idx="257">
                  <c:v>38</c:v>
                </c:pt>
                <c:pt idx="258">
                  <c:v>49</c:v>
                </c:pt>
                <c:pt idx="259">
                  <c:v>59</c:v>
                </c:pt>
                <c:pt idx="260">
                  <c:v>55</c:v>
                </c:pt>
                <c:pt idx="261">
                  <c:v>57</c:v>
                </c:pt>
                <c:pt idx="262">
                  <c:v>59</c:v>
                </c:pt>
                <c:pt idx="263">
                  <c:v>38</c:v>
                </c:pt>
                <c:pt idx="264">
                  <c:v>70</c:v>
                </c:pt>
                <c:pt idx="265">
                  <c:v>41</c:v>
                </c:pt>
                <c:pt idx="266">
                  <c:v>46</c:v>
                </c:pt>
                <c:pt idx="267">
                  <c:v>57</c:v>
                </c:pt>
                <c:pt idx="268">
                  <c:v>74</c:v>
                </c:pt>
                <c:pt idx="269">
                  <c:v>59</c:v>
                </c:pt>
                <c:pt idx="270">
                  <c:v>54</c:v>
                </c:pt>
                <c:pt idx="271">
                  <c:v>57</c:v>
                </c:pt>
                <c:pt idx="272">
                  <c:v>72</c:v>
                </c:pt>
                <c:pt idx="273">
                  <c:v>67</c:v>
                </c:pt>
                <c:pt idx="274">
                  <c:v>85</c:v>
                </c:pt>
                <c:pt idx="275">
                  <c:v>95</c:v>
                </c:pt>
                <c:pt idx="276">
                  <c:v>59</c:v>
                </c:pt>
                <c:pt idx="277">
                  <c:v>58</c:v>
                </c:pt>
                <c:pt idx="278">
                  <c:v>72</c:v>
                </c:pt>
                <c:pt idx="279">
                  <c:v>60</c:v>
                </c:pt>
                <c:pt idx="280">
                  <c:v>75</c:v>
                </c:pt>
                <c:pt idx="281">
                  <c:v>72</c:v>
                </c:pt>
                <c:pt idx="282">
                  <c:v>72</c:v>
                </c:pt>
                <c:pt idx="283">
                  <c:v>81</c:v>
                </c:pt>
                <c:pt idx="284">
                  <c:v>74</c:v>
                </c:pt>
                <c:pt idx="285">
                  <c:v>77</c:v>
                </c:pt>
                <c:pt idx="286">
                  <c:v>106</c:v>
                </c:pt>
                <c:pt idx="287">
                  <c:v>57</c:v>
                </c:pt>
                <c:pt idx="288">
                  <c:v>78</c:v>
                </c:pt>
                <c:pt idx="289">
                  <c:v>82</c:v>
                </c:pt>
                <c:pt idx="290">
                  <c:v>74</c:v>
                </c:pt>
                <c:pt idx="291">
                  <c:v>81</c:v>
                </c:pt>
                <c:pt idx="292">
                  <c:v>78</c:v>
                </c:pt>
                <c:pt idx="293">
                  <c:v>73</c:v>
                </c:pt>
                <c:pt idx="294">
                  <c:v>81</c:v>
                </c:pt>
                <c:pt idx="295">
                  <c:v>66</c:v>
                </c:pt>
                <c:pt idx="296">
                  <c:v>88</c:v>
                </c:pt>
                <c:pt idx="297">
                  <c:v>82</c:v>
                </c:pt>
                <c:pt idx="298">
                  <c:v>69</c:v>
                </c:pt>
                <c:pt idx="299">
                  <c:v>75</c:v>
                </c:pt>
                <c:pt idx="300">
                  <c:v>80</c:v>
                </c:pt>
                <c:pt idx="301">
                  <c:v>78</c:v>
                </c:pt>
                <c:pt idx="302">
                  <c:v>85</c:v>
                </c:pt>
                <c:pt idx="303">
                  <c:v>85</c:v>
                </c:pt>
                <c:pt idx="304">
                  <c:v>72</c:v>
                </c:pt>
                <c:pt idx="305">
                  <c:v>68</c:v>
                </c:pt>
                <c:pt idx="306">
                  <c:v>60</c:v>
                </c:pt>
                <c:pt idx="307">
                  <c:v>67</c:v>
                </c:pt>
                <c:pt idx="308">
                  <c:v>83</c:v>
                </c:pt>
                <c:pt idx="309">
                  <c:v>66</c:v>
                </c:pt>
                <c:pt idx="310">
                  <c:v>74</c:v>
                </c:pt>
                <c:pt idx="311">
                  <c:v>50</c:v>
                </c:pt>
                <c:pt idx="312">
                  <c:v>44</c:v>
                </c:pt>
                <c:pt idx="313">
                  <c:v>39</c:v>
                </c:pt>
                <c:pt idx="314">
                  <c:v>49</c:v>
                </c:pt>
                <c:pt idx="315">
                  <c:v>62</c:v>
                </c:pt>
                <c:pt idx="316">
                  <c:v>47</c:v>
                </c:pt>
                <c:pt idx="317">
                  <c:v>45</c:v>
                </c:pt>
                <c:pt idx="318">
                  <c:v>53</c:v>
                </c:pt>
                <c:pt idx="319">
                  <c:v>45</c:v>
                </c:pt>
                <c:pt idx="320">
                  <c:v>37</c:v>
                </c:pt>
                <c:pt idx="321">
                  <c:v>37</c:v>
                </c:pt>
                <c:pt idx="322">
                  <c:v>29</c:v>
                </c:pt>
                <c:pt idx="323">
                  <c:v>42</c:v>
                </c:pt>
                <c:pt idx="324">
                  <c:v>28</c:v>
                </c:pt>
                <c:pt idx="325">
                  <c:v>25</c:v>
                </c:pt>
                <c:pt idx="326">
                  <c:v>28</c:v>
                </c:pt>
                <c:pt idx="327">
                  <c:v>21</c:v>
                </c:pt>
                <c:pt idx="328">
                  <c:v>31</c:v>
                </c:pt>
                <c:pt idx="329">
                  <c:v>25</c:v>
                </c:pt>
                <c:pt idx="330">
                  <c:v>18</c:v>
                </c:pt>
                <c:pt idx="331">
                  <c:v>24</c:v>
                </c:pt>
                <c:pt idx="332">
                  <c:v>21</c:v>
                </c:pt>
                <c:pt idx="333">
                  <c:v>14</c:v>
                </c:pt>
                <c:pt idx="334">
                  <c:v>16</c:v>
                </c:pt>
                <c:pt idx="335">
                  <c:v>17</c:v>
                </c:pt>
                <c:pt idx="336">
                  <c:v>15</c:v>
                </c:pt>
                <c:pt idx="337">
                  <c:v>17</c:v>
                </c:pt>
                <c:pt idx="338">
                  <c:v>8</c:v>
                </c:pt>
                <c:pt idx="339">
                  <c:v>0</c:v>
                </c:pt>
                <c:pt idx="340">
                  <c:v>0</c:v>
                </c:pt>
                <c:pt idx="341">
                  <c:v>0</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Vecka!$A$10:$A$61</c:f>
              <c:strCache>
                <c:ptCount val="52"/>
                <c:pt idx="0">
                  <c:v>Uppgift saknas</c:v>
                </c:pt>
                <c:pt idx="1">
                  <c:v>2020v10</c:v>
                </c:pt>
                <c:pt idx="2">
                  <c:v>2020v11</c:v>
                </c:pt>
                <c:pt idx="3">
                  <c:v>2020v12</c:v>
                </c:pt>
                <c:pt idx="4">
                  <c:v>2020v13</c:v>
                </c:pt>
                <c:pt idx="5">
                  <c:v>2020v14</c:v>
                </c:pt>
                <c:pt idx="6">
                  <c:v>2020v15</c:v>
                </c:pt>
                <c:pt idx="7">
                  <c:v>2020v16</c:v>
                </c:pt>
                <c:pt idx="8">
                  <c:v>2020v17</c:v>
                </c:pt>
                <c:pt idx="9">
                  <c:v>2020v18</c:v>
                </c:pt>
                <c:pt idx="10">
                  <c:v>2020v19</c:v>
                </c:pt>
                <c:pt idx="11">
                  <c:v>2020v20</c:v>
                </c:pt>
                <c:pt idx="12">
                  <c:v>2020v21</c:v>
                </c:pt>
                <c:pt idx="13">
                  <c:v>2020v22</c:v>
                </c:pt>
                <c:pt idx="14">
                  <c:v>2020v23</c:v>
                </c:pt>
                <c:pt idx="15">
                  <c:v>2020v24</c:v>
                </c:pt>
                <c:pt idx="16">
                  <c:v>2020v25</c:v>
                </c:pt>
                <c:pt idx="17">
                  <c:v>2020v26</c:v>
                </c:pt>
                <c:pt idx="18">
                  <c:v>2020v27</c:v>
                </c:pt>
                <c:pt idx="19">
                  <c:v>2020v28</c:v>
                </c:pt>
                <c:pt idx="20">
                  <c:v>2020v29</c:v>
                </c:pt>
                <c:pt idx="21">
                  <c:v>2020v30</c:v>
                </c:pt>
                <c:pt idx="22">
                  <c:v>2020v31</c:v>
                </c:pt>
                <c:pt idx="23">
                  <c:v>2020v32</c:v>
                </c:pt>
                <c:pt idx="24">
                  <c:v>2020v33</c:v>
                </c:pt>
                <c:pt idx="25">
                  <c:v>2020v34</c:v>
                </c:pt>
                <c:pt idx="26">
                  <c:v>2020v35</c:v>
                </c:pt>
                <c:pt idx="27">
                  <c:v>2020v36</c:v>
                </c:pt>
                <c:pt idx="28">
                  <c:v>2020v37</c:v>
                </c:pt>
                <c:pt idx="29">
                  <c:v>2020v38</c:v>
                </c:pt>
                <c:pt idx="30">
                  <c:v>2020v39</c:v>
                </c:pt>
                <c:pt idx="31">
                  <c:v>2020v40</c:v>
                </c:pt>
                <c:pt idx="32">
                  <c:v>2020v41</c:v>
                </c:pt>
                <c:pt idx="33">
                  <c:v>2020v42</c:v>
                </c:pt>
                <c:pt idx="34">
                  <c:v>2020v43</c:v>
                </c:pt>
                <c:pt idx="35">
                  <c:v>2020v44</c:v>
                </c:pt>
                <c:pt idx="36">
                  <c:v>2020v45</c:v>
                </c:pt>
                <c:pt idx="37">
                  <c:v>2020v46</c:v>
                </c:pt>
                <c:pt idx="38">
                  <c:v>2020v47</c:v>
                </c:pt>
                <c:pt idx="39">
                  <c:v>2020v48</c:v>
                </c:pt>
                <c:pt idx="40">
                  <c:v>2020v49</c:v>
                </c:pt>
                <c:pt idx="41">
                  <c:v>2020v50</c:v>
                </c:pt>
                <c:pt idx="42">
                  <c:v>2020v51</c:v>
                </c:pt>
                <c:pt idx="43">
                  <c:v>2020v52</c:v>
                </c:pt>
                <c:pt idx="44">
                  <c:v>2020v53</c:v>
                </c:pt>
                <c:pt idx="45">
                  <c:v>2021v01</c:v>
                </c:pt>
                <c:pt idx="46">
                  <c:v>2021v02</c:v>
                </c:pt>
                <c:pt idx="47">
                  <c:v>2021v03</c:v>
                </c:pt>
                <c:pt idx="48">
                  <c:v>2021v04</c:v>
                </c:pt>
                <c:pt idx="49">
                  <c:v>2021v05</c:v>
                </c:pt>
                <c:pt idx="50">
                  <c:v>2021v06</c:v>
                </c:pt>
                <c:pt idx="51">
                  <c:v>2021v07</c:v>
                </c:pt>
              </c:strCache>
            </c:strRef>
          </c:cat>
          <c:val>
            <c:numRef>
              <c:f>Vecka!$B$10:$B$61</c:f>
              <c:numCache>
                <c:formatCode>General</c:formatCode>
                <c:ptCount val="52"/>
                <c:pt idx="0">
                  <c:v>21</c:v>
                </c:pt>
                <c:pt idx="1">
                  <c:v>0</c:v>
                </c:pt>
                <c:pt idx="2">
                  <c:v>0</c:v>
                </c:pt>
                <c:pt idx="3">
                  <c:v>44</c:v>
                </c:pt>
                <c:pt idx="4">
                  <c:v>187</c:v>
                </c:pt>
                <c:pt idx="5">
                  <c:v>472</c:v>
                </c:pt>
                <c:pt idx="6">
                  <c:v>737</c:v>
                </c:pt>
                <c:pt idx="7">
                  <c:v>728</c:v>
                </c:pt>
                <c:pt idx="8">
                  <c:v>595</c:v>
                </c:pt>
                <c:pt idx="9">
                  <c:v>555</c:v>
                </c:pt>
                <c:pt idx="10">
                  <c:v>499</c:v>
                </c:pt>
                <c:pt idx="11">
                  <c:v>382</c:v>
                </c:pt>
                <c:pt idx="12">
                  <c:v>342</c:v>
                </c:pt>
                <c:pt idx="13">
                  <c:v>258</c:v>
                </c:pt>
                <c:pt idx="14">
                  <c:v>254</c:v>
                </c:pt>
                <c:pt idx="15">
                  <c:v>229</c:v>
                </c:pt>
                <c:pt idx="16">
                  <c:v>189</c:v>
                </c:pt>
                <c:pt idx="17">
                  <c:v>133</c:v>
                </c:pt>
                <c:pt idx="18">
                  <c:v>85</c:v>
                </c:pt>
                <c:pt idx="19">
                  <c:v>77</c:v>
                </c:pt>
                <c:pt idx="20">
                  <c:v>64</c:v>
                </c:pt>
                <c:pt idx="21">
                  <c:v>29</c:v>
                </c:pt>
                <c:pt idx="22">
                  <c:v>24</c:v>
                </c:pt>
                <c:pt idx="23">
                  <c:v>24</c:v>
                </c:pt>
                <c:pt idx="24">
                  <c:v>16</c:v>
                </c:pt>
                <c:pt idx="25">
                  <c:v>16</c:v>
                </c:pt>
                <c:pt idx="26">
                  <c:v>13</c:v>
                </c:pt>
                <c:pt idx="27">
                  <c:v>10</c:v>
                </c:pt>
                <c:pt idx="28">
                  <c:v>13</c:v>
                </c:pt>
                <c:pt idx="29">
                  <c:v>9</c:v>
                </c:pt>
                <c:pt idx="30">
                  <c:v>13</c:v>
                </c:pt>
                <c:pt idx="31">
                  <c:v>13</c:v>
                </c:pt>
                <c:pt idx="32">
                  <c:v>20</c:v>
                </c:pt>
                <c:pt idx="33">
                  <c:v>16</c:v>
                </c:pt>
                <c:pt idx="34">
                  <c:v>34</c:v>
                </c:pt>
                <c:pt idx="35">
                  <c:v>70</c:v>
                </c:pt>
                <c:pt idx="36">
                  <c:v>135</c:v>
                </c:pt>
                <c:pt idx="37">
                  <c:v>188</c:v>
                </c:pt>
                <c:pt idx="38">
                  <c:v>293</c:v>
                </c:pt>
                <c:pt idx="39">
                  <c:v>329</c:v>
                </c:pt>
                <c:pt idx="40">
                  <c:v>387</c:v>
                </c:pt>
                <c:pt idx="41">
                  <c:v>388</c:v>
                </c:pt>
                <c:pt idx="42">
                  <c:v>508</c:v>
                </c:pt>
                <c:pt idx="43">
                  <c:v>511</c:v>
                </c:pt>
                <c:pt idx="44">
                  <c:v>556</c:v>
                </c:pt>
                <c:pt idx="45">
                  <c:v>534</c:v>
                </c:pt>
                <c:pt idx="46">
                  <c:v>528</c:v>
                </c:pt>
                <c:pt idx="47">
                  <c:v>423</c:v>
                </c:pt>
                <c:pt idx="48">
                  <c:v>338</c:v>
                </c:pt>
                <c:pt idx="49">
                  <c:v>210</c:v>
                </c:pt>
                <c:pt idx="50">
                  <c:v>149</c:v>
                </c:pt>
                <c:pt idx="51">
                  <c:v>64</c:v>
                </c:pt>
              </c:numCache>
            </c:numRef>
          </c:val>
          <c:extLst>
            <c:ext xmlns:c16="http://schemas.microsoft.com/office/drawing/2014/chart" uri="{C3380CC4-5D6E-409C-BE32-E72D297353CC}">
              <c16:uniqueId val="{00000000-8854-4C10-99D7-A0DBDC9671C4}"/>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Vecka!$A$10:$A$61</c:f>
              <c:strCache>
                <c:ptCount val="52"/>
                <c:pt idx="0">
                  <c:v>Uppgift saknas</c:v>
                </c:pt>
                <c:pt idx="1">
                  <c:v>2020v10</c:v>
                </c:pt>
                <c:pt idx="2">
                  <c:v>2020v11</c:v>
                </c:pt>
                <c:pt idx="3">
                  <c:v>2020v12</c:v>
                </c:pt>
                <c:pt idx="4">
                  <c:v>2020v13</c:v>
                </c:pt>
                <c:pt idx="5">
                  <c:v>2020v14</c:v>
                </c:pt>
                <c:pt idx="6">
                  <c:v>2020v15</c:v>
                </c:pt>
                <c:pt idx="7">
                  <c:v>2020v16</c:v>
                </c:pt>
                <c:pt idx="8">
                  <c:v>2020v17</c:v>
                </c:pt>
                <c:pt idx="9">
                  <c:v>2020v18</c:v>
                </c:pt>
                <c:pt idx="10">
                  <c:v>2020v19</c:v>
                </c:pt>
                <c:pt idx="11">
                  <c:v>2020v20</c:v>
                </c:pt>
                <c:pt idx="12">
                  <c:v>2020v21</c:v>
                </c:pt>
                <c:pt idx="13">
                  <c:v>2020v22</c:v>
                </c:pt>
                <c:pt idx="14">
                  <c:v>2020v23</c:v>
                </c:pt>
                <c:pt idx="15">
                  <c:v>2020v24</c:v>
                </c:pt>
                <c:pt idx="16">
                  <c:v>2020v25</c:v>
                </c:pt>
                <c:pt idx="17">
                  <c:v>2020v26</c:v>
                </c:pt>
                <c:pt idx="18">
                  <c:v>2020v27</c:v>
                </c:pt>
                <c:pt idx="19">
                  <c:v>2020v28</c:v>
                </c:pt>
                <c:pt idx="20">
                  <c:v>2020v29</c:v>
                </c:pt>
                <c:pt idx="21">
                  <c:v>2020v30</c:v>
                </c:pt>
                <c:pt idx="22">
                  <c:v>2020v31</c:v>
                </c:pt>
                <c:pt idx="23">
                  <c:v>2020v32</c:v>
                </c:pt>
                <c:pt idx="24">
                  <c:v>2020v33</c:v>
                </c:pt>
                <c:pt idx="25">
                  <c:v>2020v34</c:v>
                </c:pt>
                <c:pt idx="26">
                  <c:v>2020v35</c:v>
                </c:pt>
                <c:pt idx="27">
                  <c:v>2020v36</c:v>
                </c:pt>
                <c:pt idx="28">
                  <c:v>2020v37</c:v>
                </c:pt>
                <c:pt idx="29">
                  <c:v>2020v38</c:v>
                </c:pt>
                <c:pt idx="30">
                  <c:v>2020v39</c:v>
                </c:pt>
                <c:pt idx="31">
                  <c:v>2020v40</c:v>
                </c:pt>
                <c:pt idx="32">
                  <c:v>2020v41</c:v>
                </c:pt>
                <c:pt idx="33">
                  <c:v>2020v42</c:v>
                </c:pt>
                <c:pt idx="34">
                  <c:v>2020v43</c:v>
                </c:pt>
                <c:pt idx="35">
                  <c:v>2020v44</c:v>
                </c:pt>
                <c:pt idx="36">
                  <c:v>2020v45</c:v>
                </c:pt>
                <c:pt idx="37">
                  <c:v>2020v46</c:v>
                </c:pt>
                <c:pt idx="38">
                  <c:v>2020v47</c:v>
                </c:pt>
                <c:pt idx="39">
                  <c:v>2020v48</c:v>
                </c:pt>
                <c:pt idx="40">
                  <c:v>2020v49</c:v>
                </c:pt>
                <c:pt idx="41">
                  <c:v>2020v50</c:v>
                </c:pt>
                <c:pt idx="42">
                  <c:v>2020v51</c:v>
                </c:pt>
                <c:pt idx="43">
                  <c:v>2020v52</c:v>
                </c:pt>
                <c:pt idx="44">
                  <c:v>2020v53</c:v>
                </c:pt>
                <c:pt idx="45">
                  <c:v>2021v01</c:v>
                </c:pt>
                <c:pt idx="46">
                  <c:v>2021v02</c:v>
                </c:pt>
                <c:pt idx="47">
                  <c:v>2021v03</c:v>
                </c:pt>
                <c:pt idx="48">
                  <c:v>2021v04</c:v>
                </c:pt>
                <c:pt idx="49">
                  <c:v>2021v05</c:v>
                </c:pt>
                <c:pt idx="50">
                  <c:v>2021v06</c:v>
                </c:pt>
                <c:pt idx="51">
                  <c:v>2021v07</c:v>
                </c:pt>
              </c:strCache>
            </c:strRef>
          </c:cat>
          <c:val>
            <c:numRef>
              <c:f>Vecka!$D$10:$D$61</c:f>
              <c:numCache>
                <c:formatCode>General</c:formatCode>
                <c:ptCount val="52"/>
                <c:pt idx="0">
                  <c:v>0</c:v>
                </c:pt>
                <c:pt idx="1">
                  <c:v>0</c:v>
                </c:pt>
                <c:pt idx="2">
                  <c:v>0</c:v>
                </c:pt>
                <c:pt idx="3">
                  <c:v>13</c:v>
                </c:pt>
                <c:pt idx="4">
                  <c:v>54</c:v>
                </c:pt>
                <c:pt idx="5">
                  <c:v>195</c:v>
                </c:pt>
                <c:pt idx="6">
                  <c:v>319</c:v>
                </c:pt>
                <c:pt idx="7">
                  <c:v>395</c:v>
                </c:pt>
                <c:pt idx="8">
                  <c:v>293</c:v>
                </c:pt>
                <c:pt idx="9">
                  <c:v>290</c:v>
                </c:pt>
                <c:pt idx="10">
                  <c:v>250</c:v>
                </c:pt>
                <c:pt idx="11">
                  <c:v>194</c:v>
                </c:pt>
                <c:pt idx="12">
                  <c:v>164</c:v>
                </c:pt>
                <c:pt idx="13">
                  <c:v>98</c:v>
                </c:pt>
                <c:pt idx="14">
                  <c:v>95</c:v>
                </c:pt>
                <c:pt idx="15">
                  <c:v>100</c:v>
                </c:pt>
                <c:pt idx="16">
                  <c:v>83</c:v>
                </c:pt>
                <c:pt idx="17">
                  <c:v>65</c:v>
                </c:pt>
                <c:pt idx="18">
                  <c:v>42</c:v>
                </c:pt>
                <c:pt idx="19">
                  <c:v>36</c:v>
                </c:pt>
                <c:pt idx="20">
                  <c:v>26</c:v>
                </c:pt>
                <c:pt idx="21">
                  <c:v>14</c:v>
                </c:pt>
                <c:pt idx="22">
                  <c:v>6</c:v>
                </c:pt>
                <c:pt idx="23">
                  <c:v>10</c:v>
                </c:pt>
                <c:pt idx="24">
                  <c:v>7</c:v>
                </c:pt>
                <c:pt idx="25">
                  <c:v>4</c:v>
                </c:pt>
                <c:pt idx="26">
                  <c:v>0</c:v>
                </c:pt>
                <c:pt idx="27">
                  <c:v>0</c:v>
                </c:pt>
                <c:pt idx="28">
                  <c:v>4</c:v>
                </c:pt>
                <c:pt idx="29">
                  <c:v>0</c:v>
                </c:pt>
                <c:pt idx="30">
                  <c:v>0</c:v>
                </c:pt>
                <c:pt idx="31">
                  <c:v>6</c:v>
                </c:pt>
                <c:pt idx="32">
                  <c:v>8</c:v>
                </c:pt>
                <c:pt idx="33">
                  <c:v>7</c:v>
                </c:pt>
                <c:pt idx="34">
                  <c:v>20</c:v>
                </c:pt>
                <c:pt idx="35">
                  <c:v>47</c:v>
                </c:pt>
                <c:pt idx="36">
                  <c:v>61</c:v>
                </c:pt>
                <c:pt idx="37">
                  <c:v>96</c:v>
                </c:pt>
                <c:pt idx="38">
                  <c:v>173</c:v>
                </c:pt>
                <c:pt idx="39">
                  <c:v>165</c:v>
                </c:pt>
                <c:pt idx="40">
                  <c:v>180</c:v>
                </c:pt>
                <c:pt idx="41">
                  <c:v>221</c:v>
                </c:pt>
                <c:pt idx="42">
                  <c:v>232</c:v>
                </c:pt>
                <c:pt idx="43">
                  <c:v>235</c:v>
                </c:pt>
                <c:pt idx="44">
                  <c:v>242</c:v>
                </c:pt>
                <c:pt idx="45">
                  <c:v>236</c:v>
                </c:pt>
                <c:pt idx="46">
                  <c:v>212</c:v>
                </c:pt>
                <c:pt idx="47">
                  <c:v>163</c:v>
                </c:pt>
                <c:pt idx="48">
                  <c:v>139</c:v>
                </c:pt>
                <c:pt idx="49">
                  <c:v>91</c:v>
                </c:pt>
                <c:pt idx="50">
                  <c:v>39</c:v>
                </c:pt>
                <c:pt idx="51">
                  <c:v>16</c:v>
                </c:pt>
              </c:numCache>
            </c:numRef>
          </c:val>
          <c:extLst>
            <c:ext xmlns:c16="http://schemas.microsoft.com/office/drawing/2014/chart" uri="{C3380CC4-5D6E-409C-BE32-E72D297353CC}">
              <c16:uniqueId val="{00000000-FB75-4C68-B588-772969E963F3}"/>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2.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1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5</xdr:row>
      <xdr:rowOff>9526</xdr:rowOff>
    </xdr:to>
    <xdr:sp macro="" textlink="">
      <xdr:nvSpPr>
        <xdr:cNvPr id="2" name="textruta 1"/>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24848</xdr:colOff>
      <xdr:row>1</xdr:row>
      <xdr:rowOff>16565</xdr:rowOff>
    </xdr:from>
    <xdr:to>
      <xdr:col>13</xdr:col>
      <xdr:colOff>126448</xdr:colOff>
      <xdr:row>2</xdr:row>
      <xdr:rowOff>41965</xdr:rowOff>
    </xdr:to>
    <xdr:sp macro="" textlink="">
      <xdr:nvSpPr>
        <xdr:cNvPr id="3" name="Rektangel med rundade hörn 2">
          <a:hlinkClick xmlns:r="http://schemas.openxmlformats.org/officeDocument/2006/relationships" r:id="rId1"/>
        </xdr:cNvPr>
        <xdr:cNvSpPr/>
      </xdr:nvSpPr>
      <xdr:spPr>
        <a:xfrm>
          <a:off x="7305261" y="480391"/>
          <a:ext cx="1161774" cy="364987"/>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1</xdr:row>
      <xdr:rowOff>0</xdr:rowOff>
    </xdr:from>
    <xdr:to>
      <xdr:col>11</xdr:col>
      <xdr:colOff>349250</xdr:colOff>
      <xdr:row>3</xdr:row>
      <xdr:rowOff>25400</xdr:rowOff>
    </xdr:to>
    <xdr:sp macro="" textlink="">
      <xdr:nvSpPr>
        <xdr:cNvPr id="4" name="Rektangel med rundade hörn 3">
          <a:hlinkClick xmlns:r="http://schemas.openxmlformats.org/officeDocument/2006/relationships" r:id="rId1"/>
        </xdr:cNvPr>
        <xdr:cNvSpPr/>
      </xdr:nvSpPr>
      <xdr:spPr>
        <a:xfrm>
          <a:off x="49911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xdr:row>
      <xdr:rowOff>0</xdr:rowOff>
    </xdr:from>
    <xdr:to>
      <xdr:col>11</xdr:col>
      <xdr:colOff>92075</xdr:colOff>
      <xdr:row>3</xdr:row>
      <xdr:rowOff>25400</xdr:rowOff>
    </xdr:to>
    <xdr:sp macro="" textlink="">
      <xdr:nvSpPr>
        <xdr:cNvPr id="4" name="Rektangel med rundade hörn 3">
          <a:hlinkClick xmlns:r="http://schemas.openxmlformats.org/officeDocument/2006/relationships" r:id="rId2"/>
        </xdr:cNvPr>
        <xdr:cNvSpPr/>
      </xdr:nvSpPr>
      <xdr:spPr>
        <a:xfrm>
          <a:off x="436245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3.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21 februari 2021</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4.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4" name="Rektangel med rundade hörn 3">
          <a:hlinkClick xmlns:r="http://schemas.openxmlformats.org/officeDocument/2006/relationships" r:id="rId1"/>
        </xdr:cNvPr>
        <xdr:cNvSpPr/>
      </xdr:nvSpPr>
      <xdr:spPr>
        <a:xfrm>
          <a:off x="44386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21 februari 2021</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Dödsdag!$A$324">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2021-01-26</a:t>
          </a:fld>
          <a:endParaRPr lang="sv-SE" sz="1900" smtClean="0"/>
        </a:p>
      </cdr:txBody>
    </cdr:sp>
  </cdr:relSizeAnchor>
</c:userShapes>
</file>

<file path=xl/drawings/drawing17.xml><?xml version="1.0" encoding="utf-8"?>
<xdr:wsDr xmlns:xdr="http://schemas.openxmlformats.org/drawingml/2006/spreadsheetDrawing" xmlns:a="http://schemas.openxmlformats.org/drawingml/2006/main">
  <xdr:twoCellAnchor>
    <xdr:from>
      <xdr:col>3</xdr:col>
      <xdr:colOff>447675</xdr:colOff>
      <xdr:row>3</xdr:row>
      <xdr:rowOff>19050</xdr:rowOff>
    </xdr:from>
    <xdr:to>
      <xdr:col>6</xdr:col>
      <xdr:colOff>15875</xdr:colOff>
      <xdr:row>4</xdr:row>
      <xdr:rowOff>234950</xdr:rowOff>
    </xdr:to>
    <xdr:sp macro="" textlink="">
      <xdr:nvSpPr>
        <xdr:cNvPr id="2" name="Rektangel med rundade hörn 1">
          <a:hlinkClick xmlns:r="http://schemas.openxmlformats.org/officeDocument/2006/relationships" r:id="rId1"/>
        </xdr:cNvPr>
        <xdr:cNvSpPr/>
      </xdr:nvSpPr>
      <xdr:spPr>
        <a:xfrm>
          <a:off x="2819400" y="647700"/>
          <a:ext cx="1168400" cy="37782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7</xdr:col>
      <xdr:colOff>523872</xdr:colOff>
      <xdr:row>1</xdr:row>
      <xdr:rowOff>19050</xdr:rowOff>
    </xdr:from>
    <xdr:to>
      <xdr:col>24</xdr:col>
      <xdr:colOff>19050</xdr:colOff>
      <xdr:row>20</xdr:row>
      <xdr:rowOff>171450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523873</xdr:colOff>
      <xdr:row>21</xdr:row>
      <xdr:rowOff>171450</xdr:rowOff>
    </xdr:from>
    <xdr:to>
      <xdr:col>23</xdr:col>
      <xdr:colOff>523874</xdr:colOff>
      <xdr:row>45</xdr:row>
      <xdr:rowOff>28575</xdr:rowOff>
    </xdr:to>
    <xdr:graphicFrame macro="">
      <xdr:nvGraphicFramePr>
        <xdr:cNvPr id="4" name="Diagra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0.00485</cdr:x>
      <cdr:y>0</cdr:y>
    </cdr:from>
    <cdr:to>
      <cdr:x>1</cdr:x>
      <cdr:y>0.06668</cdr:y>
    </cdr:to>
    <cdr:sp macro="" textlink="">
      <cdr:nvSpPr>
        <cdr:cNvPr id="3" name="textruta 1"/>
        <cdr:cNvSpPr txBox="1"/>
      </cdr:nvSpPr>
      <cdr:spPr>
        <a:xfrm xmlns:a="http://schemas.openxmlformats.org/drawingml/2006/main">
          <a:off x="32430" y="0"/>
          <a:ext cx="6654120" cy="3004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Totalt</a:t>
          </a:r>
          <a:r>
            <a:rPr lang="sv-SE" sz="1100" b="1" baseline="0">
              <a:effectLst/>
              <a:latin typeface="+mn-lt"/>
              <a:ea typeface="+mn-ea"/>
              <a:cs typeface="+mn-cs"/>
            </a:rPr>
            <a:t> a</a:t>
          </a:r>
          <a:r>
            <a:rPr lang="sv-SE" sz="1100" b="1">
              <a:effectLst/>
              <a:latin typeface="+mn-lt"/>
              <a:ea typeface="+mn-ea"/>
              <a:cs typeface="+mn-cs"/>
            </a:rPr>
            <a:t>ntal avlidna i covid-19 enligt inkommet dödsorsaksintyg</a:t>
          </a:r>
          <a:endParaRPr lang="sv-SE" sz="1000">
            <a:effectLst/>
          </a:endParaRPr>
        </a:p>
      </cdr:txBody>
    </cdr:sp>
  </cdr:relSizeAnchor>
  <cdr:relSizeAnchor xmlns:cdr="http://schemas.openxmlformats.org/drawingml/2006/chartDrawing">
    <cdr:from>
      <cdr:x>0.00332</cdr:x>
      <cdr:y>0.87668</cdr:y>
    </cdr:from>
    <cdr:to>
      <cdr:x>0.48</cdr:x>
      <cdr:y>0.98754</cdr:y>
    </cdr:to>
    <cdr:sp macro="" textlink="">
      <cdr:nvSpPr>
        <cdr:cNvPr id="4" name="textruta 1"/>
        <cdr:cNvSpPr txBox="1"/>
      </cdr:nvSpPr>
      <cdr:spPr>
        <a:xfrm xmlns:a="http://schemas.openxmlformats.org/drawingml/2006/main">
          <a:off x="22199" y="3949729"/>
          <a:ext cx="3187345" cy="49946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0.01425</cdr:x>
      <cdr:y>0.92573</cdr:y>
    </cdr:from>
    <cdr:to>
      <cdr:x>0.99858</cdr:x>
      <cdr:y>0.98543</cdr:y>
    </cdr:to>
    <cdr:sp macro="" textlink="">
      <cdr:nvSpPr>
        <cdr:cNvPr id="5" name="textruta 4"/>
        <cdr:cNvSpPr txBox="1"/>
      </cdr:nvSpPr>
      <cdr:spPr>
        <a:xfrm xmlns:a="http://schemas.openxmlformats.org/drawingml/2006/main">
          <a:off x="95250" y="4170696"/>
          <a:ext cx="6581805" cy="268968"/>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r>
            <a:rPr lang="en-US" sz="800">
              <a:effectLst/>
              <a:latin typeface="+mn-lt"/>
              <a:ea typeface="+mn-ea"/>
              <a:cs typeface="+mn-cs"/>
            </a:rPr>
            <a:t>Källa: dödsorsaksintyg, Socialstyrelsen</a:t>
          </a:r>
          <a:endParaRPr lang="sv-SE" sz="800">
            <a:effectLst/>
          </a:endParaRPr>
        </a:p>
      </cdr:txBody>
    </cdr:sp>
  </cdr:relSizeAnchor>
  <cdr:relSizeAnchor xmlns:cdr="http://schemas.openxmlformats.org/drawingml/2006/chartDrawing">
    <cdr:from>
      <cdr:x>0</cdr:x>
      <cdr:y>0.06224</cdr:y>
    </cdr:from>
    <cdr:to>
      <cdr:x>0.97248</cdr:x>
      <cdr:y>0.11681</cdr:y>
    </cdr:to>
    <cdr:sp macro="" textlink="Vecka!$A$2">
      <cdr:nvSpPr>
        <cdr:cNvPr id="6" name="textruta 1"/>
        <cdr:cNvSpPr txBox="1"/>
      </cdr:nvSpPr>
      <cdr:spPr>
        <a:xfrm xmlns:a="http://schemas.openxmlformats.org/drawingml/2006/main">
          <a:off x="0" y="280414"/>
          <a:ext cx="6502536" cy="24583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958E5C4-BDAD-4A0D-9262-1B26C65DAE59}" type="TxLink">
            <a:rPr lang="en-US" sz="800" b="0" i="0" u="none" strike="noStrike">
              <a:solidFill>
                <a:srgbClr val="000000"/>
              </a:solidFill>
              <a:latin typeface="Century Gothic"/>
            </a:rPr>
            <a:pPr/>
            <a:t>Avlidna i covid-19 enligt dödsorsaksintyg inkomna fram till den 21 februari 2021</a:t>
          </a:fld>
          <a:endParaRPr lang="sv-SE" sz="800" b="0"/>
        </a:p>
      </cdr:txBody>
    </cdr:sp>
  </cdr:relSizeAnchor>
</c:userShapes>
</file>

<file path=xl/drawings/drawing19.xml><?xml version="1.0" encoding="utf-8"?>
<c:userShapes xmlns:c="http://schemas.openxmlformats.org/drawingml/2006/chart">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Antal avlidna, på särskilt boende, i covid-19 enligt inkommet dödsorsaksintyg</a:t>
          </a:r>
          <a:endParaRPr lang="sv-SE" sz="1000">
            <a:effectLst/>
          </a:endParaRP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0.9357</cdr:y>
    </cdr:from>
    <cdr:to>
      <cdr:x>0.99858</cdr:x>
      <cdr:y>0.9954</cdr:y>
    </cdr:to>
    <cdr:sp macro="" textlink="">
      <cdr:nvSpPr>
        <cdr:cNvPr id="5" name="textruta 4"/>
        <cdr:cNvSpPr txBox="1"/>
      </cdr:nvSpPr>
      <cdr:spPr>
        <a:xfrm xmlns:a="http://schemas.openxmlformats.org/drawingml/2006/main">
          <a:off x="0" y="4019550"/>
          <a:ext cx="8503258" cy="256463"/>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5A2EA673-8583-43EF-AEED-72A77018A174}" type="TxLink">
            <a:rPr lang="en-US" sz="800" b="0" i="0" u="none" strike="noStrike" smtClean="0">
              <a:solidFill>
                <a:srgbClr val="000000"/>
              </a:solidFill>
              <a:latin typeface="Century Gothic"/>
            </a:rPr>
            <a:pPr/>
            <a:t>Källa: dödsorsaksintyg</a:t>
          </a:fld>
          <a:endParaRPr lang="sv-SE" sz="1900" smtClean="0"/>
        </a:p>
      </cdr:txBody>
    </cdr:sp>
  </cdr:relSizeAnchor>
  <cdr:relSizeAnchor xmlns:cdr="http://schemas.openxmlformats.org/drawingml/2006/chartDrawing">
    <cdr:from>
      <cdr:x>0.00617</cdr:x>
      <cdr:y>0.05747</cdr:y>
    </cdr:from>
    <cdr:to>
      <cdr:x>1</cdr:x>
      <cdr:y>0.14483</cdr:y>
    </cdr:to>
    <cdr:sp macro="" textlink="Vecka!$A$2">
      <cdr:nvSpPr>
        <cdr:cNvPr id="6" name="textruta 1"/>
        <cdr:cNvSpPr txBox="1"/>
      </cdr:nvSpPr>
      <cdr:spPr>
        <a:xfrm xmlns:a="http://schemas.openxmlformats.org/drawingml/2006/main">
          <a:off x="41275" y="238125"/>
          <a:ext cx="6645275" cy="36195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fld id="{4BE82706-4FFD-4D49-B1A4-7108BB4CCA2B}" type="TxLink">
            <a:rPr lang="en-US" sz="800" b="0" i="0" u="none" strike="noStrike">
              <a:solidFill>
                <a:srgbClr val="000000"/>
              </a:solidFill>
              <a:latin typeface="Century Gothic"/>
            </a:rPr>
            <a:pPr/>
            <a:t>Avlidna i covid-19 enligt dödsorsaksintyg inkomna fram till den 21 februari 2021</a:t>
          </a:fld>
          <a:endParaRPr lang="en-US" sz="800" b="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5</xdr:col>
      <xdr:colOff>0</xdr:colOff>
      <xdr:row>2</xdr:row>
      <xdr:rowOff>0</xdr:rowOff>
    </xdr:from>
    <xdr:ext cx="3609975" cy="469616"/>
    <xdr:sp macro="" textlink="">
      <xdr:nvSpPr>
        <xdr:cNvPr id="3" name="textruta 2"/>
        <xdr:cNvSpPr txBox="1"/>
      </xdr:nvSpPr>
      <xdr:spPr>
        <a:xfrm>
          <a:off x="9963150" y="34290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med hemtjänst.</a:t>
          </a:r>
          <a:endParaRPr lang="sv-SE" sz="800" smtClean="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8" name="Diagra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0</xdr:colOff>
      <xdr:row>1</xdr:row>
      <xdr:rowOff>0</xdr:rowOff>
    </xdr:from>
    <xdr:ext cx="3609975" cy="469616"/>
    <xdr:sp macro="" textlink="">
      <xdr:nvSpPr>
        <xdr:cNvPr id="9" name="textruta 8"/>
        <xdr:cNvSpPr txBox="1"/>
      </xdr:nvSpPr>
      <xdr:spPr>
        <a:xfrm>
          <a:off x="721042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särskilt boende och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21 februari 2021</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21 februari 2021</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smtClean="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smtClean="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boendeform</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21 februari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dödsplats</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21 februari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3" name="Rektangel med rundade hörn 2">
          <a:hlinkClick xmlns:r="http://schemas.openxmlformats.org/officeDocument/2006/relationships" r:id="rId1"/>
        </xdr:cNvPr>
        <xdr:cNvSpPr/>
      </xdr:nvSpPr>
      <xdr:spPr>
        <a:xfrm>
          <a:off x="85344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13</xdr:col>
      <xdr:colOff>47625</xdr:colOff>
      <xdr:row>1</xdr:row>
      <xdr:rowOff>9525</xdr:rowOff>
    </xdr:from>
    <xdr:to>
      <xdr:col>15</xdr:col>
      <xdr:colOff>396875</xdr:colOff>
      <xdr:row>3</xdr:row>
      <xdr:rowOff>34925</xdr:rowOff>
    </xdr:to>
    <xdr:sp macro="" textlink="">
      <xdr:nvSpPr>
        <xdr:cNvPr id="2" name="Rektangel med rundade hörn 1">
          <a:hlinkClick xmlns:r="http://schemas.openxmlformats.org/officeDocument/2006/relationships" r:id="rId1"/>
        </xdr:cNvPr>
        <xdr:cNvSpPr/>
      </xdr:nvSpPr>
      <xdr:spPr>
        <a:xfrm>
          <a:off x="7296150" y="25717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17</xdr:col>
      <xdr:colOff>0</xdr:colOff>
      <xdr:row>1</xdr:row>
      <xdr:rowOff>0</xdr:rowOff>
    </xdr:from>
    <xdr:ext cx="3609975" cy="469616"/>
    <xdr:sp macro="" textlink="">
      <xdr:nvSpPr>
        <xdr:cNvPr id="3" name="textruta 2"/>
        <xdr:cNvSpPr txBox="1"/>
      </xdr:nvSpPr>
      <xdr:spPr>
        <a:xfrm>
          <a:off x="8991600"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 Det påverkar antal avlidna på särskilt boende eller med hemtjänst.</a:t>
          </a:r>
        </a:p>
      </xdr:txBody>
    </xdr:sp>
    <xdr:clientData/>
  </xdr:oneCellAnchor>
</xdr:wsDr>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8"/>
  <sheetViews>
    <sheetView tabSelected="1" zoomScaleNormal="100" workbookViewId="0"/>
  </sheetViews>
  <sheetFormatPr defaultRowHeight="13.5"/>
  <cols>
    <col min="1" max="1" width="3.5" customWidth="1"/>
    <col min="2" max="2" width="25" customWidth="1"/>
    <col min="3" max="3" width="40.5" customWidth="1"/>
    <col min="4" max="4" width="9.33203125" customWidth="1"/>
    <col min="5" max="5" width="46.1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273" t="s">
        <v>237</v>
      </c>
      <c r="C3" s="274"/>
      <c r="D3" s="274"/>
      <c r="E3" s="274"/>
      <c r="F3" s="275"/>
    </row>
    <row r="4" spans="2:6" s="81" customFormat="1" ht="30.95" customHeight="1">
      <c r="B4" s="276" t="s">
        <v>270</v>
      </c>
      <c r="C4" s="277"/>
      <c r="D4" s="277"/>
      <c r="E4" s="277"/>
      <c r="F4" s="278"/>
    </row>
    <row r="5" spans="2:6" ht="33" customHeight="1">
      <c r="B5" s="276" t="s">
        <v>227</v>
      </c>
      <c r="C5" s="277"/>
      <c r="D5" s="277"/>
      <c r="E5" s="277"/>
      <c r="F5" s="278"/>
    </row>
    <row r="6" spans="2:6" ht="33" customHeight="1">
      <c r="B6" s="276" t="s">
        <v>170</v>
      </c>
      <c r="C6" s="277"/>
      <c r="D6" s="277"/>
      <c r="E6" s="277"/>
      <c r="F6" s="278"/>
    </row>
    <row r="7" spans="2:6" ht="60.75" customHeight="1">
      <c r="B7" s="279" t="s">
        <v>177</v>
      </c>
      <c r="C7" s="280"/>
      <c r="D7" s="280"/>
      <c r="E7" s="280"/>
      <c r="F7" s="281"/>
    </row>
    <row r="8" spans="2:6" ht="83.25" customHeight="1">
      <c r="B8" s="279" t="s">
        <v>230</v>
      </c>
      <c r="C8" s="280"/>
      <c r="D8" s="280"/>
      <c r="E8" s="280"/>
      <c r="F8" s="281"/>
    </row>
    <row r="9" spans="2:6" s="81" customFormat="1" ht="15.6" customHeight="1">
      <c r="B9" s="171" t="s">
        <v>238</v>
      </c>
      <c r="C9" s="169"/>
      <c r="D9" s="169"/>
      <c r="E9" s="169"/>
      <c r="F9" s="170"/>
    </row>
    <row r="10" spans="2:6" s="81" customFormat="1" ht="16.5" customHeight="1">
      <c r="B10" s="279" t="s">
        <v>271</v>
      </c>
      <c r="C10" s="280"/>
      <c r="D10" s="280"/>
      <c r="E10" s="280"/>
      <c r="F10" s="281"/>
    </row>
    <row r="11" spans="2:6" s="81" customFormat="1" ht="44.25" customHeight="1">
      <c r="B11" s="279" t="s">
        <v>264</v>
      </c>
      <c r="C11" s="280"/>
      <c r="D11" s="280"/>
      <c r="E11" s="280"/>
      <c r="F11" s="281"/>
    </row>
    <row r="12" spans="2:6" ht="6" customHeight="1" thickBot="1">
      <c r="B12" s="270"/>
      <c r="C12" s="271"/>
      <c r="D12" s="271"/>
      <c r="E12" s="271"/>
      <c r="F12" s="272"/>
    </row>
    <row r="13" spans="2:6">
      <c r="B13" s="33"/>
      <c r="C13" s="18"/>
      <c r="D13" s="18"/>
      <c r="E13" s="18"/>
      <c r="F13" s="18"/>
    </row>
    <row r="14" spans="2:6">
      <c r="B14" s="33"/>
      <c r="C14" s="34"/>
      <c r="D14" s="34"/>
      <c r="E14" s="34"/>
      <c r="F14" s="34"/>
    </row>
    <row r="15" spans="2:6" s="25" customFormat="1" ht="21" customHeight="1">
      <c r="B15" s="23" t="s">
        <v>123</v>
      </c>
      <c r="C15" s="24"/>
      <c r="D15" s="24"/>
      <c r="E15" s="24"/>
      <c r="F15" s="24"/>
    </row>
    <row r="16" spans="2:6">
      <c r="B16" s="154" t="s">
        <v>150</v>
      </c>
      <c r="C16" s="155" t="s">
        <v>152</v>
      </c>
      <c r="D16" s="155"/>
      <c r="E16" s="155"/>
      <c r="F16" s="18"/>
    </row>
    <row r="17" spans="2:6">
      <c r="B17" s="154" t="s">
        <v>151</v>
      </c>
      <c r="C17" s="155" t="s">
        <v>153</v>
      </c>
      <c r="D17" s="155"/>
      <c r="E17" s="155"/>
      <c r="F17" s="18"/>
    </row>
    <row r="18" spans="2:6" ht="26.25" customHeight="1">
      <c r="B18" s="156" t="s">
        <v>138</v>
      </c>
      <c r="C18" s="269" t="s">
        <v>173</v>
      </c>
      <c r="D18" s="269"/>
      <c r="E18" s="269"/>
      <c r="F18" s="18"/>
    </row>
    <row r="19" spans="2:6" s="81" customFormat="1" ht="26.25" customHeight="1">
      <c r="B19" s="154" t="s">
        <v>226</v>
      </c>
      <c r="C19" s="269" t="s">
        <v>229</v>
      </c>
      <c r="D19" s="269"/>
      <c r="E19" s="269"/>
      <c r="F19" s="146"/>
    </row>
    <row r="20" spans="2:6">
      <c r="B20" s="154" t="s">
        <v>140</v>
      </c>
      <c r="C20" s="155" t="s">
        <v>185</v>
      </c>
      <c r="D20" s="155"/>
      <c r="E20" s="155"/>
      <c r="F20" s="35"/>
    </row>
    <row r="21" spans="2:6">
      <c r="B21" s="154" t="s">
        <v>187</v>
      </c>
      <c r="C21" s="155" t="s">
        <v>186</v>
      </c>
      <c r="D21" s="155"/>
      <c r="E21" s="155"/>
      <c r="F21" s="35"/>
    </row>
    <row r="22" spans="2:6" s="81" customFormat="1">
      <c r="B22" s="154" t="s">
        <v>194</v>
      </c>
      <c r="C22" s="155" t="s">
        <v>193</v>
      </c>
      <c r="D22" s="155"/>
      <c r="E22" s="155"/>
      <c r="F22" s="130"/>
    </row>
    <row r="23" spans="2:6">
      <c r="B23" s="154" t="s">
        <v>124</v>
      </c>
      <c r="C23" s="155" t="s">
        <v>154</v>
      </c>
      <c r="D23" s="155"/>
      <c r="E23" s="155"/>
      <c r="F23" s="35"/>
    </row>
    <row r="24" spans="2:6" s="81" customFormat="1">
      <c r="B24" s="154" t="s">
        <v>234</v>
      </c>
      <c r="C24" s="155" t="s">
        <v>235</v>
      </c>
      <c r="D24" s="155"/>
      <c r="E24" s="155"/>
      <c r="F24" s="146"/>
    </row>
    <row r="25" spans="2:6">
      <c r="B25" s="154"/>
      <c r="C25" s="155"/>
      <c r="D25" s="155"/>
      <c r="E25" s="155"/>
      <c r="F25" s="35"/>
    </row>
    <row r="26" spans="2:6" ht="27.75" customHeight="1">
      <c r="B26" s="157" t="s">
        <v>166</v>
      </c>
      <c r="C26" s="269" t="s">
        <v>178</v>
      </c>
      <c r="D26" s="269"/>
      <c r="E26" s="269"/>
    </row>
    <row r="27" spans="2:6">
      <c r="B27" s="157" t="s">
        <v>203</v>
      </c>
      <c r="C27" s="155" t="s">
        <v>202</v>
      </c>
      <c r="D27" s="158"/>
      <c r="E27" s="158"/>
    </row>
    <row r="28" spans="2:6">
      <c r="C28" s="130"/>
    </row>
  </sheetData>
  <mergeCells count="12">
    <mergeCell ref="C18:E18"/>
    <mergeCell ref="C26:E26"/>
    <mergeCell ref="B12:F12"/>
    <mergeCell ref="B3:F3"/>
    <mergeCell ref="B5:F5"/>
    <mergeCell ref="B6:F6"/>
    <mergeCell ref="B7:F7"/>
    <mergeCell ref="B8:F8"/>
    <mergeCell ref="C19:E19"/>
    <mergeCell ref="B4:F4"/>
    <mergeCell ref="B10:F10"/>
    <mergeCell ref="B11:F11"/>
  </mergeCells>
  <hyperlinks>
    <hyperlink ref="B16" location="'Övergripande statistik'!A1" display="Övergripande statistik"/>
    <hyperlink ref="B17" location="'Samjuklighet'!A1" display="Samjuklighet"/>
    <hyperlink ref="B18" location="'Boendeform'!A1" display="Boendeform"/>
    <hyperlink ref="B20" location="'Dödsplats'!A1" display="Dödsplats"/>
    <hyperlink ref="B21" location="Folkbokföringslän!A1" display="Folkbokföringslän"/>
    <hyperlink ref="B23" location="'Dödsdag'!A1" display="Dödsdag"/>
    <hyperlink ref="B26" location="Definitioner!A1" display="Definitioner"/>
    <hyperlink ref="B22" location="Kommun!A1" display="Kommun"/>
    <hyperlink ref="B27" location="Ändringshistorik!A1" display="Ändringshistorik"/>
    <hyperlink ref="B19" location="'Boendeform - Slutenvård'!A1" display="Boendeform - Slutenvård"/>
    <hyperlink ref="B24" location="Vecka!A1" display="Vecka"/>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6"/>
  <sheetViews>
    <sheetView zoomScaleNormal="100" workbookViewId="0"/>
  </sheetViews>
  <sheetFormatPr defaultRowHeight="13.5"/>
  <cols>
    <col min="1" max="1" width="22" style="81" customWidth="1"/>
    <col min="2" max="2" width="16.1640625" style="20" bestFit="1" customWidth="1"/>
    <col min="3" max="3" width="7.1640625" style="81" customWidth="1"/>
    <col min="4" max="4" width="8.33203125" style="60" customWidth="1"/>
    <col min="5" max="5" width="8.33203125" style="81" customWidth="1"/>
    <col min="6" max="6" width="8.33203125" style="60" customWidth="1"/>
    <col min="7" max="7" width="8.33203125" style="81" customWidth="1"/>
    <col min="8" max="8" width="7.1640625" style="21" customWidth="1"/>
    <col min="9" max="9" width="7.1640625" style="81" customWidth="1"/>
    <col min="10" max="16384" width="9.33203125" style="81"/>
  </cols>
  <sheetData>
    <row r="1" spans="1:11" ht="20.100000000000001" customHeight="1">
      <c r="A1" s="17" t="s">
        <v>198</v>
      </c>
      <c r="D1" s="21"/>
      <c r="F1" s="21"/>
    </row>
    <row r="2" spans="1:11">
      <c r="A2" s="305" t="str">
        <f>'Övergripande statistik'!A2</f>
        <v>Avlidna i covid-19 enligt dödsorsaksintyg inkomna fram till den 21 februari 2021</v>
      </c>
      <c r="B2" s="306"/>
      <c r="C2" s="306"/>
      <c r="D2" s="306"/>
      <c r="E2" s="306"/>
      <c r="F2" s="306"/>
      <c r="G2" s="306"/>
    </row>
    <row r="3" spans="1:11">
      <c r="A3" s="131"/>
      <c r="B3" s="260"/>
      <c r="C3" s="131"/>
      <c r="D3" s="253"/>
      <c r="E3" s="131"/>
      <c r="F3" s="253"/>
      <c r="G3" s="131"/>
    </row>
    <row r="5" spans="1:11" ht="14.25" thickBot="1"/>
    <row r="6" spans="1:11" ht="27" customHeight="1">
      <c r="A6" s="4" t="s">
        <v>195</v>
      </c>
      <c r="B6" s="262"/>
      <c r="C6" s="338" t="s">
        <v>7</v>
      </c>
      <c r="D6" s="338"/>
      <c r="E6" s="339" t="s">
        <v>158</v>
      </c>
      <c r="F6" s="340"/>
      <c r="G6" s="339" t="s">
        <v>175</v>
      </c>
      <c r="H6" s="340"/>
    </row>
    <row r="7" spans="1:11" ht="51">
      <c r="A7" s="137" t="s">
        <v>196</v>
      </c>
      <c r="B7" s="263" t="s">
        <v>194</v>
      </c>
      <c r="C7" s="7" t="s">
        <v>10</v>
      </c>
      <c r="D7" s="254" t="s">
        <v>197</v>
      </c>
      <c r="E7" s="7" t="s">
        <v>10</v>
      </c>
      <c r="F7" s="258" t="s">
        <v>133</v>
      </c>
      <c r="G7" s="7" t="s">
        <v>10</v>
      </c>
      <c r="H7" s="258" t="s">
        <v>133</v>
      </c>
    </row>
    <row r="8" spans="1:11" ht="14.25" thickBot="1">
      <c r="A8" s="138" t="s">
        <v>239</v>
      </c>
      <c r="B8" s="264" t="s">
        <v>127</v>
      </c>
      <c r="C8" s="141">
        <v>11716</v>
      </c>
      <c r="D8" s="255"/>
      <c r="E8" s="141">
        <v>5353</v>
      </c>
      <c r="F8" s="255">
        <v>45.689655172413801</v>
      </c>
      <c r="G8" s="141">
        <v>3171</v>
      </c>
      <c r="H8" s="255">
        <v>27.0655513827245</v>
      </c>
    </row>
    <row r="9" spans="1:11">
      <c r="A9" s="4" t="s">
        <v>240</v>
      </c>
      <c r="B9" s="265" t="s">
        <v>261</v>
      </c>
      <c r="C9" s="142">
        <v>3603</v>
      </c>
      <c r="D9" s="143">
        <v>30.7528166609764</v>
      </c>
      <c r="E9" s="252">
        <v>1618</v>
      </c>
      <c r="F9" s="143">
        <v>44.907021926172597</v>
      </c>
      <c r="G9" s="252">
        <v>944</v>
      </c>
      <c r="H9" s="143">
        <v>26.200388565084701</v>
      </c>
      <c r="J9" s="116"/>
      <c r="K9" s="116"/>
    </row>
    <row r="10" spans="1:11">
      <c r="A10" s="139"/>
      <c r="B10" s="20" t="s">
        <v>285</v>
      </c>
      <c r="C10" s="2">
        <v>1518</v>
      </c>
      <c r="D10" s="60">
        <v>42.131557035803503</v>
      </c>
      <c r="E10" s="2">
        <v>672</v>
      </c>
      <c r="F10" s="60">
        <v>44.268774703557298</v>
      </c>
      <c r="G10" s="2">
        <v>421</v>
      </c>
      <c r="H10" s="60">
        <v>27.733860342556</v>
      </c>
      <c r="J10" s="116"/>
      <c r="K10" s="116"/>
    </row>
    <row r="11" spans="1:11">
      <c r="A11" s="139"/>
      <c r="B11" s="20" t="s">
        <v>298</v>
      </c>
      <c r="C11" s="2">
        <v>209</v>
      </c>
      <c r="D11" s="60">
        <v>5.8007216208715002</v>
      </c>
      <c r="E11" s="2">
        <v>61</v>
      </c>
      <c r="F11" s="60">
        <v>29.186602870813399</v>
      </c>
      <c r="G11" s="2">
        <v>75</v>
      </c>
      <c r="H11" s="60">
        <v>35.885167464114801</v>
      </c>
      <c r="J11" s="116"/>
      <c r="K11" s="116"/>
    </row>
    <row r="12" spans="1:11">
      <c r="A12" s="139"/>
      <c r="B12" s="20" t="s">
        <v>299</v>
      </c>
      <c r="C12" s="2">
        <v>148</v>
      </c>
      <c r="D12" s="60">
        <v>4.1076880377463203</v>
      </c>
      <c r="E12" s="2">
        <v>85</v>
      </c>
      <c r="F12" s="60">
        <v>57.4324324324324</v>
      </c>
      <c r="G12" s="2">
        <v>32</v>
      </c>
      <c r="H12" s="60">
        <v>21.6216216216216</v>
      </c>
      <c r="J12" s="116"/>
      <c r="K12" s="116"/>
    </row>
    <row r="13" spans="1:11">
      <c r="A13" s="139"/>
      <c r="B13" s="20" t="s">
        <v>300</v>
      </c>
      <c r="C13" s="2">
        <v>145</v>
      </c>
      <c r="D13" s="60">
        <v>4.0244240910352502</v>
      </c>
      <c r="E13" s="2">
        <v>61</v>
      </c>
      <c r="F13" s="60">
        <v>42.068965517241402</v>
      </c>
      <c r="G13" s="2">
        <v>35</v>
      </c>
      <c r="H13" s="60">
        <v>24.137931034482801</v>
      </c>
      <c r="J13" s="116"/>
      <c r="K13" s="116"/>
    </row>
    <row r="14" spans="1:11">
      <c r="A14" s="139"/>
      <c r="B14" s="20" t="s">
        <v>301</v>
      </c>
      <c r="C14" s="2">
        <v>143</v>
      </c>
      <c r="D14" s="60">
        <v>3.9689147932278699</v>
      </c>
      <c r="E14" s="2">
        <v>79</v>
      </c>
      <c r="F14" s="60">
        <v>55.244755244755297</v>
      </c>
      <c r="G14" s="2">
        <v>29</v>
      </c>
      <c r="H14" s="60">
        <v>20.279720279720301</v>
      </c>
      <c r="J14" s="116"/>
      <c r="K14" s="116"/>
    </row>
    <row r="15" spans="1:11">
      <c r="A15" s="139"/>
      <c r="B15" s="20" t="s">
        <v>302</v>
      </c>
      <c r="C15" s="2">
        <v>128</v>
      </c>
      <c r="D15" s="60">
        <v>3.5525950596725</v>
      </c>
      <c r="E15" s="2">
        <v>56</v>
      </c>
      <c r="F15" s="60">
        <v>43.75</v>
      </c>
      <c r="G15" s="2">
        <v>27</v>
      </c>
      <c r="H15" s="60">
        <v>21.09375</v>
      </c>
      <c r="J15" s="116"/>
      <c r="K15" s="116"/>
    </row>
    <row r="16" spans="1:11">
      <c r="A16" s="139"/>
      <c r="B16" s="20" t="s">
        <v>303</v>
      </c>
      <c r="C16" s="2">
        <v>128</v>
      </c>
      <c r="D16" s="60">
        <v>3.5525950596725</v>
      </c>
      <c r="E16" s="2">
        <v>51</v>
      </c>
      <c r="F16" s="60">
        <v>39.84375</v>
      </c>
      <c r="G16" s="2">
        <v>34</v>
      </c>
      <c r="H16" s="60">
        <v>26.5625</v>
      </c>
      <c r="J16" s="116"/>
      <c r="K16" s="116"/>
    </row>
    <row r="17" spans="1:11">
      <c r="A17" s="139"/>
      <c r="B17" s="20" t="s">
        <v>304</v>
      </c>
      <c r="C17" s="2">
        <v>125</v>
      </c>
      <c r="D17" s="60">
        <v>3.4693311129614202</v>
      </c>
      <c r="E17" s="2">
        <v>52</v>
      </c>
      <c r="F17" s="60">
        <v>41.6</v>
      </c>
      <c r="G17" s="2">
        <v>35</v>
      </c>
      <c r="H17" s="60">
        <v>28</v>
      </c>
      <c r="J17" s="116"/>
      <c r="K17" s="116"/>
    </row>
    <row r="18" spans="1:11">
      <c r="A18" s="139"/>
      <c r="B18" s="20" t="s">
        <v>305</v>
      </c>
      <c r="C18" s="2">
        <v>114</v>
      </c>
      <c r="D18" s="60">
        <v>3.1640299750208198</v>
      </c>
      <c r="E18" s="2">
        <v>60</v>
      </c>
      <c r="F18" s="60">
        <v>52.631578947368403</v>
      </c>
      <c r="G18" s="2">
        <v>25</v>
      </c>
      <c r="H18" s="60">
        <v>21.9298245614035</v>
      </c>
      <c r="J18" s="116"/>
      <c r="K18" s="116"/>
    </row>
    <row r="19" spans="1:11">
      <c r="A19" s="139"/>
      <c r="B19" s="20" t="s">
        <v>306</v>
      </c>
      <c r="C19" s="2">
        <v>96</v>
      </c>
      <c r="D19" s="60">
        <v>2.6644462947543701</v>
      </c>
      <c r="E19" s="2">
        <v>51</v>
      </c>
      <c r="F19" s="60">
        <v>53.125</v>
      </c>
      <c r="G19" s="2">
        <v>17</v>
      </c>
      <c r="H19" s="60">
        <v>17.7083333333333</v>
      </c>
      <c r="J19" s="116"/>
      <c r="K19" s="116"/>
    </row>
    <row r="20" spans="1:11">
      <c r="A20" s="139"/>
      <c r="B20" s="20" t="s">
        <v>307</v>
      </c>
      <c r="C20" s="2">
        <v>94</v>
      </c>
      <c r="D20" s="60">
        <v>2.6089369969469902</v>
      </c>
      <c r="E20" s="2">
        <v>53</v>
      </c>
      <c r="F20" s="60">
        <v>56.3829787234043</v>
      </c>
      <c r="G20" s="2">
        <v>13</v>
      </c>
      <c r="H20" s="60">
        <v>13.8297872340426</v>
      </c>
      <c r="J20" s="116"/>
      <c r="K20" s="116"/>
    </row>
    <row r="21" spans="1:11">
      <c r="A21" s="139"/>
      <c r="B21" s="20" t="s">
        <v>308</v>
      </c>
      <c r="C21" s="2">
        <v>92</v>
      </c>
      <c r="D21" s="60">
        <v>2.5534276991396099</v>
      </c>
      <c r="E21" s="2">
        <v>34</v>
      </c>
      <c r="F21" s="60">
        <v>36.956521739130402</v>
      </c>
      <c r="G21" s="2">
        <v>21</v>
      </c>
      <c r="H21" s="60">
        <v>22.826086956521699</v>
      </c>
      <c r="J21" s="116"/>
      <c r="K21" s="116"/>
    </row>
    <row r="22" spans="1:11">
      <c r="A22" s="139"/>
      <c r="B22" s="20" t="s">
        <v>309</v>
      </c>
      <c r="C22" s="2">
        <v>92</v>
      </c>
      <c r="D22" s="60">
        <v>2.5534276991396099</v>
      </c>
      <c r="E22" s="2">
        <v>46</v>
      </c>
      <c r="F22" s="60">
        <v>50</v>
      </c>
      <c r="G22" s="2">
        <v>19</v>
      </c>
      <c r="H22" s="60">
        <v>20.652173913043502</v>
      </c>
      <c r="J22" s="116"/>
      <c r="K22" s="116"/>
    </row>
    <row r="23" spans="1:11">
      <c r="A23" s="139"/>
      <c r="B23" s="20" t="s">
        <v>310</v>
      </c>
      <c r="C23" s="2">
        <v>88</v>
      </c>
      <c r="D23" s="60">
        <v>2.4424091035248399</v>
      </c>
      <c r="E23" s="2">
        <v>50</v>
      </c>
      <c r="F23" s="60">
        <v>56.818181818181799</v>
      </c>
      <c r="G23" s="2">
        <v>21</v>
      </c>
      <c r="H23" s="60">
        <v>23.863636363636399</v>
      </c>
      <c r="J23" s="116"/>
      <c r="K23" s="116"/>
    </row>
    <row r="24" spans="1:11">
      <c r="A24" s="139"/>
      <c r="B24" s="20" t="s">
        <v>311</v>
      </c>
      <c r="C24" s="2">
        <v>83</v>
      </c>
      <c r="D24" s="60">
        <v>2.3036358590063801</v>
      </c>
      <c r="E24" s="2">
        <v>32</v>
      </c>
      <c r="F24" s="60">
        <v>38.554216867469897</v>
      </c>
      <c r="G24" s="2">
        <v>23</v>
      </c>
      <c r="H24" s="60">
        <v>27.710843373494001</v>
      </c>
      <c r="J24" s="116"/>
      <c r="K24" s="116"/>
    </row>
    <row r="25" spans="1:11">
      <c r="A25" s="139"/>
      <c r="B25" s="20" t="s">
        <v>312</v>
      </c>
      <c r="C25" s="2">
        <v>68</v>
      </c>
      <c r="D25" s="60">
        <v>1.88731612545101</v>
      </c>
      <c r="E25" s="2">
        <v>32</v>
      </c>
      <c r="F25" s="60">
        <v>47.058823529411796</v>
      </c>
      <c r="G25" s="2">
        <v>19</v>
      </c>
      <c r="H25" s="60">
        <v>27.9411764705882</v>
      </c>
      <c r="J25" s="116"/>
      <c r="K25" s="116"/>
    </row>
    <row r="26" spans="1:11">
      <c r="A26" s="139"/>
      <c r="B26" s="20" t="s">
        <v>313</v>
      </c>
      <c r="C26" s="2">
        <v>65</v>
      </c>
      <c r="D26" s="60">
        <v>1.8040521787399399</v>
      </c>
      <c r="E26" s="2">
        <v>33</v>
      </c>
      <c r="F26" s="60">
        <v>50.769230769230802</v>
      </c>
      <c r="G26" s="2">
        <v>19</v>
      </c>
      <c r="H26" s="60">
        <v>29.230769230769202</v>
      </c>
      <c r="J26" s="116"/>
      <c r="K26" s="116"/>
    </row>
    <row r="27" spans="1:11">
      <c r="A27" s="139"/>
      <c r="B27" s="20" t="s">
        <v>314</v>
      </c>
      <c r="C27" s="2">
        <v>51</v>
      </c>
      <c r="D27" s="60">
        <v>1.41548709408826</v>
      </c>
      <c r="E27" s="2">
        <v>20</v>
      </c>
      <c r="F27" s="60">
        <v>39.2156862745098</v>
      </c>
      <c r="G27" s="2">
        <v>17</v>
      </c>
      <c r="H27" s="60">
        <v>33.3333333333333</v>
      </c>
      <c r="J27" s="116"/>
      <c r="K27" s="116"/>
    </row>
    <row r="28" spans="1:11">
      <c r="A28" s="139"/>
      <c r="B28" s="20" t="s">
        <v>315</v>
      </c>
      <c r="C28" s="2">
        <v>40</v>
      </c>
      <c r="D28" s="60">
        <v>1.1101859561476599</v>
      </c>
      <c r="E28" s="2">
        <v>13</v>
      </c>
      <c r="F28" s="60">
        <v>32.5</v>
      </c>
      <c r="G28" s="2">
        <v>13</v>
      </c>
      <c r="H28" s="60">
        <v>32.5</v>
      </c>
      <c r="J28" s="116"/>
      <c r="K28" s="116"/>
    </row>
    <row r="29" spans="1:11">
      <c r="A29" s="139"/>
      <c r="B29" s="20" t="s">
        <v>316</v>
      </c>
      <c r="C29" s="2">
        <v>40</v>
      </c>
      <c r="D29" s="60">
        <v>1.1101859561476599</v>
      </c>
      <c r="E29" s="2">
        <v>25</v>
      </c>
      <c r="F29" s="60">
        <v>62.5</v>
      </c>
      <c r="G29" s="2" t="s">
        <v>269</v>
      </c>
      <c r="H29" s="60" t="s">
        <v>262</v>
      </c>
      <c r="J29" s="116"/>
      <c r="K29" s="116"/>
    </row>
    <row r="30" spans="1:11">
      <c r="A30" s="139"/>
      <c r="B30" s="20" t="s">
        <v>317</v>
      </c>
      <c r="C30" s="2">
        <v>36</v>
      </c>
      <c r="D30" s="60">
        <v>0.99916736053289001</v>
      </c>
      <c r="E30" s="2">
        <v>10</v>
      </c>
      <c r="F30" s="60">
        <v>27.7777777777778</v>
      </c>
      <c r="G30" s="2">
        <v>15</v>
      </c>
      <c r="H30" s="60">
        <v>41.6666666666667</v>
      </c>
      <c r="J30" s="116"/>
      <c r="K30" s="116"/>
    </row>
    <row r="31" spans="1:11">
      <c r="A31" s="139"/>
      <c r="B31" s="20" t="s">
        <v>318</v>
      </c>
      <c r="C31" s="2">
        <v>31</v>
      </c>
      <c r="D31" s="60">
        <v>0.86039411601443005</v>
      </c>
      <c r="E31" s="2">
        <v>20</v>
      </c>
      <c r="F31" s="60">
        <v>64.516129032258107</v>
      </c>
      <c r="G31" s="2">
        <v>7</v>
      </c>
      <c r="H31" s="60">
        <v>22.580645161290299</v>
      </c>
      <c r="J31" s="116"/>
      <c r="K31" s="116"/>
    </row>
    <row r="32" spans="1:11">
      <c r="A32" s="139"/>
      <c r="B32" s="20" t="s">
        <v>319</v>
      </c>
      <c r="C32" s="2">
        <v>27</v>
      </c>
      <c r="D32" s="60">
        <v>0.74937552039967004</v>
      </c>
      <c r="E32" s="2">
        <v>10</v>
      </c>
      <c r="F32" s="60">
        <v>37.037037037037003</v>
      </c>
      <c r="G32" s="2">
        <v>9</v>
      </c>
      <c r="H32" s="60">
        <v>33.3333333333333</v>
      </c>
      <c r="J32" s="116"/>
      <c r="K32" s="116"/>
    </row>
    <row r="33" spans="1:11">
      <c r="A33" s="139"/>
      <c r="B33" s="20" t="s">
        <v>320</v>
      </c>
      <c r="C33" s="2">
        <v>22</v>
      </c>
      <c r="D33" s="60">
        <v>0.61060227588120997</v>
      </c>
      <c r="E33" s="2">
        <v>6</v>
      </c>
      <c r="F33" s="60">
        <v>27.272727272727298</v>
      </c>
      <c r="G33" s="2" t="s">
        <v>269</v>
      </c>
      <c r="H33" s="60" t="s">
        <v>262</v>
      </c>
      <c r="J33" s="116"/>
      <c r="K33" s="116"/>
    </row>
    <row r="34" spans="1:11">
      <c r="A34" s="139"/>
      <c r="B34" s="20" t="s">
        <v>321</v>
      </c>
      <c r="C34" s="2">
        <v>15</v>
      </c>
      <c r="D34" s="60">
        <v>0.41631973355537</v>
      </c>
      <c r="E34" s="2" t="s">
        <v>269</v>
      </c>
      <c r="F34" s="60" t="s">
        <v>262</v>
      </c>
      <c r="G34" s="2">
        <v>9</v>
      </c>
      <c r="H34" s="60">
        <v>60</v>
      </c>
      <c r="J34" s="116"/>
      <c r="K34" s="116"/>
    </row>
    <row r="35" spans="1:11" ht="14.25" thickBot="1">
      <c r="A35" s="139"/>
      <c r="B35" s="20" t="s">
        <v>322</v>
      </c>
      <c r="C35" s="2">
        <v>5</v>
      </c>
      <c r="D35" s="60">
        <v>0.13877324451845999</v>
      </c>
      <c r="E35" s="2" t="s">
        <v>269</v>
      </c>
      <c r="F35" s="60" t="s">
        <v>262</v>
      </c>
      <c r="G35" s="2">
        <v>0</v>
      </c>
      <c r="H35" s="60">
        <v>0</v>
      </c>
      <c r="J35" s="116"/>
      <c r="K35" s="116"/>
    </row>
    <row r="36" spans="1:11">
      <c r="A36" s="4" t="s">
        <v>263</v>
      </c>
      <c r="B36" s="265" t="s">
        <v>261</v>
      </c>
      <c r="C36" s="142">
        <v>419</v>
      </c>
      <c r="D36" s="143">
        <v>3.5763059064527098</v>
      </c>
      <c r="E36" s="142">
        <v>189</v>
      </c>
      <c r="F36" s="143">
        <v>45.1073985680191</v>
      </c>
      <c r="G36" s="142">
        <v>108</v>
      </c>
      <c r="H36" s="143">
        <v>25.7756563245823</v>
      </c>
      <c r="J36" s="116"/>
      <c r="K36" s="116"/>
    </row>
    <row r="37" spans="1:11">
      <c r="A37" s="139"/>
      <c r="B37" s="20" t="s">
        <v>978</v>
      </c>
      <c r="C37" s="2">
        <v>233</v>
      </c>
      <c r="D37" s="60">
        <v>55.608591885441498</v>
      </c>
      <c r="E37" s="2">
        <v>107</v>
      </c>
      <c r="F37" s="60">
        <v>45.922746781115897</v>
      </c>
      <c r="G37" s="2">
        <v>60</v>
      </c>
      <c r="H37" s="60">
        <v>25.751072961373399</v>
      </c>
      <c r="J37" s="116"/>
      <c r="K37" s="116"/>
    </row>
    <row r="38" spans="1:11">
      <c r="A38" s="139"/>
      <c r="B38" s="20" t="s">
        <v>323</v>
      </c>
      <c r="C38" s="2">
        <v>64</v>
      </c>
      <c r="D38" s="60">
        <v>15.2744630071599</v>
      </c>
      <c r="E38" s="2">
        <v>37</v>
      </c>
      <c r="F38" s="60">
        <v>57.8125</v>
      </c>
      <c r="G38" s="2">
        <v>11</v>
      </c>
      <c r="H38" s="60">
        <v>17.1875</v>
      </c>
      <c r="J38" s="116"/>
      <c r="K38" s="116"/>
    </row>
    <row r="39" spans="1:11">
      <c r="A39" s="139"/>
      <c r="B39" s="20" t="s">
        <v>324</v>
      </c>
      <c r="C39" s="2">
        <v>35</v>
      </c>
      <c r="D39" s="60">
        <v>8.3532219570405708</v>
      </c>
      <c r="E39" s="2">
        <v>14</v>
      </c>
      <c r="F39" s="60">
        <v>40</v>
      </c>
      <c r="G39" s="2">
        <v>13</v>
      </c>
      <c r="H39" s="60">
        <v>37.142857142857203</v>
      </c>
      <c r="J39" s="116"/>
      <c r="K39" s="116"/>
    </row>
    <row r="40" spans="1:11">
      <c r="A40" s="139"/>
      <c r="B40" s="20" t="s">
        <v>325</v>
      </c>
      <c r="C40" s="2">
        <v>28</v>
      </c>
      <c r="D40" s="60">
        <v>6.6825775656324602</v>
      </c>
      <c r="E40" s="2">
        <v>4</v>
      </c>
      <c r="F40" s="60">
        <v>14.285714285714301</v>
      </c>
      <c r="G40" s="2">
        <v>11</v>
      </c>
      <c r="H40" s="60">
        <v>39.285714285714299</v>
      </c>
      <c r="J40" s="116"/>
      <c r="K40" s="116"/>
    </row>
    <row r="41" spans="1:11">
      <c r="A41" s="139"/>
      <c r="B41" s="20" t="s">
        <v>326</v>
      </c>
      <c r="C41" s="2">
        <v>23</v>
      </c>
      <c r="D41" s="60">
        <v>5.4892601431980896</v>
      </c>
      <c r="E41" s="2">
        <v>8</v>
      </c>
      <c r="F41" s="60">
        <v>34.7826086956522</v>
      </c>
      <c r="G41" s="2">
        <v>4</v>
      </c>
      <c r="H41" s="60">
        <v>17.3913043478261</v>
      </c>
      <c r="J41" s="116"/>
      <c r="K41" s="116"/>
    </row>
    <row r="42" spans="1:11">
      <c r="A42" s="139"/>
      <c r="B42" s="20" t="s">
        <v>327</v>
      </c>
      <c r="C42" s="2">
        <v>15</v>
      </c>
      <c r="D42" s="60">
        <v>3.5799522673031001</v>
      </c>
      <c r="E42" s="2">
        <v>9</v>
      </c>
      <c r="F42" s="60">
        <v>60</v>
      </c>
      <c r="G42" s="2" t="s">
        <v>269</v>
      </c>
      <c r="H42" s="60" t="s">
        <v>262</v>
      </c>
      <c r="J42" s="116"/>
      <c r="K42" s="116"/>
    </row>
    <row r="43" spans="1:11">
      <c r="A43" s="139"/>
      <c r="B43" s="20" t="s">
        <v>328</v>
      </c>
      <c r="C43" s="2">
        <v>13</v>
      </c>
      <c r="D43" s="60">
        <v>3.1026252983293601</v>
      </c>
      <c r="E43" s="2">
        <v>6</v>
      </c>
      <c r="F43" s="60">
        <v>46.153846153846203</v>
      </c>
      <c r="G43" s="2">
        <v>5</v>
      </c>
      <c r="H43" s="60">
        <v>38.461538461538503</v>
      </c>
      <c r="J43" s="116"/>
      <c r="K43" s="116"/>
    </row>
    <row r="44" spans="1:11" ht="14.25" thickBot="1">
      <c r="A44" s="139"/>
      <c r="B44" s="20" t="s">
        <v>329</v>
      </c>
      <c r="C44" s="2">
        <v>8</v>
      </c>
      <c r="D44" s="60">
        <v>1.90930787589499</v>
      </c>
      <c r="E44" s="2">
        <v>4</v>
      </c>
      <c r="F44" s="60">
        <v>50</v>
      </c>
      <c r="G44" s="2" t="s">
        <v>269</v>
      </c>
      <c r="H44" s="60" t="s">
        <v>262</v>
      </c>
      <c r="J44" s="116"/>
      <c r="K44" s="116"/>
    </row>
    <row r="45" spans="1:11">
      <c r="A45" s="4" t="s">
        <v>241</v>
      </c>
      <c r="B45" s="265" t="s">
        <v>261</v>
      </c>
      <c r="C45" s="142">
        <v>387</v>
      </c>
      <c r="D45" s="143">
        <v>3.3031751451007199</v>
      </c>
      <c r="E45" s="142">
        <v>130</v>
      </c>
      <c r="F45" s="143">
        <v>33.5917312661499</v>
      </c>
      <c r="G45" s="142">
        <v>99</v>
      </c>
      <c r="H45" s="143">
        <v>25.581395348837201</v>
      </c>
      <c r="J45" s="116"/>
      <c r="K45" s="116"/>
    </row>
    <row r="46" spans="1:11">
      <c r="A46" s="139"/>
      <c r="B46" s="20" t="s">
        <v>330</v>
      </c>
      <c r="C46" s="2">
        <v>137</v>
      </c>
      <c r="D46" s="60">
        <v>35.400516795865599</v>
      </c>
      <c r="E46" s="2">
        <v>41</v>
      </c>
      <c r="F46" s="60">
        <v>29.927007299270102</v>
      </c>
      <c r="G46" s="2">
        <v>23</v>
      </c>
      <c r="H46" s="60">
        <v>16.788321167883201</v>
      </c>
      <c r="J46" s="116"/>
      <c r="K46" s="116"/>
    </row>
    <row r="47" spans="1:11">
      <c r="A47" s="139"/>
      <c r="B47" s="20" t="s">
        <v>331</v>
      </c>
      <c r="C47" s="2">
        <v>83</v>
      </c>
      <c r="D47" s="60">
        <v>21.447028423772601</v>
      </c>
      <c r="E47" s="2">
        <v>35</v>
      </c>
      <c r="F47" s="60">
        <v>42.168674698795201</v>
      </c>
      <c r="G47" s="2">
        <v>26</v>
      </c>
      <c r="H47" s="60">
        <v>31.325301204819301</v>
      </c>
      <c r="J47" s="116"/>
      <c r="K47" s="116"/>
    </row>
    <row r="48" spans="1:11">
      <c r="A48" s="139"/>
      <c r="B48" s="20" t="s">
        <v>332</v>
      </c>
      <c r="C48" s="2">
        <v>55</v>
      </c>
      <c r="D48" s="60">
        <v>14.2118863049096</v>
      </c>
      <c r="E48" s="2">
        <v>20</v>
      </c>
      <c r="F48" s="60">
        <v>36.363636363636402</v>
      </c>
      <c r="G48" s="2">
        <v>21</v>
      </c>
      <c r="H48" s="60">
        <v>38.181818181818201</v>
      </c>
      <c r="J48" s="116"/>
      <c r="K48" s="116"/>
    </row>
    <row r="49" spans="1:11">
      <c r="A49" s="139"/>
      <c r="B49" s="20" t="s">
        <v>333</v>
      </c>
      <c r="C49" s="2">
        <v>26</v>
      </c>
      <c r="D49" s="60">
        <v>6.7183462532299796</v>
      </c>
      <c r="E49" s="2">
        <v>11</v>
      </c>
      <c r="F49" s="60">
        <v>42.307692307692299</v>
      </c>
      <c r="G49" s="2">
        <v>6</v>
      </c>
      <c r="H49" s="60">
        <v>23.076923076923102</v>
      </c>
      <c r="J49" s="116"/>
      <c r="K49" s="116"/>
    </row>
    <row r="50" spans="1:11">
      <c r="A50" s="139"/>
      <c r="B50" s="20" t="s">
        <v>334</v>
      </c>
      <c r="C50" s="2">
        <v>22</v>
      </c>
      <c r="D50" s="60">
        <v>5.6847545219638302</v>
      </c>
      <c r="E50" s="2" t="s">
        <v>269</v>
      </c>
      <c r="F50" s="60" t="s">
        <v>262</v>
      </c>
      <c r="G50" s="2" t="s">
        <v>269</v>
      </c>
      <c r="H50" s="60" t="s">
        <v>262</v>
      </c>
      <c r="J50" s="116"/>
      <c r="K50" s="116"/>
    </row>
    <row r="51" spans="1:11">
      <c r="A51" s="139"/>
      <c r="B51" s="20" t="s">
        <v>335</v>
      </c>
      <c r="C51" s="2">
        <v>20</v>
      </c>
      <c r="D51" s="60">
        <v>5.1679586563307502</v>
      </c>
      <c r="E51" s="2" t="s">
        <v>269</v>
      </c>
      <c r="F51" s="60" t="s">
        <v>262</v>
      </c>
      <c r="G51" s="2">
        <v>5</v>
      </c>
      <c r="H51" s="60">
        <v>25</v>
      </c>
      <c r="J51" s="116"/>
      <c r="K51" s="116"/>
    </row>
    <row r="52" spans="1:11">
      <c r="A52" s="139"/>
      <c r="B52" s="20" t="s">
        <v>336</v>
      </c>
      <c r="C52" s="2">
        <v>17</v>
      </c>
      <c r="D52" s="60">
        <v>4.39276485788114</v>
      </c>
      <c r="E52" s="2">
        <v>6</v>
      </c>
      <c r="F52" s="60">
        <v>35.294117647058798</v>
      </c>
      <c r="G52" s="2">
        <v>8</v>
      </c>
      <c r="H52" s="60">
        <v>47.058823529411796</v>
      </c>
      <c r="J52" s="116"/>
      <c r="K52" s="116"/>
    </row>
    <row r="53" spans="1:11">
      <c r="A53" s="139"/>
      <c r="B53" s="20" t="s">
        <v>337</v>
      </c>
      <c r="C53" s="2">
        <v>16</v>
      </c>
      <c r="D53" s="60">
        <v>4.1343669250646</v>
      </c>
      <c r="E53" s="2">
        <v>6</v>
      </c>
      <c r="F53" s="60">
        <v>37.5</v>
      </c>
      <c r="G53" s="2" t="s">
        <v>269</v>
      </c>
      <c r="H53" s="60" t="s">
        <v>262</v>
      </c>
      <c r="J53" s="116"/>
      <c r="K53" s="116"/>
    </row>
    <row r="54" spans="1:11" ht="14.25" thickBot="1">
      <c r="A54" s="139"/>
      <c r="B54" s="20" t="s">
        <v>338</v>
      </c>
      <c r="C54" s="2">
        <v>11</v>
      </c>
      <c r="D54" s="60">
        <v>2.8423772609819098</v>
      </c>
      <c r="E54" s="2">
        <v>5</v>
      </c>
      <c r="F54" s="60">
        <v>45.454545454545503</v>
      </c>
      <c r="G54" s="2">
        <v>4</v>
      </c>
      <c r="H54" s="60">
        <v>36.363636363636402</v>
      </c>
      <c r="J54" s="116"/>
      <c r="K54" s="116"/>
    </row>
    <row r="55" spans="1:11">
      <c r="A55" s="4" t="s">
        <v>242</v>
      </c>
      <c r="B55" s="265" t="s">
        <v>261</v>
      </c>
      <c r="C55" s="142">
        <v>533</v>
      </c>
      <c r="D55" s="143">
        <v>4.5493342437692101</v>
      </c>
      <c r="E55" s="142">
        <v>267</v>
      </c>
      <c r="F55" s="143">
        <v>50.093808630394001</v>
      </c>
      <c r="G55" s="142">
        <v>132</v>
      </c>
      <c r="H55" s="143">
        <v>24.765478424015001</v>
      </c>
      <c r="J55" s="116"/>
      <c r="K55" s="116"/>
    </row>
    <row r="56" spans="1:11">
      <c r="A56" s="139"/>
      <c r="B56" s="20" t="s">
        <v>339</v>
      </c>
      <c r="C56" s="2">
        <v>195</v>
      </c>
      <c r="D56" s="60">
        <v>36.585365853658502</v>
      </c>
      <c r="E56" s="2">
        <v>110</v>
      </c>
      <c r="F56" s="60">
        <v>56.410256410256402</v>
      </c>
      <c r="G56" s="2">
        <v>39</v>
      </c>
      <c r="H56" s="60">
        <v>20</v>
      </c>
      <c r="J56" s="116"/>
      <c r="K56" s="116"/>
    </row>
    <row r="57" spans="1:11">
      <c r="A57" s="139"/>
      <c r="B57" s="20" t="s">
        <v>340</v>
      </c>
      <c r="C57" s="2">
        <v>170</v>
      </c>
      <c r="D57" s="60">
        <v>31.894934333958702</v>
      </c>
      <c r="E57" s="2">
        <v>75</v>
      </c>
      <c r="F57" s="60">
        <v>44.117647058823501</v>
      </c>
      <c r="G57" s="2">
        <v>43</v>
      </c>
      <c r="H57" s="60">
        <v>25.294117647058801</v>
      </c>
      <c r="J57" s="116"/>
      <c r="K57" s="116"/>
    </row>
    <row r="58" spans="1:11">
      <c r="A58" s="139"/>
      <c r="B58" s="20" t="s">
        <v>341</v>
      </c>
      <c r="C58" s="2">
        <v>40</v>
      </c>
      <c r="D58" s="60">
        <v>7.5046904315197001</v>
      </c>
      <c r="E58" s="2">
        <v>20</v>
      </c>
      <c r="F58" s="60">
        <v>50</v>
      </c>
      <c r="G58" s="2">
        <v>10</v>
      </c>
      <c r="H58" s="60">
        <v>25</v>
      </c>
      <c r="J58" s="116"/>
      <c r="K58" s="116"/>
    </row>
    <row r="59" spans="1:11">
      <c r="A59" s="139"/>
      <c r="B59" s="20" t="s">
        <v>342</v>
      </c>
      <c r="C59" s="2">
        <v>31</v>
      </c>
      <c r="D59" s="60">
        <v>5.8161350844277697</v>
      </c>
      <c r="E59" s="2">
        <v>17</v>
      </c>
      <c r="F59" s="60">
        <v>54.838709677419402</v>
      </c>
      <c r="G59" s="2">
        <v>7</v>
      </c>
      <c r="H59" s="60">
        <v>22.580645161290299</v>
      </c>
      <c r="J59" s="116"/>
      <c r="K59" s="116"/>
    </row>
    <row r="60" spans="1:11">
      <c r="A60" s="139"/>
      <c r="B60" s="20" t="s">
        <v>343</v>
      </c>
      <c r="C60" s="2">
        <v>27</v>
      </c>
      <c r="D60" s="60">
        <v>5.0656660412757999</v>
      </c>
      <c r="E60" s="2">
        <v>15</v>
      </c>
      <c r="F60" s="60">
        <v>55.5555555555556</v>
      </c>
      <c r="G60" s="2">
        <v>4</v>
      </c>
      <c r="H60" s="60">
        <v>14.814814814814801</v>
      </c>
      <c r="J60" s="116"/>
      <c r="K60" s="116"/>
    </row>
    <row r="61" spans="1:11">
      <c r="A61" s="139"/>
      <c r="B61" s="20" t="s">
        <v>344</v>
      </c>
      <c r="C61" s="2">
        <v>14</v>
      </c>
      <c r="D61" s="60">
        <v>2.6266416510319002</v>
      </c>
      <c r="E61" s="2">
        <v>4</v>
      </c>
      <c r="F61" s="60">
        <v>28.571428571428601</v>
      </c>
      <c r="G61" s="2">
        <v>8</v>
      </c>
      <c r="H61" s="60">
        <v>57.142857142857203</v>
      </c>
      <c r="J61" s="116"/>
      <c r="K61" s="116"/>
    </row>
    <row r="62" spans="1:11">
      <c r="A62" s="139"/>
      <c r="B62" s="20" t="s">
        <v>345</v>
      </c>
      <c r="C62" s="2">
        <v>13</v>
      </c>
      <c r="D62" s="60">
        <v>2.4390243902439002</v>
      </c>
      <c r="E62" s="2">
        <v>5</v>
      </c>
      <c r="F62" s="60">
        <v>38.461538461538503</v>
      </c>
      <c r="G62" s="2">
        <v>5</v>
      </c>
      <c r="H62" s="60">
        <v>38.461538461538503</v>
      </c>
      <c r="J62" s="116"/>
      <c r="K62" s="116"/>
    </row>
    <row r="63" spans="1:11">
      <c r="A63" s="139"/>
      <c r="B63" s="20" t="s">
        <v>346</v>
      </c>
      <c r="C63" s="2">
        <v>11</v>
      </c>
      <c r="D63" s="60">
        <v>2.0637898686679201</v>
      </c>
      <c r="E63" s="2">
        <v>7</v>
      </c>
      <c r="F63" s="60">
        <v>63.636363636363598</v>
      </c>
      <c r="G63" s="2" t="s">
        <v>269</v>
      </c>
      <c r="H63" s="60" t="s">
        <v>262</v>
      </c>
      <c r="J63" s="116"/>
      <c r="K63" s="116"/>
    </row>
    <row r="64" spans="1:11">
      <c r="A64" s="139"/>
      <c r="B64" s="20" t="s">
        <v>347</v>
      </c>
      <c r="C64" s="2">
        <v>11</v>
      </c>
      <c r="D64" s="60">
        <v>2.0637898686679201</v>
      </c>
      <c r="E64" s="2">
        <v>4</v>
      </c>
      <c r="F64" s="60">
        <v>36.363636363636402</v>
      </c>
      <c r="G64" s="2">
        <v>5</v>
      </c>
      <c r="H64" s="60">
        <v>45.454545454545503</v>
      </c>
      <c r="J64" s="116"/>
      <c r="K64" s="116"/>
    </row>
    <row r="65" spans="1:11">
      <c r="A65" s="139"/>
      <c r="B65" s="20" t="s">
        <v>348</v>
      </c>
      <c r="C65" s="2">
        <v>9</v>
      </c>
      <c r="D65" s="60">
        <v>1.6885553470919299</v>
      </c>
      <c r="E65" s="2">
        <v>5</v>
      </c>
      <c r="F65" s="60">
        <v>55.5555555555556</v>
      </c>
      <c r="G65" s="2" t="s">
        <v>269</v>
      </c>
      <c r="H65" s="60" t="s">
        <v>262</v>
      </c>
      <c r="J65" s="116"/>
      <c r="K65" s="116"/>
    </row>
    <row r="66" spans="1:11">
      <c r="A66" s="139"/>
      <c r="B66" s="20" t="s">
        <v>349</v>
      </c>
      <c r="C66" s="2">
        <v>8</v>
      </c>
      <c r="D66" s="60">
        <v>1.5009380863039401</v>
      </c>
      <c r="E66" s="2">
        <v>5</v>
      </c>
      <c r="F66" s="60">
        <v>62.5</v>
      </c>
      <c r="G66" s="2" t="s">
        <v>269</v>
      </c>
      <c r="H66" s="60" t="s">
        <v>262</v>
      </c>
      <c r="J66" s="116"/>
      <c r="K66" s="116"/>
    </row>
    <row r="67" spans="1:11">
      <c r="A67" s="139"/>
      <c r="B67" s="20" t="s">
        <v>350</v>
      </c>
      <c r="C67" s="2" t="s">
        <v>269</v>
      </c>
      <c r="D67" s="60" t="s">
        <v>262</v>
      </c>
      <c r="E67" s="2">
        <v>0</v>
      </c>
      <c r="F67" s="60">
        <v>0</v>
      </c>
      <c r="G67" s="2">
        <v>0</v>
      </c>
      <c r="H67" s="60">
        <v>0</v>
      </c>
      <c r="J67" s="116"/>
      <c r="K67" s="116"/>
    </row>
    <row r="68" spans="1:11" ht="14.25" thickBot="1">
      <c r="A68" s="139"/>
      <c r="B68" s="20" t="s">
        <v>351</v>
      </c>
      <c r="C68" s="2" t="s">
        <v>269</v>
      </c>
      <c r="D68" s="60" t="s">
        <v>262</v>
      </c>
      <c r="E68" s="2">
        <v>0</v>
      </c>
      <c r="F68" s="60">
        <v>0</v>
      </c>
      <c r="G68" s="2" t="s">
        <v>269</v>
      </c>
      <c r="H68" s="60" t="s">
        <v>262</v>
      </c>
      <c r="J68" s="116"/>
      <c r="K68" s="116"/>
    </row>
    <row r="69" spans="1:11">
      <c r="A69" s="4" t="s">
        <v>243</v>
      </c>
      <c r="B69" s="265" t="s">
        <v>261</v>
      </c>
      <c r="C69" s="142">
        <v>457</v>
      </c>
      <c r="D69" s="143">
        <v>3.9006486855582101</v>
      </c>
      <c r="E69" s="142">
        <v>229</v>
      </c>
      <c r="F69" s="143">
        <v>50.109409190371998</v>
      </c>
      <c r="G69" s="142">
        <v>128</v>
      </c>
      <c r="H69" s="143">
        <v>28.008752735229798</v>
      </c>
      <c r="J69" s="116"/>
      <c r="K69" s="116"/>
    </row>
    <row r="70" spans="1:11">
      <c r="A70" s="139"/>
      <c r="B70" s="20" t="s">
        <v>280</v>
      </c>
      <c r="C70" s="2">
        <v>155</v>
      </c>
      <c r="D70" s="60">
        <v>33.916849015317297</v>
      </c>
      <c r="E70" s="2">
        <v>91</v>
      </c>
      <c r="F70" s="60">
        <v>58.709677419354797</v>
      </c>
      <c r="G70" s="2">
        <v>42</v>
      </c>
      <c r="H70" s="60">
        <v>27.096774193548399</v>
      </c>
      <c r="J70" s="116"/>
      <c r="K70" s="116"/>
    </row>
    <row r="71" spans="1:11">
      <c r="A71" s="139"/>
      <c r="B71" s="20" t="s">
        <v>352</v>
      </c>
      <c r="C71" s="2">
        <v>60</v>
      </c>
      <c r="D71" s="60">
        <v>13.129102844639</v>
      </c>
      <c r="E71" s="2">
        <v>22</v>
      </c>
      <c r="F71" s="60">
        <v>36.6666666666667</v>
      </c>
      <c r="G71" s="2">
        <v>19</v>
      </c>
      <c r="H71" s="60">
        <v>31.6666666666667</v>
      </c>
      <c r="J71" s="116"/>
      <c r="K71" s="116"/>
    </row>
    <row r="72" spans="1:11">
      <c r="A72" s="139"/>
      <c r="B72" s="20" t="s">
        <v>353</v>
      </c>
      <c r="C72" s="2">
        <v>55</v>
      </c>
      <c r="D72" s="60">
        <v>12.035010940918999</v>
      </c>
      <c r="E72" s="2">
        <v>22</v>
      </c>
      <c r="F72" s="60">
        <v>40</v>
      </c>
      <c r="G72" s="2">
        <v>23</v>
      </c>
      <c r="H72" s="60">
        <v>41.818181818181799</v>
      </c>
      <c r="J72" s="116"/>
      <c r="K72" s="116"/>
    </row>
    <row r="73" spans="1:11">
      <c r="A73" s="139"/>
      <c r="B73" s="20" t="s">
        <v>354</v>
      </c>
      <c r="C73" s="2">
        <v>44</v>
      </c>
      <c r="D73" s="60">
        <v>9.62800875273523</v>
      </c>
      <c r="E73" s="2">
        <v>23</v>
      </c>
      <c r="F73" s="60">
        <v>52.272727272727302</v>
      </c>
      <c r="G73" s="2">
        <v>13</v>
      </c>
      <c r="H73" s="60">
        <v>29.5454545454546</v>
      </c>
      <c r="J73" s="116"/>
      <c r="K73" s="116"/>
    </row>
    <row r="74" spans="1:11">
      <c r="A74" s="139"/>
      <c r="B74" s="20" t="s">
        <v>355</v>
      </c>
      <c r="C74" s="2">
        <v>34</v>
      </c>
      <c r="D74" s="60">
        <v>7.4398249452954097</v>
      </c>
      <c r="E74" s="2">
        <v>15</v>
      </c>
      <c r="F74" s="60">
        <v>44.117647058823501</v>
      </c>
      <c r="G74" s="2">
        <v>10</v>
      </c>
      <c r="H74" s="60">
        <v>29.411764705882401</v>
      </c>
      <c r="J74" s="116"/>
      <c r="K74" s="116"/>
    </row>
    <row r="75" spans="1:11">
      <c r="A75" s="139"/>
      <c r="B75" s="20" t="s">
        <v>356</v>
      </c>
      <c r="C75" s="2">
        <v>32</v>
      </c>
      <c r="D75" s="60">
        <v>7.0021881838074398</v>
      </c>
      <c r="E75" s="2">
        <v>15</v>
      </c>
      <c r="F75" s="60">
        <v>46.875</v>
      </c>
      <c r="G75" s="2">
        <v>5</v>
      </c>
      <c r="H75" s="60">
        <v>15.625</v>
      </c>
      <c r="J75" s="116"/>
      <c r="K75" s="116"/>
    </row>
    <row r="76" spans="1:11">
      <c r="A76" s="139"/>
      <c r="B76" s="20" t="s">
        <v>357</v>
      </c>
      <c r="C76" s="2">
        <v>22</v>
      </c>
      <c r="D76" s="60">
        <v>4.8140043763676204</v>
      </c>
      <c r="E76" s="2">
        <v>11</v>
      </c>
      <c r="F76" s="60">
        <v>50</v>
      </c>
      <c r="G76" s="2">
        <v>5</v>
      </c>
      <c r="H76" s="60">
        <v>22.727272727272702</v>
      </c>
      <c r="J76" s="116"/>
      <c r="K76" s="116"/>
    </row>
    <row r="77" spans="1:11">
      <c r="A77" s="139"/>
      <c r="B77" s="20" t="s">
        <v>358</v>
      </c>
      <c r="C77" s="2">
        <v>15</v>
      </c>
      <c r="D77" s="60">
        <v>3.2822757111597398</v>
      </c>
      <c r="E77" s="2">
        <v>11</v>
      </c>
      <c r="F77" s="60">
        <v>73.3333333333333</v>
      </c>
      <c r="G77" s="2" t="s">
        <v>269</v>
      </c>
      <c r="H77" s="60" t="s">
        <v>262</v>
      </c>
      <c r="J77" s="116"/>
      <c r="K77" s="116"/>
    </row>
    <row r="78" spans="1:11">
      <c r="A78" s="139"/>
      <c r="B78" s="20" t="s">
        <v>359</v>
      </c>
      <c r="C78" s="2">
        <v>10</v>
      </c>
      <c r="D78" s="60">
        <v>2.1881838074398301</v>
      </c>
      <c r="E78" s="2">
        <v>4</v>
      </c>
      <c r="F78" s="60">
        <v>40</v>
      </c>
      <c r="G78" s="2" t="s">
        <v>269</v>
      </c>
      <c r="H78" s="60" t="s">
        <v>262</v>
      </c>
      <c r="J78" s="116"/>
      <c r="K78" s="116"/>
    </row>
    <row r="79" spans="1:11">
      <c r="A79" s="139"/>
      <c r="B79" s="20" t="s">
        <v>360</v>
      </c>
      <c r="C79" s="2">
        <v>10</v>
      </c>
      <c r="D79" s="60">
        <v>2.1881838074398301</v>
      </c>
      <c r="E79" s="2">
        <v>8</v>
      </c>
      <c r="F79" s="60">
        <v>80</v>
      </c>
      <c r="G79" s="2">
        <v>0</v>
      </c>
      <c r="H79" s="60">
        <v>0</v>
      </c>
      <c r="J79" s="116"/>
      <c r="K79" s="116"/>
    </row>
    <row r="80" spans="1:11">
      <c r="A80" s="139"/>
      <c r="B80" s="20" t="s">
        <v>361</v>
      </c>
      <c r="C80" s="2">
        <v>9</v>
      </c>
      <c r="D80" s="60">
        <v>1.96936542669584</v>
      </c>
      <c r="E80" s="2" t="s">
        <v>269</v>
      </c>
      <c r="F80" s="60" t="s">
        <v>262</v>
      </c>
      <c r="G80" s="2">
        <v>5</v>
      </c>
      <c r="H80" s="60">
        <v>55.5555555555556</v>
      </c>
      <c r="J80" s="116"/>
      <c r="K80" s="116"/>
    </row>
    <row r="81" spans="1:11">
      <c r="A81" s="139"/>
      <c r="B81" s="20" t="s">
        <v>362</v>
      </c>
      <c r="C81" s="2" t="s">
        <v>269</v>
      </c>
      <c r="D81" s="60" t="s">
        <v>262</v>
      </c>
      <c r="E81" s="2" t="s">
        <v>269</v>
      </c>
      <c r="F81" s="60" t="s">
        <v>262</v>
      </c>
      <c r="G81" s="2">
        <v>0</v>
      </c>
      <c r="H81" s="60">
        <v>0</v>
      </c>
      <c r="J81" s="116"/>
      <c r="K81" s="116"/>
    </row>
    <row r="82" spans="1:11" ht="14.25" thickBot="1">
      <c r="A82" s="139"/>
      <c r="B82" s="20" t="s">
        <v>363</v>
      </c>
      <c r="C82" s="2" t="s">
        <v>269</v>
      </c>
      <c r="D82" s="60" t="s">
        <v>262</v>
      </c>
      <c r="E82" s="2" t="s">
        <v>269</v>
      </c>
      <c r="F82" s="60" t="s">
        <v>262</v>
      </c>
      <c r="G82" s="2">
        <v>0</v>
      </c>
      <c r="H82" s="60">
        <v>0</v>
      </c>
      <c r="J82" s="116"/>
      <c r="K82" s="116"/>
    </row>
    <row r="83" spans="1:11">
      <c r="A83" s="4" t="s">
        <v>244</v>
      </c>
      <c r="B83" s="265" t="s">
        <v>261</v>
      </c>
      <c r="C83" s="142">
        <v>258</v>
      </c>
      <c r="D83" s="143">
        <v>2.2021167634004799</v>
      </c>
      <c r="E83" s="142">
        <v>132</v>
      </c>
      <c r="F83" s="143">
        <v>51.162790697674403</v>
      </c>
      <c r="G83" s="142">
        <v>78</v>
      </c>
      <c r="H83" s="143">
        <v>30.232558139534898</v>
      </c>
      <c r="J83" s="116"/>
      <c r="K83" s="116"/>
    </row>
    <row r="84" spans="1:11">
      <c r="A84" s="139"/>
      <c r="B84" s="20" t="s">
        <v>364</v>
      </c>
      <c r="C84" s="2">
        <v>115</v>
      </c>
      <c r="D84" s="60">
        <v>44.573643410852704</v>
      </c>
      <c r="E84" s="2">
        <v>66</v>
      </c>
      <c r="F84" s="60">
        <v>57.3913043478261</v>
      </c>
      <c r="G84" s="2">
        <v>32</v>
      </c>
      <c r="H84" s="60">
        <v>27.826086956521699</v>
      </c>
      <c r="J84" s="116"/>
      <c r="K84" s="116"/>
    </row>
    <row r="85" spans="1:11">
      <c r="A85" s="139"/>
      <c r="B85" s="20" t="s">
        <v>365</v>
      </c>
      <c r="C85" s="2">
        <v>37</v>
      </c>
      <c r="D85" s="60">
        <v>14.3410852713178</v>
      </c>
      <c r="E85" s="2">
        <v>28</v>
      </c>
      <c r="F85" s="60">
        <v>75.675675675675706</v>
      </c>
      <c r="G85" s="2">
        <v>5</v>
      </c>
      <c r="H85" s="60">
        <v>13.5135135135135</v>
      </c>
      <c r="J85" s="116"/>
      <c r="K85" s="116"/>
    </row>
    <row r="86" spans="1:11">
      <c r="A86" s="139"/>
      <c r="B86" s="20" t="s">
        <v>366</v>
      </c>
      <c r="C86" s="2">
        <v>36</v>
      </c>
      <c r="D86" s="60">
        <v>13.953488372093</v>
      </c>
      <c r="E86" s="2">
        <v>23</v>
      </c>
      <c r="F86" s="60">
        <v>63.8888888888889</v>
      </c>
      <c r="G86" s="2">
        <v>11</v>
      </c>
      <c r="H86" s="60">
        <v>30.5555555555556</v>
      </c>
      <c r="J86" s="116"/>
      <c r="K86" s="116"/>
    </row>
    <row r="87" spans="1:11">
      <c r="A87" s="139"/>
      <c r="B87" s="20" t="s">
        <v>367</v>
      </c>
      <c r="C87" s="2">
        <v>26</v>
      </c>
      <c r="D87" s="60">
        <v>10.077519379845</v>
      </c>
      <c r="E87" s="2">
        <v>5</v>
      </c>
      <c r="F87" s="60">
        <v>19.230769230769202</v>
      </c>
      <c r="G87" s="2">
        <v>8</v>
      </c>
      <c r="H87" s="60">
        <v>30.769230769230798</v>
      </c>
      <c r="J87" s="116"/>
      <c r="K87" s="116"/>
    </row>
    <row r="88" spans="1:11">
      <c r="A88" s="139"/>
      <c r="B88" s="20" t="s">
        <v>368</v>
      </c>
      <c r="C88" s="2">
        <v>15</v>
      </c>
      <c r="D88" s="60">
        <v>5.81395348837209</v>
      </c>
      <c r="E88" s="2" t="s">
        <v>269</v>
      </c>
      <c r="F88" s="60" t="s">
        <v>262</v>
      </c>
      <c r="G88" s="2">
        <v>8</v>
      </c>
      <c r="H88" s="60">
        <v>53.3333333333333</v>
      </c>
      <c r="J88" s="116"/>
      <c r="K88" s="116"/>
    </row>
    <row r="89" spans="1:11">
      <c r="A89" s="139"/>
      <c r="B89" s="20" t="s">
        <v>369</v>
      </c>
      <c r="C89" s="2">
        <v>11</v>
      </c>
      <c r="D89" s="60">
        <v>4.2635658914728696</v>
      </c>
      <c r="E89" s="2">
        <v>4</v>
      </c>
      <c r="F89" s="60">
        <v>36.363636363636402</v>
      </c>
      <c r="G89" s="2">
        <v>5</v>
      </c>
      <c r="H89" s="60">
        <v>45.454545454545503</v>
      </c>
      <c r="J89" s="116"/>
      <c r="K89" s="116"/>
    </row>
    <row r="90" spans="1:11">
      <c r="A90" s="139"/>
      <c r="B90" s="20" t="s">
        <v>370</v>
      </c>
      <c r="C90" s="2">
        <v>9</v>
      </c>
      <c r="D90" s="60">
        <v>3.4883720930232598</v>
      </c>
      <c r="E90" s="2" t="s">
        <v>269</v>
      </c>
      <c r="F90" s="60" t="s">
        <v>262</v>
      </c>
      <c r="G90" s="2">
        <v>5</v>
      </c>
      <c r="H90" s="60">
        <v>55.5555555555556</v>
      </c>
      <c r="J90" s="116"/>
      <c r="K90" s="116"/>
    </row>
    <row r="91" spans="1:11" ht="14.25" thickBot="1">
      <c r="A91" s="139"/>
      <c r="B91" s="20" t="s">
        <v>371</v>
      </c>
      <c r="C91" s="2">
        <v>9</v>
      </c>
      <c r="D91" s="60">
        <v>3.4883720930232598</v>
      </c>
      <c r="E91" s="2" t="s">
        <v>269</v>
      </c>
      <c r="F91" s="60" t="s">
        <v>262</v>
      </c>
      <c r="G91" s="2">
        <v>4</v>
      </c>
      <c r="H91" s="60">
        <v>44.4444444444444</v>
      </c>
      <c r="J91" s="116"/>
      <c r="K91" s="116"/>
    </row>
    <row r="92" spans="1:11">
      <c r="A92" s="4" t="s">
        <v>245</v>
      </c>
      <c r="B92" s="265" t="s">
        <v>261</v>
      </c>
      <c r="C92" s="142">
        <v>208</v>
      </c>
      <c r="D92" s="143">
        <v>1.77534994878798</v>
      </c>
      <c r="E92" s="142">
        <v>82</v>
      </c>
      <c r="F92" s="143">
        <v>39.423076923076898</v>
      </c>
      <c r="G92" s="142">
        <v>70</v>
      </c>
      <c r="H92" s="143">
        <v>33.653846153846203</v>
      </c>
      <c r="J92" s="116"/>
      <c r="K92" s="116"/>
    </row>
    <row r="93" spans="1:11">
      <c r="A93" s="139"/>
      <c r="B93" s="20" t="s">
        <v>372</v>
      </c>
      <c r="C93" s="2">
        <v>37</v>
      </c>
      <c r="D93" s="60">
        <v>17.788461538461501</v>
      </c>
      <c r="E93" s="2">
        <v>13</v>
      </c>
      <c r="F93" s="60">
        <v>35.135135135135101</v>
      </c>
      <c r="G93" s="2">
        <v>12</v>
      </c>
      <c r="H93" s="60">
        <v>32.4324324324324</v>
      </c>
      <c r="J93" s="116"/>
      <c r="K93" s="116"/>
    </row>
    <row r="94" spans="1:11">
      <c r="A94" s="139"/>
      <c r="B94" s="20" t="s">
        <v>281</v>
      </c>
      <c r="C94" s="2">
        <v>34</v>
      </c>
      <c r="D94" s="60">
        <v>16.346153846153801</v>
      </c>
      <c r="E94" s="2">
        <v>13</v>
      </c>
      <c r="F94" s="60">
        <v>38.235294117647101</v>
      </c>
      <c r="G94" s="2">
        <v>14</v>
      </c>
      <c r="H94" s="60">
        <v>41.176470588235297</v>
      </c>
      <c r="J94" s="116"/>
      <c r="K94" s="116"/>
    </row>
    <row r="95" spans="1:11">
      <c r="A95" s="139"/>
      <c r="B95" s="20" t="s">
        <v>373</v>
      </c>
      <c r="C95" s="2">
        <v>31</v>
      </c>
      <c r="D95" s="60">
        <v>14.903846153846199</v>
      </c>
      <c r="E95" s="2">
        <v>15</v>
      </c>
      <c r="F95" s="60">
        <v>48.387096774193601</v>
      </c>
      <c r="G95" s="2">
        <v>8</v>
      </c>
      <c r="H95" s="60">
        <v>25.806451612903199</v>
      </c>
      <c r="J95" s="116"/>
      <c r="K95" s="116"/>
    </row>
    <row r="96" spans="1:11">
      <c r="A96" s="139"/>
      <c r="B96" s="20" t="s">
        <v>374</v>
      </c>
      <c r="C96" s="2">
        <v>23</v>
      </c>
      <c r="D96" s="60">
        <v>11.057692307692299</v>
      </c>
      <c r="E96" s="2">
        <v>9</v>
      </c>
      <c r="F96" s="60">
        <v>39.130434782608702</v>
      </c>
      <c r="G96" s="2">
        <v>11</v>
      </c>
      <c r="H96" s="60">
        <v>47.826086956521699</v>
      </c>
      <c r="J96" s="116"/>
      <c r="K96" s="116"/>
    </row>
    <row r="97" spans="1:11">
      <c r="A97" s="139"/>
      <c r="B97" s="20" t="s">
        <v>375</v>
      </c>
      <c r="C97" s="2">
        <v>21</v>
      </c>
      <c r="D97" s="60">
        <v>10.096153846153801</v>
      </c>
      <c r="E97" s="2">
        <v>8</v>
      </c>
      <c r="F97" s="60">
        <v>38.095238095238102</v>
      </c>
      <c r="G97" s="2" t="s">
        <v>269</v>
      </c>
      <c r="H97" s="60" t="s">
        <v>262</v>
      </c>
      <c r="J97" s="116"/>
      <c r="K97" s="116"/>
    </row>
    <row r="98" spans="1:11">
      <c r="A98" s="139"/>
      <c r="B98" s="20" t="s">
        <v>376</v>
      </c>
      <c r="C98" s="2">
        <v>18</v>
      </c>
      <c r="D98" s="60">
        <v>8.6538461538461604</v>
      </c>
      <c r="E98" s="2">
        <v>11</v>
      </c>
      <c r="F98" s="60">
        <v>61.1111111111111</v>
      </c>
      <c r="G98" s="2" t="s">
        <v>269</v>
      </c>
      <c r="H98" s="60" t="s">
        <v>262</v>
      </c>
      <c r="J98" s="116"/>
      <c r="K98" s="116"/>
    </row>
    <row r="99" spans="1:11">
      <c r="A99" s="139"/>
      <c r="B99" s="20" t="s">
        <v>377</v>
      </c>
      <c r="C99" s="2">
        <v>15</v>
      </c>
      <c r="D99" s="60">
        <v>7.2115384615384599</v>
      </c>
      <c r="E99" s="2">
        <v>4</v>
      </c>
      <c r="F99" s="60">
        <v>26.6666666666667</v>
      </c>
      <c r="G99" s="2">
        <v>8</v>
      </c>
      <c r="H99" s="60">
        <v>53.3333333333333</v>
      </c>
      <c r="J99" s="116"/>
      <c r="K99" s="116"/>
    </row>
    <row r="100" spans="1:11">
      <c r="A100" s="139"/>
      <c r="B100" s="20" t="s">
        <v>378</v>
      </c>
      <c r="C100" s="2">
        <v>11</v>
      </c>
      <c r="D100" s="60">
        <v>5.2884615384615401</v>
      </c>
      <c r="E100" s="2" t="s">
        <v>269</v>
      </c>
      <c r="F100" s="60" t="s">
        <v>262</v>
      </c>
      <c r="G100" s="2">
        <v>4</v>
      </c>
      <c r="H100" s="60">
        <v>36.363636363636402</v>
      </c>
      <c r="J100" s="116"/>
      <c r="K100" s="116"/>
    </row>
    <row r="101" spans="1:11">
      <c r="A101" s="139"/>
      <c r="B101" s="20" t="s">
        <v>379</v>
      </c>
      <c r="C101" s="2">
        <v>7</v>
      </c>
      <c r="D101" s="60">
        <v>3.3653846153846199</v>
      </c>
      <c r="E101" s="2" t="s">
        <v>269</v>
      </c>
      <c r="F101" s="60" t="s">
        <v>262</v>
      </c>
      <c r="G101" s="2">
        <v>4</v>
      </c>
      <c r="H101" s="60">
        <v>57.142857142857203</v>
      </c>
      <c r="J101" s="116"/>
      <c r="K101" s="116"/>
    </row>
    <row r="102" spans="1:11">
      <c r="A102" s="139"/>
      <c r="B102" s="20" t="s">
        <v>380</v>
      </c>
      <c r="C102" s="2">
        <v>5</v>
      </c>
      <c r="D102" s="60">
        <v>2.4038461538461502</v>
      </c>
      <c r="E102" s="2" t="s">
        <v>269</v>
      </c>
      <c r="F102" s="60" t="s">
        <v>262</v>
      </c>
      <c r="G102" s="2" t="s">
        <v>269</v>
      </c>
      <c r="H102" s="60" t="s">
        <v>262</v>
      </c>
      <c r="J102" s="116"/>
      <c r="K102" s="116"/>
    </row>
    <row r="103" spans="1:11">
      <c r="A103" s="139"/>
      <c r="B103" s="20" t="s">
        <v>381</v>
      </c>
      <c r="C103" s="2" t="s">
        <v>269</v>
      </c>
      <c r="D103" s="60" t="s">
        <v>262</v>
      </c>
      <c r="E103" s="2" t="s">
        <v>269</v>
      </c>
      <c r="F103" s="60" t="s">
        <v>262</v>
      </c>
      <c r="G103" s="2" t="s">
        <v>269</v>
      </c>
      <c r="H103" s="60" t="s">
        <v>262</v>
      </c>
      <c r="J103" s="116"/>
      <c r="K103" s="116"/>
    </row>
    <row r="104" spans="1:11" ht="14.25" thickBot="1">
      <c r="A104" s="139"/>
      <c r="B104" s="20" t="s">
        <v>382</v>
      </c>
      <c r="C104" s="2" t="s">
        <v>269</v>
      </c>
      <c r="D104" s="60" t="s">
        <v>262</v>
      </c>
      <c r="E104" s="2">
        <v>0</v>
      </c>
      <c r="F104" s="60">
        <v>0</v>
      </c>
      <c r="G104" s="2" t="s">
        <v>269</v>
      </c>
      <c r="H104" s="60" t="s">
        <v>262</v>
      </c>
      <c r="J104" s="116"/>
      <c r="K104" s="116"/>
    </row>
    <row r="105" spans="1:11">
      <c r="A105" s="4" t="s">
        <v>246</v>
      </c>
      <c r="B105" s="265" t="s">
        <v>261</v>
      </c>
      <c r="C105" s="142">
        <v>35</v>
      </c>
      <c r="D105" s="143">
        <v>100</v>
      </c>
      <c r="E105" s="142">
        <v>15</v>
      </c>
      <c r="F105" s="143">
        <v>42.857142857142897</v>
      </c>
      <c r="G105" s="142">
        <v>8</v>
      </c>
      <c r="H105" s="143">
        <v>22.8571428571429</v>
      </c>
      <c r="J105" s="116"/>
      <c r="K105" s="116"/>
    </row>
    <row r="106" spans="1:11" ht="14.25" thickBot="1">
      <c r="A106" s="139"/>
      <c r="B106" s="20" t="s">
        <v>276</v>
      </c>
      <c r="C106" s="2">
        <v>35</v>
      </c>
      <c r="D106" s="60">
        <v>0.29873677022875</v>
      </c>
      <c r="E106" s="2">
        <v>15</v>
      </c>
      <c r="F106" s="60">
        <v>42.857142857142897</v>
      </c>
      <c r="G106" s="2">
        <v>8</v>
      </c>
      <c r="H106" s="60">
        <v>22.8571428571429</v>
      </c>
      <c r="J106" s="116"/>
      <c r="K106" s="116"/>
    </row>
    <row r="107" spans="1:11">
      <c r="A107" s="4" t="s">
        <v>247</v>
      </c>
      <c r="B107" s="265" t="s">
        <v>261</v>
      </c>
      <c r="C107" s="142">
        <v>99</v>
      </c>
      <c r="D107" s="143">
        <v>0.84499829293273998</v>
      </c>
      <c r="E107" s="142">
        <v>57</v>
      </c>
      <c r="F107" s="143">
        <v>57.575757575757599</v>
      </c>
      <c r="G107" s="142">
        <v>12</v>
      </c>
      <c r="H107" s="143">
        <v>12.1212121212121</v>
      </c>
      <c r="J107" s="116"/>
      <c r="K107" s="116"/>
    </row>
    <row r="108" spans="1:11">
      <c r="A108" s="139"/>
      <c r="B108" s="20" t="s">
        <v>383</v>
      </c>
      <c r="C108" s="2">
        <v>35</v>
      </c>
      <c r="D108" s="60">
        <v>35.353535353535399</v>
      </c>
      <c r="E108" s="2">
        <v>24</v>
      </c>
      <c r="F108" s="60">
        <v>68.571428571428598</v>
      </c>
      <c r="G108" s="2" t="s">
        <v>269</v>
      </c>
      <c r="H108" s="60" t="s">
        <v>262</v>
      </c>
      <c r="J108" s="116"/>
      <c r="K108" s="116"/>
    </row>
    <row r="109" spans="1:11">
      <c r="A109" s="139"/>
      <c r="B109" s="20" t="s">
        <v>384</v>
      </c>
      <c r="C109" s="2">
        <v>23</v>
      </c>
      <c r="D109" s="60">
        <v>23.2323232323232</v>
      </c>
      <c r="E109" s="2">
        <v>16</v>
      </c>
      <c r="F109" s="60">
        <v>69.565217391304401</v>
      </c>
      <c r="G109" s="2" t="s">
        <v>269</v>
      </c>
      <c r="H109" s="60" t="s">
        <v>262</v>
      </c>
      <c r="J109" s="116"/>
      <c r="K109" s="116"/>
    </row>
    <row r="110" spans="1:11">
      <c r="A110" s="139"/>
      <c r="B110" s="20" t="s">
        <v>385</v>
      </c>
      <c r="C110" s="2">
        <v>17</v>
      </c>
      <c r="D110" s="60">
        <v>17.171717171717201</v>
      </c>
      <c r="E110" s="2" t="s">
        <v>269</v>
      </c>
      <c r="F110" s="60" t="s">
        <v>262</v>
      </c>
      <c r="G110" s="2">
        <v>4</v>
      </c>
      <c r="H110" s="60">
        <v>23.529411764705898</v>
      </c>
      <c r="J110" s="116"/>
      <c r="K110" s="116"/>
    </row>
    <row r="111" spans="1:11">
      <c r="A111" s="139"/>
      <c r="B111" s="20" t="s">
        <v>386</v>
      </c>
      <c r="C111" s="2">
        <v>14</v>
      </c>
      <c r="D111" s="60">
        <v>14.141414141414099</v>
      </c>
      <c r="E111" s="2" t="s">
        <v>269</v>
      </c>
      <c r="F111" s="60" t="s">
        <v>262</v>
      </c>
      <c r="G111" s="2" t="s">
        <v>269</v>
      </c>
      <c r="H111" s="60" t="s">
        <v>262</v>
      </c>
      <c r="J111" s="116"/>
      <c r="K111" s="116"/>
    </row>
    <row r="112" spans="1:11" ht="14.25" thickBot="1">
      <c r="A112" s="139"/>
      <c r="B112" s="20" t="s">
        <v>387</v>
      </c>
      <c r="C112" s="2">
        <v>10</v>
      </c>
      <c r="D112" s="60">
        <v>10.1010101010101</v>
      </c>
      <c r="E112" s="2">
        <v>9</v>
      </c>
      <c r="F112" s="60">
        <v>90</v>
      </c>
      <c r="G112" s="2" t="s">
        <v>269</v>
      </c>
      <c r="H112" s="60" t="s">
        <v>262</v>
      </c>
      <c r="J112" s="116"/>
      <c r="K112" s="116"/>
    </row>
    <row r="113" spans="1:11">
      <c r="A113" s="4" t="s">
        <v>248</v>
      </c>
      <c r="B113" s="265" t="s">
        <v>261</v>
      </c>
      <c r="C113" s="142">
        <v>1319</v>
      </c>
      <c r="D113" s="143">
        <v>11.258108569477599</v>
      </c>
      <c r="E113" s="142">
        <v>572</v>
      </c>
      <c r="F113" s="143">
        <v>43.366186504928002</v>
      </c>
      <c r="G113" s="142">
        <v>370</v>
      </c>
      <c r="H113" s="143">
        <v>28.051554207733101</v>
      </c>
      <c r="J113" s="116"/>
      <c r="K113" s="116"/>
    </row>
    <row r="114" spans="1:11">
      <c r="A114" s="139"/>
      <c r="B114" s="20" t="s">
        <v>388</v>
      </c>
      <c r="C114" s="2">
        <v>376</v>
      </c>
      <c r="D114" s="60">
        <v>28.506444275966601</v>
      </c>
      <c r="E114" s="2">
        <v>163</v>
      </c>
      <c r="F114" s="60">
        <v>43.351063829787201</v>
      </c>
      <c r="G114" s="2">
        <v>100</v>
      </c>
      <c r="H114" s="60">
        <v>26.595744680851102</v>
      </c>
      <c r="J114" s="116"/>
      <c r="K114" s="116"/>
    </row>
    <row r="115" spans="1:11">
      <c r="A115" s="139"/>
      <c r="B115" s="20" t="s">
        <v>389</v>
      </c>
      <c r="C115" s="2">
        <v>216</v>
      </c>
      <c r="D115" s="60">
        <v>16.376042456406399</v>
      </c>
      <c r="E115" s="2">
        <v>120</v>
      </c>
      <c r="F115" s="60">
        <v>55.5555555555556</v>
      </c>
      <c r="G115" s="2">
        <v>52</v>
      </c>
      <c r="H115" s="60">
        <v>24.074074074074101</v>
      </c>
      <c r="J115" s="116"/>
      <c r="K115" s="116"/>
    </row>
    <row r="116" spans="1:11">
      <c r="A116" s="139"/>
      <c r="B116" s="20" t="s">
        <v>390</v>
      </c>
      <c r="C116" s="2">
        <v>90</v>
      </c>
      <c r="D116" s="60">
        <v>6.82335102350266</v>
      </c>
      <c r="E116" s="2">
        <v>45</v>
      </c>
      <c r="F116" s="60">
        <v>50</v>
      </c>
      <c r="G116" s="2">
        <v>30</v>
      </c>
      <c r="H116" s="60">
        <v>33.3333333333333</v>
      </c>
      <c r="J116" s="116"/>
      <c r="K116" s="116"/>
    </row>
    <row r="117" spans="1:11">
      <c r="A117" s="139"/>
      <c r="B117" s="20" t="s">
        <v>391</v>
      </c>
      <c r="C117" s="2">
        <v>79</v>
      </c>
      <c r="D117" s="60">
        <v>5.9893858984078898</v>
      </c>
      <c r="E117" s="2">
        <v>36</v>
      </c>
      <c r="F117" s="60">
        <v>45.569620253164601</v>
      </c>
      <c r="G117" s="2">
        <v>23</v>
      </c>
      <c r="H117" s="60">
        <v>29.1139240506329</v>
      </c>
      <c r="J117" s="116"/>
      <c r="K117" s="116"/>
    </row>
    <row r="118" spans="1:11">
      <c r="A118" s="139"/>
      <c r="B118" s="20" t="s">
        <v>392</v>
      </c>
      <c r="C118" s="2">
        <v>53</v>
      </c>
      <c r="D118" s="60">
        <v>4.0181956027293397</v>
      </c>
      <c r="E118" s="2">
        <v>19</v>
      </c>
      <c r="F118" s="60">
        <v>35.849056603773597</v>
      </c>
      <c r="G118" s="2">
        <v>18</v>
      </c>
      <c r="H118" s="60">
        <v>33.962264150943398</v>
      </c>
      <c r="J118" s="116"/>
      <c r="K118" s="116"/>
    </row>
    <row r="119" spans="1:11">
      <c r="A119" s="139"/>
      <c r="B119" s="20" t="s">
        <v>393</v>
      </c>
      <c r="C119" s="2">
        <v>50</v>
      </c>
      <c r="D119" s="60">
        <v>3.79075056861259</v>
      </c>
      <c r="E119" s="2">
        <v>11</v>
      </c>
      <c r="F119" s="60">
        <v>22</v>
      </c>
      <c r="G119" s="2">
        <v>16</v>
      </c>
      <c r="H119" s="60">
        <v>32</v>
      </c>
      <c r="J119" s="116"/>
      <c r="K119" s="116"/>
    </row>
    <row r="120" spans="1:11">
      <c r="A120" s="139"/>
      <c r="B120" s="20" t="s">
        <v>394</v>
      </c>
      <c r="C120" s="2">
        <v>47</v>
      </c>
      <c r="D120" s="60">
        <v>3.56330553449583</v>
      </c>
      <c r="E120" s="2">
        <v>12</v>
      </c>
      <c r="F120" s="60">
        <v>25.531914893617</v>
      </c>
      <c r="G120" s="2">
        <v>13</v>
      </c>
      <c r="H120" s="60">
        <v>27.659574468085101</v>
      </c>
      <c r="J120" s="116"/>
      <c r="K120" s="116"/>
    </row>
    <row r="121" spans="1:11">
      <c r="A121" s="139"/>
      <c r="B121" s="20" t="s">
        <v>395</v>
      </c>
      <c r="C121" s="2">
        <v>39</v>
      </c>
      <c r="D121" s="60">
        <v>2.9567854435178198</v>
      </c>
      <c r="E121" s="2">
        <v>17</v>
      </c>
      <c r="F121" s="60">
        <v>43.589743589743598</v>
      </c>
      <c r="G121" s="2">
        <v>13</v>
      </c>
      <c r="H121" s="60">
        <v>33.3333333333333</v>
      </c>
      <c r="J121" s="116"/>
      <c r="K121" s="116"/>
    </row>
    <row r="122" spans="1:11">
      <c r="A122" s="139"/>
      <c r="B122" s="20" t="s">
        <v>396</v>
      </c>
      <c r="C122" s="2">
        <v>38</v>
      </c>
      <c r="D122" s="60">
        <v>2.88097043214557</v>
      </c>
      <c r="E122" s="2">
        <v>9</v>
      </c>
      <c r="F122" s="60">
        <v>23.684210526315798</v>
      </c>
      <c r="G122" s="2">
        <v>19</v>
      </c>
      <c r="H122" s="60">
        <v>50</v>
      </c>
      <c r="J122" s="116"/>
      <c r="K122" s="116"/>
    </row>
    <row r="123" spans="1:11">
      <c r="A123" s="139"/>
      <c r="B123" s="20" t="s">
        <v>397</v>
      </c>
      <c r="C123" s="2">
        <v>30</v>
      </c>
      <c r="D123" s="60">
        <v>2.2744503411675501</v>
      </c>
      <c r="E123" s="2">
        <v>18</v>
      </c>
      <c r="F123" s="60">
        <v>60</v>
      </c>
      <c r="G123" s="2">
        <v>5</v>
      </c>
      <c r="H123" s="60">
        <v>16.6666666666667</v>
      </c>
      <c r="J123" s="116"/>
      <c r="K123" s="116"/>
    </row>
    <row r="124" spans="1:11">
      <c r="A124" s="139"/>
      <c r="B124" s="20" t="s">
        <v>398</v>
      </c>
      <c r="C124" s="2">
        <v>26</v>
      </c>
      <c r="D124" s="60">
        <v>1.9711902956785401</v>
      </c>
      <c r="E124" s="2">
        <v>12</v>
      </c>
      <c r="F124" s="60">
        <v>46.153846153846203</v>
      </c>
      <c r="G124" s="2">
        <v>6</v>
      </c>
      <c r="H124" s="60">
        <v>23.076923076923102</v>
      </c>
      <c r="J124" s="116"/>
      <c r="K124" s="116"/>
    </row>
    <row r="125" spans="1:11">
      <c r="A125" s="139"/>
      <c r="B125" s="20" t="s">
        <v>399</v>
      </c>
      <c r="C125" s="2">
        <v>24</v>
      </c>
      <c r="D125" s="60">
        <v>1.8195602729340401</v>
      </c>
      <c r="E125" s="2">
        <v>14</v>
      </c>
      <c r="F125" s="60">
        <v>58.3333333333333</v>
      </c>
      <c r="G125" s="2" t="s">
        <v>269</v>
      </c>
      <c r="H125" s="60" t="s">
        <v>262</v>
      </c>
      <c r="J125" s="116"/>
      <c r="K125" s="116"/>
    </row>
    <row r="126" spans="1:11">
      <c r="A126" s="139"/>
      <c r="B126" s="20" t="s">
        <v>400</v>
      </c>
      <c r="C126" s="2">
        <v>21</v>
      </c>
      <c r="D126" s="60">
        <v>1.5921152388172899</v>
      </c>
      <c r="E126" s="2">
        <v>16</v>
      </c>
      <c r="F126" s="60">
        <v>76.190476190476204</v>
      </c>
      <c r="G126" s="2" t="s">
        <v>269</v>
      </c>
      <c r="H126" s="60" t="s">
        <v>262</v>
      </c>
      <c r="J126" s="116"/>
      <c r="K126" s="116"/>
    </row>
    <row r="127" spans="1:11">
      <c r="A127" s="139"/>
      <c r="B127" s="20" t="s">
        <v>401</v>
      </c>
      <c r="C127" s="2">
        <v>21</v>
      </c>
      <c r="D127" s="60">
        <v>1.5921152388172899</v>
      </c>
      <c r="E127" s="2">
        <v>9</v>
      </c>
      <c r="F127" s="60">
        <v>42.857142857142897</v>
      </c>
      <c r="G127" s="2">
        <v>4</v>
      </c>
      <c r="H127" s="60">
        <v>19.047619047619101</v>
      </c>
      <c r="J127" s="116"/>
      <c r="K127" s="116"/>
    </row>
    <row r="128" spans="1:11">
      <c r="A128" s="139"/>
      <c r="B128" s="20" t="s">
        <v>402</v>
      </c>
      <c r="C128" s="2">
        <v>19</v>
      </c>
      <c r="D128" s="60">
        <v>1.4404852160727799</v>
      </c>
      <c r="E128" s="2">
        <v>6</v>
      </c>
      <c r="F128" s="60">
        <v>31.578947368421101</v>
      </c>
      <c r="G128" s="2">
        <v>9</v>
      </c>
      <c r="H128" s="60">
        <v>47.368421052631597</v>
      </c>
      <c r="J128" s="116"/>
      <c r="K128" s="116"/>
    </row>
    <row r="129" spans="1:11">
      <c r="A129" s="139"/>
      <c r="B129" s="20" t="s">
        <v>403</v>
      </c>
      <c r="C129" s="2">
        <v>18</v>
      </c>
      <c r="D129" s="60">
        <v>1.3646702047005299</v>
      </c>
      <c r="E129" s="2">
        <v>6</v>
      </c>
      <c r="F129" s="60">
        <v>33.3333333333333</v>
      </c>
      <c r="G129" s="2">
        <v>6</v>
      </c>
      <c r="H129" s="60">
        <v>33.3333333333333</v>
      </c>
      <c r="J129" s="116"/>
      <c r="K129" s="116"/>
    </row>
    <row r="130" spans="1:11">
      <c r="A130" s="139"/>
      <c r="B130" s="20" t="s">
        <v>404</v>
      </c>
      <c r="C130" s="2">
        <v>16</v>
      </c>
      <c r="D130" s="60">
        <v>1.2130401819560299</v>
      </c>
      <c r="E130" s="2">
        <v>6</v>
      </c>
      <c r="F130" s="60">
        <v>37.5</v>
      </c>
      <c r="G130" s="2">
        <v>6</v>
      </c>
      <c r="H130" s="60">
        <v>37.5</v>
      </c>
      <c r="J130" s="116"/>
      <c r="K130" s="116"/>
    </row>
    <row r="131" spans="1:11">
      <c r="A131" s="139"/>
      <c r="B131" s="20" t="s">
        <v>405</v>
      </c>
      <c r="C131" s="2">
        <v>16</v>
      </c>
      <c r="D131" s="60">
        <v>1.2130401819560299</v>
      </c>
      <c r="E131" s="2">
        <v>10</v>
      </c>
      <c r="F131" s="60">
        <v>62.5</v>
      </c>
      <c r="G131" s="2">
        <v>4</v>
      </c>
      <c r="H131" s="60">
        <v>25</v>
      </c>
      <c r="J131" s="116"/>
      <c r="K131" s="116"/>
    </row>
    <row r="132" spans="1:11">
      <c r="A132" s="139"/>
      <c r="B132" s="20" t="s">
        <v>406</v>
      </c>
      <c r="C132" s="2">
        <v>15</v>
      </c>
      <c r="D132" s="60">
        <v>1.1372251705837799</v>
      </c>
      <c r="E132" s="2">
        <v>5</v>
      </c>
      <c r="F132" s="60">
        <v>33.3333333333333</v>
      </c>
      <c r="G132" s="2" t="s">
        <v>269</v>
      </c>
      <c r="H132" s="60" t="s">
        <v>262</v>
      </c>
      <c r="J132" s="116"/>
      <c r="K132" s="116"/>
    </row>
    <row r="133" spans="1:11">
      <c r="A133" s="139"/>
      <c r="B133" s="20" t="s">
        <v>407</v>
      </c>
      <c r="C133" s="2">
        <v>14</v>
      </c>
      <c r="D133" s="60">
        <v>1.0614101592115199</v>
      </c>
      <c r="E133" s="2">
        <v>8</v>
      </c>
      <c r="F133" s="60">
        <v>57.142857142857203</v>
      </c>
      <c r="G133" s="2">
        <v>4</v>
      </c>
      <c r="H133" s="60">
        <v>28.571428571428601</v>
      </c>
      <c r="J133" s="116"/>
      <c r="K133" s="116"/>
    </row>
    <row r="134" spans="1:11">
      <c r="A134" s="139"/>
      <c r="B134" s="20" t="s">
        <v>408</v>
      </c>
      <c r="C134" s="2">
        <v>12</v>
      </c>
      <c r="D134" s="60">
        <v>0.90978013646702005</v>
      </c>
      <c r="E134" s="2" t="s">
        <v>269</v>
      </c>
      <c r="F134" s="60" t="s">
        <v>262</v>
      </c>
      <c r="G134" s="2">
        <v>5</v>
      </c>
      <c r="H134" s="60">
        <v>41.6666666666667</v>
      </c>
      <c r="J134" s="116"/>
      <c r="K134" s="116"/>
    </row>
    <row r="135" spans="1:11">
      <c r="A135" s="139"/>
      <c r="B135" s="20" t="s">
        <v>409</v>
      </c>
      <c r="C135" s="2">
        <v>12</v>
      </c>
      <c r="D135" s="60">
        <v>0.90978013646702005</v>
      </c>
      <c r="E135" s="2">
        <v>4</v>
      </c>
      <c r="F135" s="60">
        <v>33.3333333333333</v>
      </c>
      <c r="G135" s="2" t="s">
        <v>269</v>
      </c>
      <c r="H135" s="60" t="s">
        <v>262</v>
      </c>
      <c r="J135" s="116"/>
      <c r="K135" s="116"/>
    </row>
    <row r="136" spans="1:11">
      <c r="A136" s="139"/>
      <c r="B136" s="20" t="s">
        <v>410</v>
      </c>
      <c r="C136" s="2">
        <v>11</v>
      </c>
      <c r="D136" s="60">
        <v>0.83396512509477005</v>
      </c>
      <c r="E136" s="2" t="s">
        <v>269</v>
      </c>
      <c r="F136" s="60" t="s">
        <v>262</v>
      </c>
      <c r="G136" s="2" t="s">
        <v>269</v>
      </c>
      <c r="H136" s="60" t="s">
        <v>262</v>
      </c>
      <c r="J136" s="116"/>
      <c r="K136" s="116"/>
    </row>
    <row r="137" spans="1:11">
      <c r="A137" s="139"/>
      <c r="B137" s="20" t="s">
        <v>411</v>
      </c>
      <c r="C137" s="2">
        <v>11</v>
      </c>
      <c r="D137" s="60">
        <v>0.83396512509477005</v>
      </c>
      <c r="E137" s="2" t="s">
        <v>269</v>
      </c>
      <c r="F137" s="60" t="s">
        <v>262</v>
      </c>
      <c r="G137" s="2" t="s">
        <v>269</v>
      </c>
      <c r="H137" s="60" t="s">
        <v>262</v>
      </c>
      <c r="J137" s="116"/>
      <c r="K137" s="116"/>
    </row>
    <row r="138" spans="1:11">
      <c r="A138" s="139"/>
      <c r="B138" s="20" t="s">
        <v>412</v>
      </c>
      <c r="C138" s="2">
        <v>10</v>
      </c>
      <c r="D138" s="60">
        <v>0.75815011372251995</v>
      </c>
      <c r="E138" s="2" t="s">
        <v>269</v>
      </c>
      <c r="F138" s="60" t="s">
        <v>262</v>
      </c>
      <c r="G138" s="2">
        <v>4</v>
      </c>
      <c r="H138" s="60">
        <v>40</v>
      </c>
      <c r="J138" s="116"/>
      <c r="K138" s="116"/>
    </row>
    <row r="139" spans="1:11">
      <c r="A139" s="139"/>
      <c r="B139" s="20" t="s">
        <v>413</v>
      </c>
      <c r="C139" s="2">
        <v>10</v>
      </c>
      <c r="D139" s="60">
        <v>0.75815011372251995</v>
      </c>
      <c r="E139" s="2" t="s">
        <v>269</v>
      </c>
      <c r="F139" s="60" t="s">
        <v>262</v>
      </c>
      <c r="G139" s="2">
        <v>4</v>
      </c>
      <c r="H139" s="60">
        <v>40</v>
      </c>
      <c r="J139" s="116"/>
      <c r="K139" s="116"/>
    </row>
    <row r="140" spans="1:11">
      <c r="A140" s="139"/>
      <c r="B140" s="20" t="s">
        <v>414</v>
      </c>
      <c r="C140" s="2">
        <v>9</v>
      </c>
      <c r="D140" s="60">
        <v>0.68233510235026995</v>
      </c>
      <c r="E140" s="2" t="s">
        <v>269</v>
      </c>
      <c r="F140" s="60" t="s">
        <v>262</v>
      </c>
      <c r="G140" s="2">
        <v>7</v>
      </c>
      <c r="H140" s="60">
        <v>77.7777777777778</v>
      </c>
      <c r="J140" s="116"/>
      <c r="K140" s="116"/>
    </row>
    <row r="141" spans="1:11">
      <c r="A141" s="139"/>
      <c r="B141" s="20" t="s">
        <v>415</v>
      </c>
      <c r="C141" s="2">
        <v>9</v>
      </c>
      <c r="D141" s="60">
        <v>0.68233510235026995</v>
      </c>
      <c r="E141" s="2">
        <v>4</v>
      </c>
      <c r="F141" s="60">
        <v>44.4444444444444</v>
      </c>
      <c r="G141" s="2" t="s">
        <v>269</v>
      </c>
      <c r="H141" s="60" t="s">
        <v>262</v>
      </c>
      <c r="J141" s="116"/>
      <c r="K141" s="116"/>
    </row>
    <row r="142" spans="1:11">
      <c r="A142" s="139"/>
      <c r="B142" s="20" t="s">
        <v>416</v>
      </c>
      <c r="C142" s="2">
        <v>7</v>
      </c>
      <c r="D142" s="60">
        <v>0.53070507960575997</v>
      </c>
      <c r="E142" s="2" t="s">
        <v>269</v>
      </c>
      <c r="F142" s="60" t="s">
        <v>262</v>
      </c>
      <c r="G142" s="2" t="s">
        <v>269</v>
      </c>
      <c r="H142" s="60" t="s">
        <v>262</v>
      </c>
      <c r="J142" s="116"/>
      <c r="K142" s="116"/>
    </row>
    <row r="143" spans="1:11">
      <c r="A143" s="139"/>
      <c r="B143" s="20" t="s">
        <v>417</v>
      </c>
      <c r="C143" s="2">
        <v>7</v>
      </c>
      <c r="D143" s="60">
        <v>0.53070507960575997</v>
      </c>
      <c r="E143" s="2" t="s">
        <v>269</v>
      </c>
      <c r="F143" s="60" t="s">
        <v>262</v>
      </c>
      <c r="G143" s="2" t="s">
        <v>269</v>
      </c>
      <c r="H143" s="60" t="s">
        <v>262</v>
      </c>
      <c r="J143" s="116"/>
      <c r="K143" s="116"/>
    </row>
    <row r="144" spans="1:11">
      <c r="A144" s="139"/>
      <c r="B144" s="20" t="s">
        <v>418</v>
      </c>
      <c r="C144" s="2">
        <v>6</v>
      </c>
      <c r="D144" s="60">
        <v>0.45489006823351003</v>
      </c>
      <c r="E144" s="2" t="s">
        <v>269</v>
      </c>
      <c r="F144" s="60" t="s">
        <v>262</v>
      </c>
      <c r="G144" s="2" t="s">
        <v>269</v>
      </c>
      <c r="H144" s="60" t="s">
        <v>262</v>
      </c>
      <c r="J144" s="116"/>
      <c r="K144" s="116"/>
    </row>
    <row r="145" spans="1:11">
      <c r="A145" s="139"/>
      <c r="B145" s="20" t="s">
        <v>419</v>
      </c>
      <c r="C145" s="2" t="s">
        <v>269</v>
      </c>
      <c r="D145" s="60" t="s">
        <v>262</v>
      </c>
      <c r="E145" s="2" t="s">
        <v>269</v>
      </c>
      <c r="F145" s="60" t="s">
        <v>262</v>
      </c>
      <c r="G145" s="2" t="s">
        <v>269</v>
      </c>
      <c r="H145" s="60" t="s">
        <v>262</v>
      </c>
      <c r="J145" s="116"/>
      <c r="K145" s="116"/>
    </row>
    <row r="146" spans="1:11" ht="14.25" thickBot="1">
      <c r="A146" s="139"/>
      <c r="B146" s="20" t="s">
        <v>420</v>
      </c>
      <c r="C146" s="2" t="s">
        <v>269</v>
      </c>
      <c r="D146" s="60" t="s">
        <v>262</v>
      </c>
      <c r="E146" s="2" t="s">
        <v>269</v>
      </c>
      <c r="F146" s="60" t="s">
        <v>262</v>
      </c>
      <c r="G146" s="2" t="s">
        <v>269</v>
      </c>
      <c r="H146" s="60" t="s">
        <v>262</v>
      </c>
      <c r="J146" s="116"/>
      <c r="K146" s="116"/>
    </row>
    <row r="147" spans="1:11">
      <c r="A147" s="4" t="s">
        <v>249</v>
      </c>
      <c r="B147" s="265" t="s">
        <v>261</v>
      </c>
      <c r="C147" s="142">
        <v>244</v>
      </c>
      <c r="D147" s="143">
        <v>2.0826220553089798</v>
      </c>
      <c r="E147" s="142">
        <v>121</v>
      </c>
      <c r="F147" s="143">
        <v>49.590163934426201</v>
      </c>
      <c r="G147" s="142">
        <v>56</v>
      </c>
      <c r="H147" s="143">
        <v>22.9508196721311</v>
      </c>
      <c r="J147" s="116"/>
      <c r="K147" s="116"/>
    </row>
    <row r="148" spans="1:11">
      <c r="A148" s="139"/>
      <c r="B148" s="20" t="s">
        <v>421</v>
      </c>
      <c r="C148" s="2">
        <v>79</v>
      </c>
      <c r="D148" s="60">
        <v>32.377049180327901</v>
      </c>
      <c r="E148" s="2">
        <v>30</v>
      </c>
      <c r="F148" s="60">
        <v>37.974683544303801</v>
      </c>
      <c r="G148" s="2">
        <v>21</v>
      </c>
      <c r="H148" s="60">
        <v>26.5822784810127</v>
      </c>
      <c r="J148" s="116"/>
      <c r="K148" s="116"/>
    </row>
    <row r="149" spans="1:11">
      <c r="A149" s="139"/>
      <c r="B149" s="20" t="s">
        <v>422</v>
      </c>
      <c r="C149" s="2">
        <v>56</v>
      </c>
      <c r="D149" s="60">
        <v>22.9508196721311</v>
      </c>
      <c r="E149" s="2">
        <v>34</v>
      </c>
      <c r="F149" s="60">
        <v>60.714285714285701</v>
      </c>
      <c r="G149" s="2">
        <v>9</v>
      </c>
      <c r="H149" s="60">
        <v>16.071428571428601</v>
      </c>
      <c r="J149" s="116"/>
      <c r="K149" s="116"/>
    </row>
    <row r="150" spans="1:11">
      <c r="A150" s="139"/>
      <c r="B150" s="20" t="s">
        <v>423</v>
      </c>
      <c r="C150" s="2">
        <v>52</v>
      </c>
      <c r="D150" s="60">
        <v>21.311475409836099</v>
      </c>
      <c r="E150" s="2">
        <v>31</v>
      </c>
      <c r="F150" s="60">
        <v>59.615384615384599</v>
      </c>
      <c r="G150" s="2">
        <v>9</v>
      </c>
      <c r="H150" s="60">
        <v>17.307692307692299</v>
      </c>
      <c r="J150" s="116"/>
      <c r="K150" s="116"/>
    </row>
    <row r="151" spans="1:11">
      <c r="A151" s="139"/>
      <c r="B151" s="20" t="s">
        <v>424</v>
      </c>
      <c r="C151" s="2">
        <v>34</v>
      </c>
      <c r="D151" s="60">
        <v>13.934426229508199</v>
      </c>
      <c r="E151" s="2" t="s">
        <v>269</v>
      </c>
      <c r="F151" s="60" t="s">
        <v>262</v>
      </c>
      <c r="G151" s="2">
        <v>8</v>
      </c>
      <c r="H151" s="60">
        <v>23.529411764705898</v>
      </c>
      <c r="I151" s="116"/>
      <c r="J151" s="116"/>
      <c r="K151" s="116"/>
    </row>
    <row r="152" spans="1:11">
      <c r="A152" s="139"/>
      <c r="B152" s="20" t="s">
        <v>425</v>
      </c>
      <c r="C152" s="2" t="s">
        <v>269</v>
      </c>
      <c r="D152" s="60" t="s">
        <v>262</v>
      </c>
      <c r="E152" s="2">
        <v>0</v>
      </c>
      <c r="F152" s="60">
        <v>0</v>
      </c>
      <c r="G152" s="2" t="s">
        <v>269</v>
      </c>
      <c r="H152" s="60" t="s">
        <v>262</v>
      </c>
      <c r="J152" s="116"/>
      <c r="K152" s="116"/>
    </row>
    <row r="153" spans="1:11" ht="14.25" thickBot="1">
      <c r="A153" s="139"/>
      <c r="B153" s="20" t="s">
        <v>426</v>
      </c>
      <c r="C153" s="2" t="s">
        <v>269</v>
      </c>
      <c r="D153" s="60" t="s">
        <v>262</v>
      </c>
      <c r="E153" s="2" t="s">
        <v>269</v>
      </c>
      <c r="F153" s="60" t="s">
        <v>262</v>
      </c>
      <c r="G153" s="2" t="s">
        <v>269</v>
      </c>
      <c r="H153" s="60" t="s">
        <v>262</v>
      </c>
      <c r="J153" s="116"/>
      <c r="K153" s="116"/>
    </row>
    <row r="154" spans="1:11">
      <c r="A154" s="4" t="s">
        <v>250</v>
      </c>
      <c r="B154" s="265" t="s">
        <v>261</v>
      </c>
      <c r="C154" s="142">
        <v>1920</v>
      </c>
      <c r="D154" s="143">
        <v>16.387845681119799</v>
      </c>
      <c r="E154" s="142">
        <v>931</v>
      </c>
      <c r="F154" s="143">
        <v>48.4895833333333</v>
      </c>
      <c r="G154" s="142">
        <v>479</v>
      </c>
      <c r="H154" s="143">
        <v>24.9479166666667</v>
      </c>
      <c r="J154" s="116"/>
      <c r="K154" s="116"/>
    </row>
    <row r="155" spans="1:11">
      <c r="A155" s="139"/>
      <c r="B155" s="20" t="s">
        <v>427</v>
      </c>
      <c r="C155" s="2">
        <v>730</v>
      </c>
      <c r="D155" s="60">
        <v>38.0208333333333</v>
      </c>
      <c r="E155" s="2">
        <v>407</v>
      </c>
      <c r="F155" s="60">
        <v>55.753424657534303</v>
      </c>
      <c r="G155" s="2">
        <v>148</v>
      </c>
      <c r="H155" s="60">
        <v>20.2739726027397</v>
      </c>
      <c r="J155" s="116"/>
      <c r="K155" s="116"/>
    </row>
    <row r="156" spans="1:11">
      <c r="A156" s="139"/>
      <c r="B156" s="20" t="s">
        <v>428</v>
      </c>
      <c r="C156" s="2">
        <v>161</v>
      </c>
      <c r="D156" s="60">
        <v>8.3854166666666696</v>
      </c>
      <c r="E156" s="2">
        <v>76</v>
      </c>
      <c r="F156" s="60">
        <v>47.204968944099399</v>
      </c>
      <c r="G156" s="2">
        <v>43</v>
      </c>
      <c r="H156" s="60">
        <v>26.708074534161501</v>
      </c>
      <c r="J156" s="116"/>
      <c r="K156" s="116"/>
    </row>
    <row r="157" spans="1:11">
      <c r="A157" s="139"/>
      <c r="B157" s="20" t="s">
        <v>429</v>
      </c>
      <c r="C157" s="2">
        <v>83</v>
      </c>
      <c r="D157" s="60">
        <v>4.3229166666666696</v>
      </c>
      <c r="E157" s="2">
        <v>43</v>
      </c>
      <c r="F157" s="60">
        <v>51.807228915662698</v>
      </c>
      <c r="G157" s="2">
        <v>18</v>
      </c>
      <c r="H157" s="60">
        <v>21.6867469879518</v>
      </c>
      <c r="J157" s="116"/>
      <c r="K157" s="116"/>
    </row>
    <row r="158" spans="1:11">
      <c r="A158" s="139"/>
      <c r="B158" s="20" t="s">
        <v>430</v>
      </c>
      <c r="C158" s="2">
        <v>74</v>
      </c>
      <c r="D158" s="60">
        <v>3.8541666666666701</v>
      </c>
      <c r="E158" s="2">
        <v>23</v>
      </c>
      <c r="F158" s="60">
        <v>31.081081081081098</v>
      </c>
      <c r="G158" s="2">
        <v>26</v>
      </c>
      <c r="H158" s="60">
        <v>35.135135135135101</v>
      </c>
      <c r="J158" s="116"/>
      <c r="K158" s="116"/>
    </row>
    <row r="159" spans="1:11">
      <c r="A159" s="139"/>
      <c r="B159" s="20" t="s">
        <v>431</v>
      </c>
      <c r="C159" s="2">
        <v>72</v>
      </c>
      <c r="D159" s="60">
        <v>3.75</v>
      </c>
      <c r="E159" s="2">
        <v>31</v>
      </c>
      <c r="F159" s="60">
        <v>43.0555555555556</v>
      </c>
      <c r="G159" s="2">
        <v>22</v>
      </c>
      <c r="H159" s="60">
        <v>30.5555555555556</v>
      </c>
      <c r="J159" s="116"/>
      <c r="K159" s="116"/>
    </row>
    <row r="160" spans="1:11">
      <c r="A160" s="139"/>
      <c r="B160" s="20" t="s">
        <v>432</v>
      </c>
      <c r="C160" s="2">
        <v>65</v>
      </c>
      <c r="D160" s="60">
        <v>3.3854166666666701</v>
      </c>
      <c r="E160" s="2">
        <v>35</v>
      </c>
      <c r="F160" s="60">
        <v>53.846153846153904</v>
      </c>
      <c r="G160" s="2">
        <v>13</v>
      </c>
      <c r="H160" s="60">
        <v>20</v>
      </c>
      <c r="J160" s="116"/>
      <c r="K160" s="116"/>
    </row>
    <row r="161" spans="1:11">
      <c r="A161" s="139"/>
      <c r="B161" s="20" t="s">
        <v>433</v>
      </c>
      <c r="C161" s="2">
        <v>61</v>
      </c>
      <c r="D161" s="60">
        <v>3.1770833333333299</v>
      </c>
      <c r="E161" s="2">
        <v>19</v>
      </c>
      <c r="F161" s="60">
        <v>31.1475409836066</v>
      </c>
      <c r="G161" s="2">
        <v>24</v>
      </c>
      <c r="H161" s="60">
        <v>39.344262295081997</v>
      </c>
      <c r="J161" s="116"/>
      <c r="K161" s="116"/>
    </row>
    <row r="162" spans="1:11">
      <c r="A162" s="139"/>
      <c r="B162" s="20" t="s">
        <v>434</v>
      </c>
      <c r="C162" s="2">
        <v>60</v>
      </c>
      <c r="D162" s="60">
        <v>3.125</v>
      </c>
      <c r="E162" s="2">
        <v>33</v>
      </c>
      <c r="F162" s="60">
        <v>55</v>
      </c>
      <c r="G162" s="2">
        <v>15</v>
      </c>
      <c r="H162" s="60">
        <v>25</v>
      </c>
      <c r="J162" s="116"/>
      <c r="K162" s="116"/>
    </row>
    <row r="163" spans="1:11">
      <c r="A163" s="139"/>
      <c r="B163" s="20" t="s">
        <v>435</v>
      </c>
      <c r="C163" s="2">
        <v>41</v>
      </c>
      <c r="D163" s="60">
        <v>2.1354166666666701</v>
      </c>
      <c r="E163" s="2">
        <v>17</v>
      </c>
      <c r="F163" s="60">
        <v>41.463414634146297</v>
      </c>
      <c r="G163" s="2">
        <v>15</v>
      </c>
      <c r="H163" s="60">
        <v>36.585365853658502</v>
      </c>
      <c r="J163" s="116"/>
      <c r="K163" s="116"/>
    </row>
    <row r="164" spans="1:11">
      <c r="A164" s="139"/>
      <c r="B164" s="20" t="s">
        <v>436</v>
      </c>
      <c r="C164" s="2">
        <v>40</v>
      </c>
      <c r="D164" s="60">
        <v>2.0833333333333299</v>
      </c>
      <c r="E164" s="2">
        <v>24</v>
      </c>
      <c r="F164" s="60">
        <v>60</v>
      </c>
      <c r="G164" s="2">
        <v>11</v>
      </c>
      <c r="H164" s="60">
        <v>27.5</v>
      </c>
      <c r="J164" s="116"/>
      <c r="K164" s="116"/>
    </row>
    <row r="165" spans="1:11">
      <c r="A165" s="139"/>
      <c r="B165" s="20" t="s">
        <v>437</v>
      </c>
      <c r="C165" s="2">
        <v>38</v>
      </c>
      <c r="D165" s="60">
        <v>1.9791666666666701</v>
      </c>
      <c r="E165" s="2">
        <v>23</v>
      </c>
      <c r="F165" s="60">
        <v>60.526315789473699</v>
      </c>
      <c r="G165" s="2">
        <v>7</v>
      </c>
      <c r="H165" s="60">
        <v>18.421052631578899</v>
      </c>
      <c r="J165" s="116"/>
      <c r="K165" s="116"/>
    </row>
    <row r="166" spans="1:11">
      <c r="A166" s="139"/>
      <c r="B166" s="20" t="s">
        <v>438</v>
      </c>
      <c r="C166" s="2">
        <v>38</v>
      </c>
      <c r="D166" s="60">
        <v>1.9791666666666701</v>
      </c>
      <c r="E166" s="2">
        <v>21</v>
      </c>
      <c r="F166" s="60">
        <v>55.263157894736899</v>
      </c>
      <c r="G166" s="2">
        <v>7</v>
      </c>
      <c r="H166" s="60">
        <v>18.421052631578899</v>
      </c>
      <c r="J166" s="116"/>
      <c r="K166" s="116"/>
    </row>
    <row r="167" spans="1:11">
      <c r="A167" s="139"/>
      <c r="B167" s="20" t="s">
        <v>439</v>
      </c>
      <c r="C167" s="2">
        <v>37</v>
      </c>
      <c r="D167" s="60">
        <v>1.9270833333333299</v>
      </c>
      <c r="E167" s="2">
        <v>20</v>
      </c>
      <c r="F167" s="60">
        <v>54.054054054054099</v>
      </c>
      <c r="G167" s="2">
        <v>8</v>
      </c>
      <c r="H167" s="60">
        <v>21.6216216216216</v>
      </c>
      <c r="J167" s="116"/>
      <c r="K167" s="116"/>
    </row>
    <row r="168" spans="1:11">
      <c r="A168" s="139"/>
      <c r="B168" s="20" t="s">
        <v>440</v>
      </c>
      <c r="C168" s="2">
        <v>36</v>
      </c>
      <c r="D168" s="60">
        <v>1.875</v>
      </c>
      <c r="E168" s="2">
        <v>15</v>
      </c>
      <c r="F168" s="60">
        <v>41.6666666666667</v>
      </c>
      <c r="G168" s="2">
        <v>8</v>
      </c>
      <c r="H168" s="60">
        <v>22.2222222222222</v>
      </c>
      <c r="J168" s="116"/>
      <c r="K168" s="116"/>
    </row>
    <row r="169" spans="1:11">
      <c r="A169" s="139"/>
      <c r="B169" s="20" t="s">
        <v>441</v>
      </c>
      <c r="C169" s="2">
        <v>23</v>
      </c>
      <c r="D169" s="60">
        <v>1.1979166666666701</v>
      </c>
      <c r="E169" s="2">
        <v>12</v>
      </c>
      <c r="F169" s="60">
        <v>52.173913043478301</v>
      </c>
      <c r="G169" s="2">
        <v>6</v>
      </c>
      <c r="H169" s="60">
        <v>26.086956521739101</v>
      </c>
      <c r="J169" s="116"/>
      <c r="K169" s="116"/>
    </row>
    <row r="170" spans="1:11">
      <c r="A170" s="139"/>
      <c r="B170" s="20" t="s">
        <v>442</v>
      </c>
      <c r="C170" s="2">
        <v>23</v>
      </c>
      <c r="D170" s="60">
        <v>1.1979166666666701</v>
      </c>
      <c r="E170" s="2">
        <v>10</v>
      </c>
      <c r="F170" s="60">
        <v>43.478260869565197</v>
      </c>
      <c r="G170" s="2">
        <v>7</v>
      </c>
      <c r="H170" s="60">
        <v>30.434782608695699</v>
      </c>
      <c r="J170" s="116"/>
      <c r="K170" s="116"/>
    </row>
    <row r="171" spans="1:11">
      <c r="A171" s="139"/>
      <c r="B171" s="20" t="s">
        <v>443</v>
      </c>
      <c r="C171" s="2">
        <v>23</v>
      </c>
      <c r="D171" s="60">
        <v>1.1979166666666701</v>
      </c>
      <c r="E171" s="2">
        <v>12</v>
      </c>
      <c r="F171" s="60">
        <v>52.173913043478301</v>
      </c>
      <c r="G171" s="2">
        <v>7</v>
      </c>
      <c r="H171" s="60">
        <v>30.434782608695699</v>
      </c>
      <c r="J171" s="116"/>
      <c r="K171" s="116"/>
    </row>
    <row r="172" spans="1:11">
      <c r="A172" s="139"/>
      <c r="B172" s="20" t="s">
        <v>444</v>
      </c>
      <c r="C172" s="2">
        <v>21</v>
      </c>
      <c r="D172" s="60">
        <v>1.09375</v>
      </c>
      <c r="E172" s="2">
        <v>11</v>
      </c>
      <c r="F172" s="60">
        <v>52.380952380952401</v>
      </c>
      <c r="G172" s="2">
        <v>4</v>
      </c>
      <c r="H172" s="60">
        <v>19.047619047619101</v>
      </c>
      <c r="J172" s="116"/>
      <c r="K172" s="116"/>
    </row>
    <row r="173" spans="1:11">
      <c r="A173" s="139"/>
      <c r="B173" s="20" t="s">
        <v>445</v>
      </c>
      <c r="C173" s="2">
        <v>17</v>
      </c>
      <c r="D173" s="60">
        <v>0.88541666666666996</v>
      </c>
      <c r="E173" s="2" t="s">
        <v>269</v>
      </c>
      <c r="F173" s="60" t="s">
        <v>262</v>
      </c>
      <c r="G173" s="2">
        <v>11</v>
      </c>
      <c r="H173" s="60">
        <v>64.705882352941202</v>
      </c>
      <c r="J173" s="116"/>
      <c r="K173" s="116"/>
    </row>
    <row r="174" spans="1:11">
      <c r="A174" s="139"/>
      <c r="B174" s="20" t="s">
        <v>446</v>
      </c>
      <c r="C174" s="2">
        <v>17</v>
      </c>
      <c r="D174" s="60">
        <v>0.88541666666666996</v>
      </c>
      <c r="E174" s="2" t="s">
        <v>269</v>
      </c>
      <c r="F174" s="60" t="s">
        <v>262</v>
      </c>
      <c r="G174" s="2">
        <v>7</v>
      </c>
      <c r="H174" s="60">
        <v>41.176470588235297</v>
      </c>
      <c r="J174" s="116"/>
      <c r="K174" s="116"/>
    </row>
    <row r="175" spans="1:11">
      <c r="A175" s="139"/>
      <c r="B175" s="20" t="s">
        <v>447</v>
      </c>
      <c r="C175" s="2">
        <v>16</v>
      </c>
      <c r="D175" s="60">
        <v>0.83333333333333004</v>
      </c>
      <c r="E175" s="2">
        <v>10</v>
      </c>
      <c r="F175" s="60">
        <v>62.5</v>
      </c>
      <c r="G175" s="2">
        <v>4</v>
      </c>
      <c r="H175" s="60">
        <v>25</v>
      </c>
      <c r="J175" s="116"/>
      <c r="K175" s="116"/>
    </row>
    <row r="176" spans="1:11">
      <c r="A176" s="139"/>
      <c r="B176" s="20" t="s">
        <v>448</v>
      </c>
      <c r="C176" s="2">
        <v>15</v>
      </c>
      <c r="D176" s="60">
        <v>0.78125</v>
      </c>
      <c r="E176" s="2">
        <v>12</v>
      </c>
      <c r="F176" s="60">
        <v>80</v>
      </c>
      <c r="G176" s="2" t="s">
        <v>269</v>
      </c>
      <c r="H176" s="60" t="s">
        <v>262</v>
      </c>
      <c r="J176" s="116"/>
      <c r="K176" s="116"/>
    </row>
    <row r="177" spans="1:11">
      <c r="A177" s="139"/>
      <c r="B177" s="20" t="s">
        <v>449</v>
      </c>
      <c r="C177" s="2">
        <v>14</v>
      </c>
      <c r="D177" s="60">
        <v>0.72916666666666996</v>
      </c>
      <c r="E177" s="2">
        <v>5</v>
      </c>
      <c r="F177" s="60">
        <v>35.714285714285701</v>
      </c>
      <c r="G177" s="2">
        <v>4</v>
      </c>
      <c r="H177" s="60">
        <v>28.571428571428601</v>
      </c>
      <c r="J177" s="116"/>
      <c r="K177" s="116"/>
    </row>
    <row r="178" spans="1:11">
      <c r="A178" s="139"/>
      <c r="B178" s="20" t="s">
        <v>450</v>
      </c>
      <c r="C178" s="2">
        <v>14</v>
      </c>
      <c r="D178" s="60">
        <v>0.72916666666666996</v>
      </c>
      <c r="E178" s="2" t="s">
        <v>269</v>
      </c>
      <c r="F178" s="60" t="s">
        <v>262</v>
      </c>
      <c r="G178" s="2">
        <v>7</v>
      </c>
      <c r="H178" s="60">
        <v>50</v>
      </c>
      <c r="J178" s="116"/>
      <c r="K178" s="116"/>
    </row>
    <row r="179" spans="1:11">
      <c r="A179" s="139"/>
      <c r="B179" s="20" t="s">
        <v>451</v>
      </c>
      <c r="C179" s="2">
        <v>14</v>
      </c>
      <c r="D179" s="60">
        <v>0.72916666666666996</v>
      </c>
      <c r="E179" s="2">
        <v>4</v>
      </c>
      <c r="F179" s="60">
        <v>28.571428571428601</v>
      </c>
      <c r="G179" s="2">
        <v>4</v>
      </c>
      <c r="H179" s="60">
        <v>28.571428571428601</v>
      </c>
      <c r="J179" s="116"/>
      <c r="K179" s="116"/>
    </row>
    <row r="180" spans="1:11">
      <c r="A180" s="139"/>
      <c r="B180" s="20" t="s">
        <v>452</v>
      </c>
      <c r="C180" s="2">
        <v>12</v>
      </c>
      <c r="D180" s="60">
        <v>0.625</v>
      </c>
      <c r="E180" s="2">
        <v>0</v>
      </c>
      <c r="F180" s="60">
        <v>0</v>
      </c>
      <c r="G180" s="2" t="s">
        <v>269</v>
      </c>
      <c r="H180" s="60" t="s">
        <v>262</v>
      </c>
      <c r="J180" s="116"/>
      <c r="K180" s="116"/>
    </row>
    <row r="181" spans="1:11">
      <c r="A181" s="139"/>
      <c r="B181" s="20" t="s">
        <v>453</v>
      </c>
      <c r="C181" s="2">
        <v>12</v>
      </c>
      <c r="D181" s="60">
        <v>0.625</v>
      </c>
      <c r="E181" s="2">
        <v>8</v>
      </c>
      <c r="F181" s="60">
        <v>66.6666666666667</v>
      </c>
      <c r="G181" s="2" t="s">
        <v>269</v>
      </c>
      <c r="H181" s="60" t="s">
        <v>262</v>
      </c>
      <c r="J181" s="116"/>
      <c r="K181" s="116"/>
    </row>
    <row r="182" spans="1:11">
      <c r="A182" s="139"/>
      <c r="B182" s="20" t="s">
        <v>454</v>
      </c>
      <c r="C182" s="2">
        <v>12</v>
      </c>
      <c r="D182" s="60">
        <v>0.625</v>
      </c>
      <c r="E182" s="2">
        <v>8</v>
      </c>
      <c r="F182" s="60">
        <v>66.6666666666667</v>
      </c>
      <c r="G182" s="2" t="s">
        <v>269</v>
      </c>
      <c r="H182" s="60" t="s">
        <v>262</v>
      </c>
      <c r="J182" s="116"/>
      <c r="K182" s="116"/>
    </row>
    <row r="183" spans="1:11">
      <c r="A183" s="139"/>
      <c r="B183" s="20" t="s">
        <v>455</v>
      </c>
      <c r="C183" s="2">
        <v>12</v>
      </c>
      <c r="D183" s="60">
        <v>0.625</v>
      </c>
      <c r="E183" s="2" t="s">
        <v>269</v>
      </c>
      <c r="F183" s="60" t="s">
        <v>262</v>
      </c>
      <c r="G183" s="2">
        <v>6</v>
      </c>
      <c r="H183" s="60">
        <v>50</v>
      </c>
      <c r="J183" s="116"/>
      <c r="K183" s="116"/>
    </row>
    <row r="184" spans="1:11">
      <c r="A184" s="139"/>
      <c r="B184" s="20" t="s">
        <v>456</v>
      </c>
      <c r="C184" s="2">
        <v>11</v>
      </c>
      <c r="D184" s="60">
        <v>0.57291666666666996</v>
      </c>
      <c r="E184" s="2">
        <v>4</v>
      </c>
      <c r="F184" s="60">
        <v>36.363636363636402</v>
      </c>
      <c r="G184" s="2" t="s">
        <v>269</v>
      </c>
      <c r="H184" s="60" t="s">
        <v>262</v>
      </c>
      <c r="J184" s="116"/>
      <c r="K184" s="116"/>
    </row>
    <row r="185" spans="1:11">
      <c r="A185" s="139"/>
      <c r="B185" s="20" t="s">
        <v>457</v>
      </c>
      <c r="C185" s="2">
        <v>11</v>
      </c>
      <c r="D185" s="60">
        <v>0.57291666666666996</v>
      </c>
      <c r="E185" s="2" t="s">
        <v>269</v>
      </c>
      <c r="F185" s="60" t="s">
        <v>262</v>
      </c>
      <c r="G185" s="2">
        <v>4</v>
      </c>
      <c r="H185" s="60">
        <v>36.363636363636402</v>
      </c>
      <c r="J185" s="116"/>
      <c r="K185" s="116"/>
    </row>
    <row r="186" spans="1:11">
      <c r="A186" s="139"/>
      <c r="B186" s="20" t="s">
        <v>458</v>
      </c>
      <c r="C186" s="2">
        <v>11</v>
      </c>
      <c r="D186" s="60">
        <v>0.57291666666666996</v>
      </c>
      <c r="E186" s="2" t="s">
        <v>269</v>
      </c>
      <c r="F186" s="60" t="s">
        <v>262</v>
      </c>
      <c r="G186" s="2">
        <v>4</v>
      </c>
      <c r="H186" s="60">
        <v>36.363636363636402</v>
      </c>
      <c r="J186" s="116"/>
      <c r="K186" s="116"/>
    </row>
    <row r="187" spans="1:11">
      <c r="A187" s="139"/>
      <c r="B187" s="20" t="s">
        <v>459</v>
      </c>
      <c r="C187" s="2">
        <v>10</v>
      </c>
      <c r="D187" s="60">
        <v>0.52083333333333004</v>
      </c>
      <c r="E187" s="2" t="s">
        <v>269</v>
      </c>
      <c r="F187" s="60" t="s">
        <v>262</v>
      </c>
      <c r="G187" s="2">
        <v>4</v>
      </c>
      <c r="H187" s="60">
        <v>40</v>
      </c>
      <c r="J187" s="116"/>
      <c r="K187" s="116"/>
    </row>
    <row r="188" spans="1:11">
      <c r="A188" s="139"/>
      <c r="B188" s="20" t="s">
        <v>460</v>
      </c>
      <c r="C188" s="2">
        <v>9</v>
      </c>
      <c r="D188" s="60">
        <v>0.46875</v>
      </c>
      <c r="E188" s="2" t="s">
        <v>269</v>
      </c>
      <c r="F188" s="60" t="s">
        <v>262</v>
      </c>
      <c r="G188" s="2" t="s">
        <v>269</v>
      </c>
      <c r="H188" s="60" t="s">
        <v>262</v>
      </c>
      <c r="J188" s="116"/>
      <c r="K188" s="116"/>
    </row>
    <row r="189" spans="1:11">
      <c r="A189" s="139"/>
      <c r="B189" s="20" t="s">
        <v>461</v>
      </c>
      <c r="C189" s="2">
        <v>9</v>
      </c>
      <c r="D189" s="60">
        <v>0.46875</v>
      </c>
      <c r="E189" s="2" t="s">
        <v>269</v>
      </c>
      <c r="F189" s="60" t="s">
        <v>262</v>
      </c>
      <c r="G189" s="2" t="s">
        <v>269</v>
      </c>
      <c r="H189" s="60" t="s">
        <v>262</v>
      </c>
      <c r="J189" s="116"/>
      <c r="K189" s="116"/>
    </row>
    <row r="190" spans="1:11">
      <c r="A190" s="139"/>
      <c r="B190" s="20" t="s">
        <v>462</v>
      </c>
      <c r="C190" s="2">
        <v>9</v>
      </c>
      <c r="D190" s="60">
        <v>0.46875</v>
      </c>
      <c r="E190" s="2">
        <v>6</v>
      </c>
      <c r="F190" s="60">
        <v>66.6666666666667</v>
      </c>
      <c r="G190" s="2" t="s">
        <v>269</v>
      </c>
      <c r="H190" s="60" t="s">
        <v>262</v>
      </c>
      <c r="J190" s="116"/>
      <c r="K190" s="116"/>
    </row>
    <row r="191" spans="1:11">
      <c r="A191" s="139"/>
      <c r="B191" s="20" t="s">
        <v>463</v>
      </c>
      <c r="C191" s="2">
        <v>8</v>
      </c>
      <c r="D191" s="60">
        <v>0.41666666666667002</v>
      </c>
      <c r="E191" s="2" t="s">
        <v>269</v>
      </c>
      <c r="F191" s="60" t="s">
        <v>262</v>
      </c>
      <c r="G191" s="2">
        <v>6</v>
      </c>
      <c r="H191" s="60">
        <v>75</v>
      </c>
      <c r="J191" s="116"/>
      <c r="K191" s="116"/>
    </row>
    <row r="192" spans="1:11">
      <c r="A192" s="139"/>
      <c r="B192" s="20" t="s">
        <v>464</v>
      </c>
      <c r="C192" s="2">
        <v>8</v>
      </c>
      <c r="D192" s="60">
        <v>0.41666666666667002</v>
      </c>
      <c r="E192" s="2" t="s">
        <v>269</v>
      </c>
      <c r="F192" s="60" t="s">
        <v>262</v>
      </c>
      <c r="G192" s="2" t="s">
        <v>269</v>
      </c>
      <c r="H192" s="60" t="s">
        <v>262</v>
      </c>
      <c r="J192" s="116"/>
      <c r="K192" s="116"/>
    </row>
    <row r="193" spans="1:11">
      <c r="A193" s="139"/>
      <c r="B193" s="20" t="s">
        <v>465</v>
      </c>
      <c r="C193" s="2">
        <v>8</v>
      </c>
      <c r="D193" s="60">
        <v>0.41666666666667002</v>
      </c>
      <c r="E193" s="2">
        <v>4</v>
      </c>
      <c r="F193" s="60">
        <v>50</v>
      </c>
      <c r="G193" s="2" t="s">
        <v>269</v>
      </c>
      <c r="H193" s="60" t="s">
        <v>262</v>
      </c>
      <c r="J193" s="116"/>
      <c r="K193" s="116"/>
    </row>
    <row r="194" spans="1:11">
      <c r="A194" s="139"/>
      <c r="B194" s="20" t="s">
        <v>466</v>
      </c>
      <c r="C194" s="2">
        <v>7</v>
      </c>
      <c r="D194" s="60">
        <v>0.36458333333332998</v>
      </c>
      <c r="E194" s="2">
        <v>6</v>
      </c>
      <c r="F194" s="60">
        <v>85.714285714285694</v>
      </c>
      <c r="G194" s="2">
        <v>0</v>
      </c>
      <c r="H194" s="60">
        <v>0</v>
      </c>
      <c r="J194" s="116"/>
      <c r="K194" s="116"/>
    </row>
    <row r="195" spans="1:11">
      <c r="A195" s="139"/>
      <c r="B195" s="20" t="s">
        <v>467</v>
      </c>
      <c r="C195" s="2">
        <v>7</v>
      </c>
      <c r="D195" s="60">
        <v>0.36458333333332998</v>
      </c>
      <c r="E195" s="2" t="s">
        <v>269</v>
      </c>
      <c r="F195" s="60" t="s">
        <v>262</v>
      </c>
      <c r="G195" s="2" t="s">
        <v>269</v>
      </c>
      <c r="H195" s="60" t="s">
        <v>262</v>
      </c>
      <c r="J195" s="116"/>
      <c r="K195" s="116"/>
    </row>
    <row r="196" spans="1:11">
      <c r="A196" s="139"/>
      <c r="B196" s="20" t="s">
        <v>468</v>
      </c>
      <c r="C196" s="2">
        <v>6</v>
      </c>
      <c r="D196" s="60">
        <v>0.3125</v>
      </c>
      <c r="E196" s="2" t="s">
        <v>269</v>
      </c>
      <c r="F196" s="60" t="s">
        <v>262</v>
      </c>
      <c r="G196" s="2" t="s">
        <v>269</v>
      </c>
      <c r="H196" s="60" t="s">
        <v>262</v>
      </c>
      <c r="J196" s="116"/>
      <c r="K196" s="116"/>
    </row>
    <row r="197" spans="1:11">
      <c r="A197" s="139"/>
      <c r="B197" s="20" t="s">
        <v>469</v>
      </c>
      <c r="C197" s="2">
        <v>5</v>
      </c>
      <c r="D197" s="60">
        <v>0.26041666666667002</v>
      </c>
      <c r="E197" s="2">
        <v>0</v>
      </c>
      <c r="F197" s="60">
        <v>0</v>
      </c>
      <c r="G197" s="2" t="s">
        <v>269</v>
      </c>
      <c r="H197" s="60" t="s">
        <v>262</v>
      </c>
      <c r="J197" s="116"/>
      <c r="K197" s="116"/>
    </row>
    <row r="198" spans="1:11">
      <c r="A198" s="139"/>
      <c r="B198" s="20" t="s">
        <v>470</v>
      </c>
      <c r="C198" s="2">
        <v>5</v>
      </c>
      <c r="D198" s="60">
        <v>0.26041666666667002</v>
      </c>
      <c r="E198" s="2" t="s">
        <v>269</v>
      </c>
      <c r="F198" s="60" t="s">
        <v>262</v>
      </c>
      <c r="G198" s="2" t="s">
        <v>269</v>
      </c>
      <c r="H198" s="60" t="s">
        <v>262</v>
      </c>
      <c r="J198" s="116"/>
      <c r="K198" s="116"/>
    </row>
    <row r="199" spans="1:11">
      <c r="A199" s="139"/>
      <c r="B199" s="20" t="s">
        <v>471</v>
      </c>
      <c r="C199" s="2">
        <v>4</v>
      </c>
      <c r="D199" s="60">
        <v>0.20833333333333001</v>
      </c>
      <c r="E199" s="2">
        <v>0</v>
      </c>
      <c r="F199" s="60">
        <v>0</v>
      </c>
      <c r="G199" s="2">
        <v>0</v>
      </c>
      <c r="H199" s="60">
        <v>0</v>
      </c>
      <c r="J199" s="116"/>
      <c r="K199" s="116"/>
    </row>
    <row r="200" spans="1:11">
      <c r="A200" s="139"/>
      <c r="B200" s="20" t="s">
        <v>472</v>
      </c>
      <c r="C200" s="2" t="s">
        <v>269</v>
      </c>
      <c r="D200" s="60" t="s">
        <v>262</v>
      </c>
      <c r="E200" s="2">
        <v>0</v>
      </c>
      <c r="F200" s="60">
        <v>0</v>
      </c>
      <c r="G200" s="2" t="s">
        <v>269</v>
      </c>
      <c r="H200" s="60" t="s">
        <v>262</v>
      </c>
      <c r="J200" s="116"/>
      <c r="K200" s="116"/>
    </row>
    <row r="201" spans="1:11">
      <c r="A201" s="139"/>
      <c r="B201" s="20" t="s">
        <v>473</v>
      </c>
      <c r="C201" s="2" t="s">
        <v>269</v>
      </c>
      <c r="D201" s="60" t="s">
        <v>262</v>
      </c>
      <c r="E201" s="2">
        <v>0</v>
      </c>
      <c r="F201" s="60">
        <v>0</v>
      </c>
      <c r="G201" s="2">
        <v>0</v>
      </c>
      <c r="H201" s="60">
        <v>0</v>
      </c>
      <c r="J201" s="116"/>
      <c r="K201" s="116"/>
    </row>
    <row r="202" spans="1:11">
      <c r="A202" s="139"/>
      <c r="B202" s="20" t="s">
        <v>474</v>
      </c>
      <c r="C202" s="2" t="s">
        <v>269</v>
      </c>
      <c r="D202" s="60" t="s">
        <v>262</v>
      </c>
      <c r="E202" s="2" t="s">
        <v>269</v>
      </c>
      <c r="F202" s="60" t="s">
        <v>262</v>
      </c>
      <c r="G202" s="2" t="s">
        <v>269</v>
      </c>
      <c r="H202" s="60" t="s">
        <v>262</v>
      </c>
      <c r="J202" s="116"/>
      <c r="K202" s="116"/>
    </row>
    <row r="203" spans="1:11" ht="14.25" thickBot="1">
      <c r="A203" s="139"/>
      <c r="B203" s="20" t="s">
        <v>475</v>
      </c>
      <c r="C203" s="2" t="s">
        <v>269</v>
      </c>
      <c r="D203" s="60" t="s">
        <v>262</v>
      </c>
      <c r="E203" s="2" t="s">
        <v>269</v>
      </c>
      <c r="F203" s="60" t="s">
        <v>262</v>
      </c>
      <c r="G203" s="2" t="s">
        <v>269</v>
      </c>
      <c r="H203" s="60" t="s">
        <v>262</v>
      </c>
      <c r="J203" s="116"/>
      <c r="K203" s="116"/>
    </row>
    <row r="204" spans="1:11">
      <c r="A204" s="4" t="s">
        <v>251</v>
      </c>
      <c r="B204" s="265" t="s">
        <v>261</v>
      </c>
      <c r="C204" s="142">
        <v>145</v>
      </c>
      <c r="D204" s="143">
        <v>1.2376237623762401</v>
      </c>
      <c r="E204" s="142">
        <v>39</v>
      </c>
      <c r="F204" s="143">
        <v>26.8965517241379</v>
      </c>
      <c r="G204" s="142">
        <v>68</v>
      </c>
      <c r="H204" s="143">
        <v>46.8965517241379</v>
      </c>
      <c r="J204" s="116"/>
      <c r="K204" s="116"/>
    </row>
    <row r="205" spans="1:11">
      <c r="A205" s="139"/>
      <c r="B205" s="20" t="s">
        <v>476</v>
      </c>
      <c r="C205" s="2">
        <v>32</v>
      </c>
      <c r="D205" s="60">
        <v>22.068965517241399</v>
      </c>
      <c r="E205" s="2">
        <v>4</v>
      </c>
      <c r="F205" s="60">
        <v>12.5</v>
      </c>
      <c r="G205" s="2">
        <v>19</v>
      </c>
      <c r="H205" s="60">
        <v>59.375</v>
      </c>
      <c r="J205" s="116"/>
      <c r="K205" s="116"/>
    </row>
    <row r="206" spans="1:11">
      <c r="A206" s="139"/>
      <c r="B206" s="20" t="s">
        <v>477</v>
      </c>
      <c r="C206" s="2">
        <v>19</v>
      </c>
      <c r="D206" s="60">
        <v>13.1034482758621</v>
      </c>
      <c r="E206" s="2">
        <v>8</v>
      </c>
      <c r="F206" s="60">
        <v>42.105263157894697</v>
      </c>
      <c r="G206" s="2">
        <v>6</v>
      </c>
      <c r="H206" s="60">
        <v>31.578947368421101</v>
      </c>
      <c r="J206" s="116"/>
      <c r="K206" s="116"/>
    </row>
    <row r="207" spans="1:11">
      <c r="A207" s="139"/>
      <c r="B207" s="20" t="s">
        <v>478</v>
      </c>
      <c r="C207" s="2">
        <v>13</v>
      </c>
      <c r="D207" s="60">
        <v>8.9655172413793096</v>
      </c>
      <c r="E207" s="2" t="s">
        <v>269</v>
      </c>
      <c r="F207" s="60" t="s">
        <v>262</v>
      </c>
      <c r="G207" s="2">
        <v>8</v>
      </c>
      <c r="H207" s="60">
        <v>61.538461538461597</v>
      </c>
      <c r="J207" s="116"/>
      <c r="K207" s="116"/>
    </row>
    <row r="208" spans="1:11">
      <c r="A208" s="139"/>
      <c r="B208" s="20" t="s">
        <v>479</v>
      </c>
      <c r="C208" s="2">
        <v>13</v>
      </c>
      <c r="D208" s="60">
        <v>8.9655172413793096</v>
      </c>
      <c r="E208" s="2">
        <v>4</v>
      </c>
      <c r="F208" s="60">
        <v>30.769230769230798</v>
      </c>
      <c r="G208" s="2">
        <v>8</v>
      </c>
      <c r="H208" s="60">
        <v>61.538461538461597</v>
      </c>
      <c r="J208" s="116"/>
      <c r="K208" s="116"/>
    </row>
    <row r="209" spans="1:11">
      <c r="A209" s="139"/>
      <c r="B209" s="20" t="s">
        <v>480</v>
      </c>
      <c r="C209" s="2">
        <v>13</v>
      </c>
      <c r="D209" s="60">
        <v>8.9655172413793096</v>
      </c>
      <c r="E209" s="2" t="s">
        <v>269</v>
      </c>
      <c r="F209" s="60" t="s">
        <v>262</v>
      </c>
      <c r="G209" s="2">
        <v>7</v>
      </c>
      <c r="H209" s="60">
        <v>53.846153846153904</v>
      </c>
      <c r="J209" s="116"/>
      <c r="K209" s="116"/>
    </row>
    <row r="210" spans="1:11">
      <c r="A210" s="139"/>
      <c r="B210" s="20" t="s">
        <v>481</v>
      </c>
      <c r="C210" s="2">
        <v>9</v>
      </c>
      <c r="D210" s="60">
        <v>6.2068965517241397</v>
      </c>
      <c r="E210" s="2" t="s">
        <v>269</v>
      </c>
      <c r="F210" s="60" t="s">
        <v>262</v>
      </c>
      <c r="G210" s="2" t="s">
        <v>269</v>
      </c>
      <c r="H210" s="60" t="s">
        <v>262</v>
      </c>
      <c r="J210" s="116"/>
      <c r="K210" s="116"/>
    </row>
    <row r="211" spans="1:11">
      <c r="A211" s="139"/>
      <c r="B211" s="20" t="s">
        <v>482</v>
      </c>
      <c r="C211" s="2">
        <v>8</v>
      </c>
      <c r="D211" s="60">
        <v>5.5172413793103496</v>
      </c>
      <c r="E211" s="2" t="s">
        <v>269</v>
      </c>
      <c r="F211" s="60" t="s">
        <v>262</v>
      </c>
      <c r="G211" s="2">
        <v>4</v>
      </c>
      <c r="H211" s="60">
        <v>50</v>
      </c>
      <c r="J211" s="116"/>
      <c r="K211" s="116"/>
    </row>
    <row r="212" spans="1:11">
      <c r="A212" s="139"/>
      <c r="B212" s="20" t="s">
        <v>483</v>
      </c>
      <c r="C212" s="2">
        <v>7</v>
      </c>
      <c r="D212" s="60">
        <v>4.8275862068965498</v>
      </c>
      <c r="E212" s="2" t="s">
        <v>269</v>
      </c>
      <c r="F212" s="60" t="s">
        <v>262</v>
      </c>
      <c r="G212" s="2" t="s">
        <v>269</v>
      </c>
      <c r="H212" s="60" t="s">
        <v>262</v>
      </c>
      <c r="J212" s="116"/>
      <c r="K212" s="116"/>
    </row>
    <row r="213" spans="1:11">
      <c r="A213" s="139"/>
      <c r="B213" s="20" t="s">
        <v>484</v>
      </c>
      <c r="C213" s="2">
        <v>7</v>
      </c>
      <c r="D213" s="60">
        <v>4.8275862068965498</v>
      </c>
      <c r="E213" s="2">
        <v>4</v>
      </c>
      <c r="F213" s="60">
        <v>57.142857142857203</v>
      </c>
      <c r="G213" s="2" t="s">
        <v>269</v>
      </c>
      <c r="H213" s="60" t="s">
        <v>262</v>
      </c>
      <c r="J213" s="116"/>
      <c r="K213" s="116"/>
    </row>
    <row r="214" spans="1:11">
      <c r="A214" s="139"/>
      <c r="B214" s="20" t="s">
        <v>485</v>
      </c>
      <c r="C214" s="2">
        <v>5</v>
      </c>
      <c r="D214" s="60">
        <v>3.4482758620689702</v>
      </c>
      <c r="E214" s="2">
        <v>5</v>
      </c>
      <c r="F214" s="60">
        <v>100</v>
      </c>
      <c r="G214" s="2">
        <v>0</v>
      </c>
      <c r="H214" s="60">
        <v>0</v>
      </c>
      <c r="J214" s="116"/>
      <c r="K214" s="116"/>
    </row>
    <row r="215" spans="1:11">
      <c r="A215" s="139"/>
      <c r="B215" s="20" t="s">
        <v>486</v>
      </c>
      <c r="C215" s="2">
        <v>5</v>
      </c>
      <c r="D215" s="60">
        <v>3.4482758620689702</v>
      </c>
      <c r="E215" s="2" t="s">
        <v>269</v>
      </c>
      <c r="F215" s="60" t="s">
        <v>262</v>
      </c>
      <c r="G215" s="2" t="s">
        <v>269</v>
      </c>
      <c r="H215" s="60" t="s">
        <v>262</v>
      </c>
      <c r="J215" s="116"/>
      <c r="K215" s="116"/>
    </row>
    <row r="216" spans="1:11">
      <c r="A216" s="139"/>
      <c r="B216" s="20" t="s">
        <v>487</v>
      </c>
      <c r="C216" s="2">
        <v>4</v>
      </c>
      <c r="D216" s="60">
        <v>2.7586206896551699</v>
      </c>
      <c r="E216" s="2" t="s">
        <v>269</v>
      </c>
      <c r="F216" s="60" t="s">
        <v>262</v>
      </c>
      <c r="G216" s="2" t="s">
        <v>269</v>
      </c>
      <c r="H216" s="60" t="s">
        <v>262</v>
      </c>
      <c r="J216" s="116"/>
      <c r="K216" s="116"/>
    </row>
    <row r="217" spans="1:11">
      <c r="A217" s="139"/>
      <c r="B217" s="20" t="s">
        <v>488</v>
      </c>
      <c r="C217" s="2">
        <v>4</v>
      </c>
      <c r="D217" s="60">
        <v>2.7586206896551699</v>
      </c>
      <c r="E217" s="2">
        <v>0</v>
      </c>
      <c r="F217" s="60">
        <v>0</v>
      </c>
      <c r="G217" s="2" t="s">
        <v>269</v>
      </c>
      <c r="H217" s="60" t="s">
        <v>262</v>
      </c>
      <c r="J217" s="116"/>
      <c r="K217" s="116"/>
    </row>
    <row r="218" spans="1:11">
      <c r="A218" s="139"/>
      <c r="B218" s="20" t="s">
        <v>489</v>
      </c>
      <c r="C218" s="2" t="s">
        <v>269</v>
      </c>
      <c r="D218" s="60" t="s">
        <v>262</v>
      </c>
      <c r="E218" s="2">
        <v>0</v>
      </c>
      <c r="F218" s="60">
        <v>0</v>
      </c>
      <c r="G218" s="2" t="s">
        <v>269</v>
      </c>
      <c r="H218" s="60" t="s">
        <v>262</v>
      </c>
      <c r="J218" s="116"/>
      <c r="K218" s="116"/>
    </row>
    <row r="219" spans="1:11">
      <c r="A219" s="139"/>
      <c r="B219" s="20" t="s">
        <v>490</v>
      </c>
      <c r="C219" s="2" t="s">
        <v>269</v>
      </c>
      <c r="D219" s="60" t="s">
        <v>262</v>
      </c>
      <c r="E219" s="2">
        <v>0</v>
      </c>
      <c r="F219" s="60">
        <v>0</v>
      </c>
      <c r="G219" s="2" t="s">
        <v>269</v>
      </c>
      <c r="H219" s="60" t="s">
        <v>262</v>
      </c>
      <c r="J219" s="116"/>
      <c r="K219" s="116"/>
    </row>
    <row r="220" spans="1:11" ht="14.25" thickBot="1">
      <c r="A220" s="139"/>
      <c r="B220" s="20" t="s">
        <v>491</v>
      </c>
      <c r="C220" s="2">
        <v>0</v>
      </c>
      <c r="D220" s="60">
        <v>0</v>
      </c>
      <c r="E220" s="2">
        <v>0</v>
      </c>
      <c r="F220" s="60">
        <v>0</v>
      </c>
      <c r="G220" s="2">
        <v>0</v>
      </c>
      <c r="H220" s="60">
        <v>0</v>
      </c>
      <c r="J220" s="116"/>
      <c r="K220" s="116"/>
    </row>
    <row r="221" spans="1:11">
      <c r="A221" s="4" t="s">
        <v>267</v>
      </c>
      <c r="B221" s="265" t="s">
        <v>261</v>
      </c>
      <c r="C221" s="142">
        <v>264</v>
      </c>
      <c r="D221" s="143">
        <v>2.2533287811539799</v>
      </c>
      <c r="E221" s="142">
        <v>95</v>
      </c>
      <c r="F221" s="143">
        <v>35.984848484848499</v>
      </c>
      <c r="G221" s="142">
        <v>101</v>
      </c>
      <c r="H221" s="143">
        <v>38.2575757575758</v>
      </c>
      <c r="J221" s="116"/>
      <c r="K221" s="116"/>
    </row>
    <row r="222" spans="1:11">
      <c r="A222" s="139"/>
      <c r="B222" s="20" t="s">
        <v>297</v>
      </c>
      <c r="C222" s="2">
        <v>139</v>
      </c>
      <c r="D222" s="60">
        <v>52.651515151515198</v>
      </c>
      <c r="E222" s="2">
        <v>58</v>
      </c>
      <c r="F222" s="60">
        <v>41.726618705036003</v>
      </c>
      <c r="G222" s="2">
        <v>46</v>
      </c>
      <c r="H222" s="60">
        <v>33.093525179856101</v>
      </c>
      <c r="J222" s="116"/>
      <c r="K222" s="116"/>
    </row>
    <row r="223" spans="1:11">
      <c r="A223" s="139"/>
      <c r="B223" s="20" t="s">
        <v>492</v>
      </c>
      <c r="C223" s="2">
        <v>20</v>
      </c>
      <c r="D223" s="60">
        <v>7.5757575757575797</v>
      </c>
      <c r="E223" s="2">
        <v>4</v>
      </c>
      <c r="F223" s="60">
        <v>20</v>
      </c>
      <c r="G223" s="2">
        <v>9</v>
      </c>
      <c r="H223" s="60">
        <v>45</v>
      </c>
      <c r="J223" s="116"/>
      <c r="K223" s="116"/>
    </row>
    <row r="224" spans="1:11">
      <c r="A224" s="139"/>
      <c r="B224" s="20" t="s">
        <v>493</v>
      </c>
      <c r="C224" s="2">
        <v>17</v>
      </c>
      <c r="D224" s="60">
        <v>6.4393939393939403</v>
      </c>
      <c r="E224" s="2">
        <v>11</v>
      </c>
      <c r="F224" s="60">
        <v>64.705882352941202</v>
      </c>
      <c r="G224" s="2" t="s">
        <v>269</v>
      </c>
      <c r="H224" s="60" t="s">
        <v>262</v>
      </c>
      <c r="J224" s="116"/>
      <c r="K224" s="116"/>
    </row>
    <row r="225" spans="1:11">
      <c r="A225" s="139"/>
      <c r="B225" s="20" t="s">
        <v>494</v>
      </c>
      <c r="C225" s="2">
        <v>16</v>
      </c>
      <c r="D225" s="60">
        <v>6.0606060606060597</v>
      </c>
      <c r="E225" s="2">
        <v>4</v>
      </c>
      <c r="F225" s="60">
        <v>25</v>
      </c>
      <c r="G225" s="2" t="s">
        <v>269</v>
      </c>
      <c r="H225" s="60" t="s">
        <v>262</v>
      </c>
      <c r="J225" s="116"/>
      <c r="K225" s="116"/>
    </row>
    <row r="226" spans="1:11">
      <c r="A226" s="139"/>
      <c r="B226" s="20" t="s">
        <v>495</v>
      </c>
      <c r="C226" s="2">
        <v>16</v>
      </c>
      <c r="D226" s="60">
        <v>6.0606060606060597</v>
      </c>
      <c r="E226" s="2" t="s">
        <v>269</v>
      </c>
      <c r="F226" s="60" t="s">
        <v>262</v>
      </c>
      <c r="G226" s="2">
        <v>9</v>
      </c>
      <c r="H226" s="60">
        <v>56.25</v>
      </c>
      <c r="J226" s="116"/>
      <c r="K226" s="116"/>
    </row>
    <row r="227" spans="1:11">
      <c r="A227" s="139"/>
      <c r="B227" s="20" t="s">
        <v>496</v>
      </c>
      <c r="C227" s="2">
        <v>13</v>
      </c>
      <c r="D227" s="60">
        <v>4.9242424242424301</v>
      </c>
      <c r="E227" s="2">
        <v>9</v>
      </c>
      <c r="F227" s="60">
        <v>69.230769230769198</v>
      </c>
      <c r="G227" s="2" t="s">
        <v>269</v>
      </c>
      <c r="H227" s="60" t="s">
        <v>262</v>
      </c>
      <c r="J227" s="116"/>
      <c r="K227" s="116"/>
    </row>
    <row r="228" spans="1:11">
      <c r="A228" s="139"/>
      <c r="B228" s="20" t="s">
        <v>497</v>
      </c>
      <c r="C228" s="2">
        <v>12</v>
      </c>
      <c r="D228" s="60">
        <v>4.5454545454545503</v>
      </c>
      <c r="E228" s="2" t="s">
        <v>269</v>
      </c>
      <c r="F228" s="60" t="s">
        <v>262</v>
      </c>
      <c r="G228" s="2">
        <v>6</v>
      </c>
      <c r="H228" s="60">
        <v>50</v>
      </c>
      <c r="J228" s="116"/>
      <c r="K228" s="116"/>
    </row>
    <row r="229" spans="1:11">
      <c r="A229" s="139"/>
      <c r="B229" s="20" t="s">
        <v>498</v>
      </c>
      <c r="C229" s="2">
        <v>12</v>
      </c>
      <c r="D229" s="60">
        <v>4.5454545454545503</v>
      </c>
      <c r="E229" s="2" t="s">
        <v>269</v>
      </c>
      <c r="F229" s="60" t="s">
        <v>262</v>
      </c>
      <c r="G229" s="2">
        <v>9</v>
      </c>
      <c r="H229" s="60">
        <v>75</v>
      </c>
      <c r="J229" s="116"/>
      <c r="K229" s="116"/>
    </row>
    <row r="230" spans="1:11">
      <c r="A230" s="139"/>
      <c r="B230" s="20" t="s">
        <v>499</v>
      </c>
      <c r="C230" s="2">
        <v>11</v>
      </c>
      <c r="D230" s="60">
        <v>4.1666666666666696</v>
      </c>
      <c r="E230" s="2">
        <v>0</v>
      </c>
      <c r="F230" s="60">
        <v>0</v>
      </c>
      <c r="G230" s="2">
        <v>11</v>
      </c>
      <c r="H230" s="60">
        <v>100</v>
      </c>
      <c r="J230" s="116"/>
      <c r="K230" s="116"/>
    </row>
    <row r="231" spans="1:11">
      <c r="A231" s="139"/>
      <c r="B231" s="20" t="s">
        <v>500</v>
      </c>
      <c r="C231" s="2" t="s">
        <v>269</v>
      </c>
      <c r="D231" s="60" t="s">
        <v>262</v>
      </c>
      <c r="E231" s="2" t="s">
        <v>269</v>
      </c>
      <c r="F231" s="60" t="s">
        <v>262</v>
      </c>
      <c r="G231" s="2" t="s">
        <v>269</v>
      </c>
      <c r="H231" s="60" t="s">
        <v>262</v>
      </c>
      <c r="J231" s="116"/>
      <c r="K231" s="116"/>
    </row>
    <row r="232" spans="1:11">
      <c r="A232" s="139"/>
      <c r="B232" s="20" t="s">
        <v>501</v>
      </c>
      <c r="C232" s="2" t="s">
        <v>269</v>
      </c>
      <c r="D232" s="60" t="s">
        <v>262</v>
      </c>
      <c r="E232" s="2">
        <v>0</v>
      </c>
      <c r="F232" s="60">
        <v>0</v>
      </c>
      <c r="G232" s="2" t="s">
        <v>269</v>
      </c>
      <c r="H232" s="60" t="s">
        <v>262</v>
      </c>
      <c r="J232" s="116"/>
      <c r="K232" s="116"/>
    </row>
    <row r="233" spans="1:11" ht="14.25" thickBot="1">
      <c r="A233" s="139"/>
      <c r="B233" s="20" t="s">
        <v>502</v>
      </c>
      <c r="C233" s="2">
        <v>0</v>
      </c>
      <c r="D233" s="60">
        <v>0</v>
      </c>
      <c r="E233" s="2">
        <v>0</v>
      </c>
      <c r="F233" s="60">
        <v>0</v>
      </c>
      <c r="G233" s="2">
        <v>0</v>
      </c>
      <c r="H233" s="60">
        <v>0</v>
      </c>
      <c r="J233" s="116"/>
      <c r="K233" s="116"/>
    </row>
    <row r="234" spans="1:11">
      <c r="A234" s="4" t="s">
        <v>252</v>
      </c>
      <c r="B234" s="265" t="s">
        <v>261</v>
      </c>
      <c r="C234" s="142">
        <v>305</v>
      </c>
      <c r="D234" s="143">
        <v>2.6032775691362202</v>
      </c>
      <c r="E234" s="142">
        <v>174</v>
      </c>
      <c r="F234" s="143">
        <v>57.049180327868903</v>
      </c>
      <c r="G234" s="142">
        <v>53</v>
      </c>
      <c r="H234" s="143">
        <v>17.377049180327901</v>
      </c>
      <c r="J234" s="116"/>
      <c r="K234" s="116"/>
    </row>
    <row r="235" spans="1:11">
      <c r="A235" s="139"/>
      <c r="B235" s="20" t="s">
        <v>503</v>
      </c>
      <c r="C235" s="2">
        <v>199</v>
      </c>
      <c r="D235" s="60">
        <v>65.245901639344297</v>
      </c>
      <c r="E235" s="2">
        <v>119</v>
      </c>
      <c r="F235" s="60">
        <v>59.798994974874397</v>
      </c>
      <c r="G235" s="2">
        <v>33</v>
      </c>
      <c r="H235" s="60">
        <v>16.582914572864301</v>
      </c>
      <c r="J235" s="116"/>
      <c r="K235" s="116"/>
    </row>
    <row r="236" spans="1:11">
      <c r="A236" s="139"/>
      <c r="B236" s="20" t="s">
        <v>504</v>
      </c>
      <c r="C236" s="2">
        <v>30</v>
      </c>
      <c r="D236" s="60">
        <v>9.8360655737704903</v>
      </c>
      <c r="E236" s="2">
        <v>22</v>
      </c>
      <c r="F236" s="60">
        <v>73.3333333333333</v>
      </c>
      <c r="G236" s="2" t="s">
        <v>269</v>
      </c>
      <c r="H236" s="60" t="s">
        <v>262</v>
      </c>
      <c r="J236" s="116"/>
      <c r="K236" s="116"/>
    </row>
    <row r="237" spans="1:11">
      <c r="A237" s="139"/>
      <c r="B237" s="20" t="s">
        <v>505</v>
      </c>
      <c r="C237" s="2">
        <v>25</v>
      </c>
      <c r="D237" s="60">
        <v>8.1967213114754092</v>
      </c>
      <c r="E237" s="2">
        <v>10</v>
      </c>
      <c r="F237" s="60">
        <v>40</v>
      </c>
      <c r="G237" s="2">
        <v>5</v>
      </c>
      <c r="H237" s="60">
        <v>20</v>
      </c>
      <c r="J237" s="116"/>
      <c r="K237" s="116"/>
    </row>
    <row r="238" spans="1:11">
      <c r="A238" s="139"/>
      <c r="B238" s="20" t="s">
        <v>506</v>
      </c>
      <c r="C238" s="2">
        <v>14</v>
      </c>
      <c r="D238" s="60">
        <v>4.5901639344262302</v>
      </c>
      <c r="E238" s="2">
        <v>8</v>
      </c>
      <c r="F238" s="60">
        <v>57.142857142857203</v>
      </c>
      <c r="G238" s="2" t="s">
        <v>269</v>
      </c>
      <c r="H238" s="60" t="s">
        <v>262</v>
      </c>
      <c r="J238" s="116"/>
      <c r="K238" s="116"/>
    </row>
    <row r="239" spans="1:11">
      <c r="A239" s="139"/>
      <c r="B239" s="20" t="s">
        <v>507</v>
      </c>
      <c r="C239" s="2">
        <v>11</v>
      </c>
      <c r="D239" s="60">
        <v>3.6065573770491799</v>
      </c>
      <c r="E239" s="2">
        <v>9</v>
      </c>
      <c r="F239" s="60">
        <v>81.818181818181799</v>
      </c>
      <c r="G239" s="2" t="s">
        <v>269</v>
      </c>
      <c r="H239" s="60" t="s">
        <v>262</v>
      </c>
      <c r="J239" s="116"/>
      <c r="K239" s="116"/>
    </row>
    <row r="240" spans="1:11">
      <c r="A240" s="139"/>
      <c r="B240" s="20" t="s">
        <v>508</v>
      </c>
      <c r="C240" s="2">
        <v>9</v>
      </c>
      <c r="D240" s="60">
        <v>2.9508196721311499</v>
      </c>
      <c r="E240" s="2">
        <v>0</v>
      </c>
      <c r="F240" s="60">
        <v>0</v>
      </c>
      <c r="G240" s="2">
        <v>5</v>
      </c>
      <c r="H240" s="60">
        <v>55.5555555555556</v>
      </c>
      <c r="J240" s="116"/>
      <c r="K240" s="116"/>
    </row>
    <row r="241" spans="1:11">
      <c r="A241" s="139"/>
      <c r="B241" s="20" t="s">
        <v>509</v>
      </c>
      <c r="C241" s="2">
        <v>8</v>
      </c>
      <c r="D241" s="60">
        <v>2.6229508196721301</v>
      </c>
      <c r="E241" s="2" t="s">
        <v>269</v>
      </c>
      <c r="F241" s="60" t="s">
        <v>262</v>
      </c>
      <c r="G241" s="2">
        <v>0</v>
      </c>
      <c r="H241" s="60">
        <v>0</v>
      </c>
      <c r="J241" s="116"/>
      <c r="K241" s="116"/>
    </row>
    <row r="242" spans="1:11">
      <c r="A242" s="139"/>
      <c r="B242" s="20" t="s">
        <v>510</v>
      </c>
      <c r="C242" s="2">
        <v>4</v>
      </c>
      <c r="D242" s="60">
        <v>1.3114754098360699</v>
      </c>
      <c r="E242" s="2">
        <v>0</v>
      </c>
      <c r="F242" s="60">
        <v>0</v>
      </c>
      <c r="G242" s="2" t="s">
        <v>269</v>
      </c>
      <c r="H242" s="60" t="s">
        <v>262</v>
      </c>
      <c r="J242" s="116"/>
      <c r="K242" s="116"/>
    </row>
    <row r="243" spans="1:11">
      <c r="A243" s="139"/>
      <c r="B243" s="20" t="s">
        <v>511</v>
      </c>
      <c r="C243" s="2" t="s">
        <v>269</v>
      </c>
      <c r="D243" s="60" t="s">
        <v>262</v>
      </c>
      <c r="E243" s="2" t="s">
        <v>269</v>
      </c>
      <c r="F243" s="60" t="s">
        <v>262</v>
      </c>
      <c r="G243" s="2">
        <v>0</v>
      </c>
      <c r="H243" s="60">
        <v>0</v>
      </c>
      <c r="J243" s="116"/>
      <c r="K243" s="116"/>
    </row>
    <row r="244" spans="1:11" ht="14.25" thickBot="1">
      <c r="A244" s="139"/>
      <c r="B244" s="20" t="s">
        <v>512</v>
      </c>
      <c r="C244" s="2" t="s">
        <v>269</v>
      </c>
      <c r="D244" s="60" t="s">
        <v>262</v>
      </c>
      <c r="E244" s="2">
        <v>0</v>
      </c>
      <c r="F244" s="60">
        <v>0</v>
      </c>
      <c r="G244" s="2" t="s">
        <v>269</v>
      </c>
      <c r="H244" s="60" t="s">
        <v>262</v>
      </c>
      <c r="J244" s="116"/>
      <c r="K244" s="116"/>
    </row>
    <row r="245" spans="1:11">
      <c r="A245" s="4" t="s">
        <v>253</v>
      </c>
      <c r="B245" s="265" t="s">
        <v>261</v>
      </c>
      <c r="C245" s="142">
        <v>323</v>
      </c>
      <c r="D245" s="143">
        <v>2.7569136223967199</v>
      </c>
      <c r="E245" s="142">
        <v>136</v>
      </c>
      <c r="F245" s="143">
        <v>42.105263157894697</v>
      </c>
      <c r="G245" s="142">
        <v>104</v>
      </c>
      <c r="H245" s="143">
        <v>32.198142414860698</v>
      </c>
      <c r="J245" s="116"/>
      <c r="K245" s="116"/>
    </row>
    <row r="246" spans="1:11">
      <c r="A246" s="139"/>
      <c r="B246" s="20" t="s">
        <v>513</v>
      </c>
      <c r="C246" s="2">
        <v>103</v>
      </c>
      <c r="D246" s="60">
        <v>31.888544891640901</v>
      </c>
      <c r="E246" s="2">
        <v>43</v>
      </c>
      <c r="F246" s="60">
        <v>41.747572815533999</v>
      </c>
      <c r="G246" s="2">
        <v>29</v>
      </c>
      <c r="H246" s="60">
        <v>28.1553398058252</v>
      </c>
      <c r="J246" s="116"/>
      <c r="K246" s="116"/>
    </row>
    <row r="247" spans="1:11">
      <c r="A247" s="139"/>
      <c r="B247" s="20" t="s">
        <v>514</v>
      </c>
      <c r="C247" s="2">
        <v>54</v>
      </c>
      <c r="D247" s="60">
        <v>16.718266253869999</v>
      </c>
      <c r="E247" s="2">
        <v>18</v>
      </c>
      <c r="F247" s="60">
        <v>33.3333333333333</v>
      </c>
      <c r="G247" s="2">
        <v>26</v>
      </c>
      <c r="H247" s="60">
        <v>48.148148148148202</v>
      </c>
      <c r="J247" s="116"/>
      <c r="K247" s="116"/>
    </row>
    <row r="248" spans="1:11">
      <c r="A248" s="139"/>
      <c r="B248" s="20" t="s">
        <v>515</v>
      </c>
      <c r="C248" s="2">
        <v>36</v>
      </c>
      <c r="D248" s="60">
        <v>11.145510835913299</v>
      </c>
      <c r="E248" s="2">
        <v>21</v>
      </c>
      <c r="F248" s="60">
        <v>58.3333333333333</v>
      </c>
      <c r="G248" s="2">
        <v>6</v>
      </c>
      <c r="H248" s="60">
        <v>16.6666666666667</v>
      </c>
      <c r="J248" s="116"/>
      <c r="K248" s="116"/>
    </row>
    <row r="249" spans="1:11">
      <c r="A249" s="139"/>
      <c r="B249" s="20" t="s">
        <v>516</v>
      </c>
      <c r="C249" s="2">
        <v>22</v>
      </c>
      <c r="D249" s="60">
        <v>6.81114551083592</v>
      </c>
      <c r="E249" s="2">
        <v>10</v>
      </c>
      <c r="F249" s="60">
        <v>45.454545454545503</v>
      </c>
      <c r="G249" s="2">
        <v>8</v>
      </c>
      <c r="H249" s="60">
        <v>36.363636363636402</v>
      </c>
      <c r="J249" s="116"/>
      <c r="K249" s="116"/>
    </row>
    <row r="250" spans="1:11">
      <c r="A250" s="139"/>
      <c r="B250" s="20" t="s">
        <v>517</v>
      </c>
      <c r="C250" s="2">
        <v>18</v>
      </c>
      <c r="D250" s="60">
        <v>5.5727554179566603</v>
      </c>
      <c r="E250" s="2">
        <v>13</v>
      </c>
      <c r="F250" s="60">
        <v>72.2222222222222</v>
      </c>
      <c r="G250" s="2" t="s">
        <v>269</v>
      </c>
      <c r="H250" s="60" t="s">
        <v>262</v>
      </c>
      <c r="J250" s="116"/>
      <c r="K250" s="116"/>
    </row>
    <row r="251" spans="1:11">
      <c r="A251" s="139"/>
      <c r="B251" s="20" t="s">
        <v>518</v>
      </c>
      <c r="C251" s="2">
        <v>15</v>
      </c>
      <c r="D251" s="60">
        <v>4.6439628482972202</v>
      </c>
      <c r="E251" s="2">
        <v>8</v>
      </c>
      <c r="F251" s="60">
        <v>53.3333333333333</v>
      </c>
      <c r="G251" s="2">
        <v>6</v>
      </c>
      <c r="H251" s="60">
        <v>40</v>
      </c>
      <c r="J251" s="116"/>
      <c r="K251" s="116"/>
    </row>
    <row r="252" spans="1:11">
      <c r="A252" s="139"/>
      <c r="B252" s="20" t="s">
        <v>519</v>
      </c>
      <c r="C252" s="2">
        <v>13</v>
      </c>
      <c r="D252" s="60">
        <v>4.0247678018575899</v>
      </c>
      <c r="E252" s="2">
        <v>8</v>
      </c>
      <c r="F252" s="60">
        <v>61.538461538461597</v>
      </c>
      <c r="G252" s="2" t="s">
        <v>269</v>
      </c>
      <c r="H252" s="60" t="s">
        <v>262</v>
      </c>
      <c r="J252" s="116"/>
      <c r="K252" s="116"/>
    </row>
    <row r="253" spans="1:11">
      <c r="A253" s="139"/>
      <c r="B253" s="20" t="s">
        <v>520</v>
      </c>
      <c r="C253" s="2">
        <v>13</v>
      </c>
      <c r="D253" s="60">
        <v>4.0247678018575899</v>
      </c>
      <c r="E253" s="2">
        <v>4</v>
      </c>
      <c r="F253" s="60">
        <v>30.769230769230798</v>
      </c>
      <c r="G253" s="2">
        <v>7</v>
      </c>
      <c r="H253" s="60">
        <v>53.846153846153904</v>
      </c>
      <c r="J253" s="116"/>
      <c r="K253" s="116"/>
    </row>
    <row r="254" spans="1:11">
      <c r="A254" s="139"/>
      <c r="B254" s="20" t="s">
        <v>521</v>
      </c>
      <c r="C254" s="2">
        <v>12</v>
      </c>
      <c r="D254" s="60">
        <v>3.7151702786377698</v>
      </c>
      <c r="E254" s="2" t="s">
        <v>269</v>
      </c>
      <c r="F254" s="60" t="s">
        <v>262</v>
      </c>
      <c r="G254" s="2">
        <v>5</v>
      </c>
      <c r="H254" s="60">
        <v>41.6666666666667</v>
      </c>
      <c r="J254" s="116"/>
      <c r="K254" s="116"/>
    </row>
    <row r="255" spans="1:11">
      <c r="A255" s="139"/>
      <c r="B255" s="20" t="s">
        <v>522</v>
      </c>
      <c r="C255" s="2">
        <v>11</v>
      </c>
      <c r="D255" s="60">
        <v>3.40557275541796</v>
      </c>
      <c r="E255" s="2">
        <v>6</v>
      </c>
      <c r="F255" s="60">
        <v>54.545454545454596</v>
      </c>
      <c r="G255" s="2" t="s">
        <v>269</v>
      </c>
      <c r="H255" s="60" t="s">
        <v>262</v>
      </c>
      <c r="J255" s="116"/>
      <c r="K255" s="116"/>
    </row>
    <row r="256" spans="1:11">
      <c r="A256" s="139"/>
      <c r="B256" s="20" t="s">
        <v>523</v>
      </c>
      <c r="C256" s="2">
        <v>10</v>
      </c>
      <c r="D256" s="60">
        <v>3.09597523219814</v>
      </c>
      <c r="E256" s="2">
        <v>0</v>
      </c>
      <c r="F256" s="60">
        <v>0</v>
      </c>
      <c r="G256" s="2">
        <v>6</v>
      </c>
      <c r="H256" s="60">
        <v>60</v>
      </c>
      <c r="J256" s="116"/>
      <c r="K256" s="116"/>
    </row>
    <row r="257" spans="1:11">
      <c r="A257" s="139"/>
      <c r="B257" s="20" t="s">
        <v>524</v>
      </c>
      <c r="C257" s="2">
        <v>5</v>
      </c>
      <c r="D257" s="60">
        <v>1.54798761609907</v>
      </c>
      <c r="E257" s="2" t="s">
        <v>269</v>
      </c>
      <c r="F257" s="60" t="s">
        <v>262</v>
      </c>
      <c r="G257" s="2" t="s">
        <v>269</v>
      </c>
      <c r="H257" s="60" t="s">
        <v>262</v>
      </c>
      <c r="J257" s="116"/>
      <c r="K257" s="116"/>
    </row>
    <row r="258" spans="1:11">
      <c r="A258" s="139"/>
      <c r="B258" s="20" t="s">
        <v>525</v>
      </c>
      <c r="C258" s="2">
        <v>5</v>
      </c>
      <c r="D258" s="60">
        <v>1.54798761609907</v>
      </c>
      <c r="E258" s="2">
        <v>0</v>
      </c>
      <c r="F258" s="60">
        <v>0</v>
      </c>
      <c r="G258" s="2" t="s">
        <v>269</v>
      </c>
      <c r="H258" s="60" t="s">
        <v>262</v>
      </c>
      <c r="J258" s="116"/>
      <c r="K258" s="116"/>
    </row>
    <row r="259" spans="1:11">
      <c r="A259" s="139"/>
      <c r="B259" s="20" t="s">
        <v>526</v>
      </c>
      <c r="C259" s="2" t="s">
        <v>269</v>
      </c>
      <c r="D259" s="60" t="s">
        <v>262</v>
      </c>
      <c r="E259" s="2">
        <v>0</v>
      </c>
      <c r="F259" s="60">
        <v>0</v>
      </c>
      <c r="G259" s="2" t="s">
        <v>269</v>
      </c>
      <c r="H259" s="60" t="s">
        <v>262</v>
      </c>
      <c r="J259" s="116"/>
      <c r="K259" s="116"/>
    </row>
    <row r="260" spans="1:11" ht="14.25" thickBot="1">
      <c r="A260" s="139"/>
      <c r="B260" s="20" t="s">
        <v>527</v>
      </c>
      <c r="C260" s="2" t="s">
        <v>269</v>
      </c>
      <c r="D260" s="60" t="s">
        <v>262</v>
      </c>
      <c r="E260" s="2">
        <v>0</v>
      </c>
      <c r="F260" s="60">
        <v>0</v>
      </c>
      <c r="G260" s="2">
        <v>0</v>
      </c>
      <c r="H260" s="60">
        <v>0</v>
      </c>
      <c r="J260" s="116"/>
      <c r="K260" s="116"/>
    </row>
    <row r="261" spans="1:11">
      <c r="A261" s="4" t="s">
        <v>254</v>
      </c>
      <c r="B261" s="265" t="s">
        <v>261</v>
      </c>
      <c r="C261" s="142">
        <v>449</v>
      </c>
      <c r="D261" s="143">
        <v>3.83236599522021</v>
      </c>
      <c r="E261" s="142">
        <v>222</v>
      </c>
      <c r="F261" s="143">
        <v>49.443207126948799</v>
      </c>
      <c r="G261" s="142">
        <v>126</v>
      </c>
      <c r="H261" s="143">
        <v>28.062360801781701</v>
      </c>
      <c r="J261" s="116"/>
      <c r="K261" s="116"/>
    </row>
    <row r="262" spans="1:11">
      <c r="A262" s="139"/>
      <c r="B262" s="20" t="s">
        <v>528</v>
      </c>
      <c r="C262" s="2">
        <v>139</v>
      </c>
      <c r="D262" s="60">
        <v>30.957683741648101</v>
      </c>
      <c r="E262" s="2">
        <v>64</v>
      </c>
      <c r="F262" s="60">
        <v>46.043165467625897</v>
      </c>
      <c r="G262" s="2">
        <v>40</v>
      </c>
      <c r="H262" s="60">
        <v>28.7769784172662</v>
      </c>
      <c r="J262" s="116"/>
      <c r="K262" s="116"/>
    </row>
    <row r="263" spans="1:11">
      <c r="A263" s="139"/>
      <c r="B263" s="20" t="s">
        <v>529</v>
      </c>
      <c r="C263" s="2">
        <v>77</v>
      </c>
      <c r="D263" s="60">
        <v>17.149220489977701</v>
      </c>
      <c r="E263" s="2">
        <v>43</v>
      </c>
      <c r="F263" s="60">
        <v>55.8441558441559</v>
      </c>
      <c r="G263" s="2">
        <v>20</v>
      </c>
      <c r="H263" s="60">
        <v>25.974025974025999</v>
      </c>
      <c r="J263" s="116"/>
      <c r="K263" s="116"/>
    </row>
    <row r="264" spans="1:11">
      <c r="A264" s="139"/>
      <c r="B264" s="20" t="s">
        <v>530</v>
      </c>
      <c r="C264" s="2">
        <v>63</v>
      </c>
      <c r="D264" s="60">
        <v>14.0311804008909</v>
      </c>
      <c r="E264" s="2">
        <v>38</v>
      </c>
      <c r="F264" s="60">
        <v>60.317460317460302</v>
      </c>
      <c r="G264" s="2">
        <v>12</v>
      </c>
      <c r="H264" s="60">
        <v>19.047619047619101</v>
      </c>
      <c r="J264" s="116"/>
      <c r="K264" s="116"/>
    </row>
    <row r="265" spans="1:11">
      <c r="A265" s="139"/>
      <c r="B265" s="20" t="s">
        <v>531</v>
      </c>
      <c r="C265" s="2">
        <v>39</v>
      </c>
      <c r="D265" s="60">
        <v>8.6859688195991094</v>
      </c>
      <c r="E265" s="2">
        <v>18</v>
      </c>
      <c r="F265" s="60">
        <v>46.153846153846203</v>
      </c>
      <c r="G265" s="2">
        <v>12</v>
      </c>
      <c r="H265" s="60">
        <v>30.769230769230798</v>
      </c>
      <c r="J265" s="116"/>
      <c r="K265" s="116"/>
    </row>
    <row r="266" spans="1:11">
      <c r="A266" s="139"/>
      <c r="B266" s="20" t="s">
        <v>532</v>
      </c>
      <c r="C266" s="2">
        <v>29</v>
      </c>
      <c r="D266" s="60">
        <v>6.4587973273942101</v>
      </c>
      <c r="E266" s="2">
        <v>11</v>
      </c>
      <c r="F266" s="60">
        <v>37.931034482758598</v>
      </c>
      <c r="G266" s="2">
        <v>11</v>
      </c>
      <c r="H266" s="60">
        <v>37.931034482758598</v>
      </c>
      <c r="J266" s="116"/>
      <c r="K266" s="116"/>
    </row>
    <row r="267" spans="1:11">
      <c r="A267" s="139"/>
      <c r="B267" s="20" t="s">
        <v>533</v>
      </c>
      <c r="C267" s="2">
        <v>26</v>
      </c>
      <c r="D267" s="60">
        <v>5.7906458797327396</v>
      </c>
      <c r="E267" s="2">
        <v>12</v>
      </c>
      <c r="F267" s="60">
        <v>46.153846153846203</v>
      </c>
      <c r="G267" s="2">
        <v>6</v>
      </c>
      <c r="H267" s="60">
        <v>23.076923076923102</v>
      </c>
      <c r="J267" s="116"/>
      <c r="K267" s="116"/>
    </row>
    <row r="268" spans="1:11">
      <c r="A268" s="139"/>
      <c r="B268" s="20" t="s">
        <v>534</v>
      </c>
      <c r="C268" s="2">
        <v>25</v>
      </c>
      <c r="D268" s="60">
        <v>5.56792873051225</v>
      </c>
      <c r="E268" s="2">
        <v>6</v>
      </c>
      <c r="F268" s="60">
        <v>24</v>
      </c>
      <c r="G268" s="2">
        <v>14</v>
      </c>
      <c r="H268" s="60">
        <v>56</v>
      </c>
      <c r="J268" s="116"/>
      <c r="K268" s="116"/>
    </row>
    <row r="269" spans="1:11">
      <c r="A269" s="139"/>
      <c r="B269" s="20" t="s">
        <v>535</v>
      </c>
      <c r="C269" s="2">
        <v>22</v>
      </c>
      <c r="D269" s="60">
        <v>4.8997772828507804</v>
      </c>
      <c r="E269" s="2">
        <v>14</v>
      </c>
      <c r="F269" s="60">
        <v>63.636363636363598</v>
      </c>
      <c r="G269" s="2" t="s">
        <v>269</v>
      </c>
      <c r="H269" s="60" t="s">
        <v>262</v>
      </c>
      <c r="J269" s="116"/>
      <c r="K269" s="116"/>
    </row>
    <row r="270" spans="1:11">
      <c r="A270" s="139"/>
      <c r="B270" s="20" t="s">
        <v>536</v>
      </c>
      <c r="C270" s="2">
        <v>21</v>
      </c>
      <c r="D270" s="60">
        <v>4.6770601336302899</v>
      </c>
      <c r="E270" s="2">
        <v>12</v>
      </c>
      <c r="F270" s="60">
        <v>57.142857142857203</v>
      </c>
      <c r="G270" s="2">
        <v>6</v>
      </c>
      <c r="H270" s="60">
        <v>28.571428571428601</v>
      </c>
      <c r="J270" s="116"/>
      <c r="K270" s="116"/>
    </row>
    <row r="271" spans="1:11" ht="14.25" thickBot="1">
      <c r="A271" s="139"/>
      <c r="B271" s="20" t="s">
        <v>537</v>
      </c>
      <c r="C271" s="2">
        <v>8</v>
      </c>
      <c r="D271" s="60">
        <v>1.7817371937639199</v>
      </c>
      <c r="E271" s="2">
        <v>4</v>
      </c>
      <c r="F271" s="60">
        <v>50</v>
      </c>
      <c r="G271" s="2" t="s">
        <v>269</v>
      </c>
      <c r="H271" s="60" t="s">
        <v>262</v>
      </c>
      <c r="J271" s="116"/>
      <c r="K271" s="116"/>
    </row>
    <row r="272" spans="1:11">
      <c r="A272" s="4" t="s">
        <v>255</v>
      </c>
      <c r="B272" s="265" t="s">
        <v>261</v>
      </c>
      <c r="C272" s="142">
        <v>329</v>
      </c>
      <c r="D272" s="143">
        <v>2.8081256401502199</v>
      </c>
      <c r="E272" s="142">
        <v>138</v>
      </c>
      <c r="F272" s="143">
        <v>41.945288753799403</v>
      </c>
      <c r="G272" s="142">
        <v>108</v>
      </c>
      <c r="H272" s="143">
        <v>32.8267477203647</v>
      </c>
      <c r="J272" s="116"/>
      <c r="K272" s="116"/>
    </row>
    <row r="273" spans="1:11">
      <c r="A273" s="139"/>
      <c r="B273" s="20" t="s">
        <v>538</v>
      </c>
      <c r="C273" s="2">
        <v>115</v>
      </c>
      <c r="D273" s="60">
        <v>34.954407294832798</v>
      </c>
      <c r="E273" s="2">
        <v>48</v>
      </c>
      <c r="F273" s="60">
        <v>41.739130434782602</v>
      </c>
      <c r="G273" s="2">
        <v>34</v>
      </c>
      <c r="H273" s="60">
        <v>29.565217391304401</v>
      </c>
      <c r="J273" s="116"/>
      <c r="K273" s="116"/>
    </row>
    <row r="274" spans="1:11">
      <c r="A274" s="139"/>
      <c r="B274" s="20" t="s">
        <v>539</v>
      </c>
      <c r="C274" s="2">
        <v>51</v>
      </c>
      <c r="D274" s="60">
        <v>15.501519756838899</v>
      </c>
      <c r="E274" s="2">
        <v>28</v>
      </c>
      <c r="F274" s="60">
        <v>54.901960784313701</v>
      </c>
      <c r="G274" s="2">
        <v>11</v>
      </c>
      <c r="H274" s="60">
        <v>21.568627450980401</v>
      </c>
      <c r="J274" s="116"/>
      <c r="K274" s="116"/>
    </row>
    <row r="275" spans="1:11">
      <c r="A275" s="139"/>
      <c r="B275" s="20" t="s">
        <v>540</v>
      </c>
      <c r="C275" s="2">
        <v>44</v>
      </c>
      <c r="D275" s="60">
        <v>13.3738601823708</v>
      </c>
      <c r="E275" s="2">
        <v>18</v>
      </c>
      <c r="F275" s="60">
        <v>40.909090909090899</v>
      </c>
      <c r="G275" s="2">
        <v>16</v>
      </c>
      <c r="H275" s="60">
        <v>36.363636363636402</v>
      </c>
      <c r="J275" s="116"/>
      <c r="K275" s="116"/>
    </row>
    <row r="276" spans="1:11">
      <c r="A276" s="139"/>
      <c r="B276" s="20" t="s">
        <v>541</v>
      </c>
      <c r="C276" s="2">
        <v>38</v>
      </c>
      <c r="D276" s="60">
        <v>11.5501519756839</v>
      </c>
      <c r="E276" s="2">
        <v>24</v>
      </c>
      <c r="F276" s="60">
        <v>63.157894736842103</v>
      </c>
      <c r="G276" s="2">
        <v>7</v>
      </c>
      <c r="H276" s="60">
        <v>18.421052631578899</v>
      </c>
      <c r="J276" s="116"/>
      <c r="K276" s="116"/>
    </row>
    <row r="277" spans="1:11">
      <c r="A277" s="139"/>
      <c r="B277" s="20" t="s">
        <v>542</v>
      </c>
      <c r="C277" s="2">
        <v>35</v>
      </c>
      <c r="D277" s="60">
        <v>10.6382978723404</v>
      </c>
      <c r="E277" s="2">
        <v>12</v>
      </c>
      <c r="F277" s="60">
        <v>34.285714285714299</v>
      </c>
      <c r="G277" s="2">
        <v>14</v>
      </c>
      <c r="H277" s="60">
        <v>40</v>
      </c>
      <c r="J277" s="116"/>
      <c r="K277" s="116"/>
    </row>
    <row r="278" spans="1:11">
      <c r="A278" s="139"/>
      <c r="B278" s="20" t="s">
        <v>543</v>
      </c>
      <c r="C278" s="2">
        <v>25</v>
      </c>
      <c r="D278" s="60">
        <v>7.5987841945288803</v>
      </c>
      <c r="E278" s="2" t="s">
        <v>269</v>
      </c>
      <c r="F278" s="60" t="s">
        <v>262</v>
      </c>
      <c r="G278" s="2">
        <v>13</v>
      </c>
      <c r="H278" s="60">
        <v>52</v>
      </c>
      <c r="J278" s="116"/>
      <c r="K278" s="116"/>
    </row>
    <row r="279" spans="1:11" ht="14.25" thickBot="1">
      <c r="A279" s="139"/>
      <c r="B279" s="20" t="s">
        <v>544</v>
      </c>
      <c r="C279" s="2">
        <v>21</v>
      </c>
      <c r="D279" s="60">
        <v>6.3829787234042596</v>
      </c>
      <c r="E279" s="2" t="s">
        <v>269</v>
      </c>
      <c r="F279" s="60" t="s">
        <v>262</v>
      </c>
      <c r="G279" s="2">
        <v>13</v>
      </c>
      <c r="H279" s="60">
        <v>61.904761904761898</v>
      </c>
      <c r="J279" s="116"/>
      <c r="K279" s="116"/>
    </row>
    <row r="280" spans="1:11">
      <c r="A280" s="4" t="s">
        <v>256</v>
      </c>
      <c r="B280" s="265" t="s">
        <v>261</v>
      </c>
      <c r="C280" s="142">
        <v>108</v>
      </c>
      <c r="D280" s="143">
        <v>0.92181631956299004</v>
      </c>
      <c r="E280" s="142">
        <v>55</v>
      </c>
      <c r="F280" s="143">
        <v>50.925925925925903</v>
      </c>
      <c r="G280" s="142">
        <v>28</v>
      </c>
      <c r="H280" s="143">
        <v>25.925925925925899</v>
      </c>
      <c r="J280" s="116"/>
      <c r="K280" s="116"/>
    </row>
    <row r="281" spans="1:11">
      <c r="A281" s="139"/>
      <c r="B281" s="20" t="s">
        <v>545</v>
      </c>
      <c r="C281" s="2">
        <v>56</v>
      </c>
      <c r="D281" s="60">
        <v>51.851851851851897</v>
      </c>
      <c r="E281" s="2">
        <v>27</v>
      </c>
      <c r="F281" s="60">
        <v>48.214285714285701</v>
      </c>
      <c r="G281" s="2">
        <v>14</v>
      </c>
      <c r="H281" s="60">
        <v>25</v>
      </c>
      <c r="J281" s="116"/>
      <c r="K281" s="116"/>
    </row>
    <row r="282" spans="1:11">
      <c r="A282" s="139"/>
      <c r="B282" s="20" t="s">
        <v>546</v>
      </c>
      <c r="C282" s="2">
        <v>18</v>
      </c>
      <c r="D282" s="60">
        <v>16.6666666666667</v>
      </c>
      <c r="E282" s="2">
        <v>11</v>
      </c>
      <c r="F282" s="60">
        <v>61.1111111111111</v>
      </c>
      <c r="G282" s="2" t="s">
        <v>269</v>
      </c>
      <c r="H282" s="60" t="s">
        <v>262</v>
      </c>
      <c r="J282" s="116"/>
      <c r="K282" s="116"/>
    </row>
    <row r="283" spans="1:11">
      <c r="A283" s="139"/>
      <c r="B283" s="20" t="s">
        <v>547</v>
      </c>
      <c r="C283" s="2">
        <v>11</v>
      </c>
      <c r="D283" s="60">
        <v>10.185185185185199</v>
      </c>
      <c r="E283" s="2">
        <v>8</v>
      </c>
      <c r="F283" s="60">
        <v>72.727272727272805</v>
      </c>
      <c r="G283" s="2" t="s">
        <v>269</v>
      </c>
      <c r="H283" s="60" t="s">
        <v>262</v>
      </c>
      <c r="J283" s="116"/>
      <c r="K283" s="116"/>
    </row>
    <row r="284" spans="1:11">
      <c r="A284" s="139"/>
      <c r="B284" s="20" t="s">
        <v>548</v>
      </c>
      <c r="C284" s="2">
        <v>8</v>
      </c>
      <c r="D284" s="60">
        <v>7.4074074074074101</v>
      </c>
      <c r="E284" s="2">
        <v>4</v>
      </c>
      <c r="F284" s="60">
        <v>50</v>
      </c>
      <c r="G284" s="2" t="s">
        <v>269</v>
      </c>
      <c r="H284" s="60" t="s">
        <v>262</v>
      </c>
      <c r="J284" s="116"/>
      <c r="K284" s="116"/>
    </row>
    <row r="285" spans="1:11">
      <c r="A285" s="139"/>
      <c r="B285" s="20" t="s">
        <v>549</v>
      </c>
      <c r="C285" s="2">
        <v>8</v>
      </c>
      <c r="D285" s="60">
        <v>7.4074074074074101</v>
      </c>
      <c r="E285" s="2" t="s">
        <v>269</v>
      </c>
      <c r="F285" s="60" t="s">
        <v>262</v>
      </c>
      <c r="G285" s="2">
        <v>0</v>
      </c>
      <c r="H285" s="60">
        <v>0</v>
      </c>
      <c r="J285" s="116"/>
      <c r="K285" s="116"/>
    </row>
    <row r="286" spans="1:11">
      <c r="A286" s="139"/>
      <c r="B286" s="20" t="s">
        <v>550</v>
      </c>
      <c r="C286" s="2" t="s">
        <v>269</v>
      </c>
      <c r="D286" s="60" t="s">
        <v>262</v>
      </c>
      <c r="E286" s="2">
        <v>0</v>
      </c>
      <c r="F286" s="60">
        <v>0</v>
      </c>
      <c r="G286" s="2" t="s">
        <v>269</v>
      </c>
      <c r="H286" s="60" t="s">
        <v>262</v>
      </c>
      <c r="J286" s="116"/>
      <c r="K286" s="116"/>
    </row>
    <row r="287" spans="1:11">
      <c r="A287" s="139"/>
      <c r="B287" s="20" t="s">
        <v>551</v>
      </c>
      <c r="C287" s="2" t="s">
        <v>269</v>
      </c>
      <c r="D287" s="60" t="s">
        <v>262</v>
      </c>
      <c r="E287" s="2">
        <v>0</v>
      </c>
      <c r="F287" s="60">
        <v>0</v>
      </c>
      <c r="G287" s="2" t="s">
        <v>269</v>
      </c>
      <c r="H287" s="60" t="s">
        <v>262</v>
      </c>
      <c r="J287" s="116"/>
      <c r="K287" s="116"/>
    </row>
    <row r="288" spans="1:11" ht="14.25" thickBot="1">
      <c r="A288" s="139"/>
      <c r="B288" s="20" t="s">
        <v>552</v>
      </c>
      <c r="C288" s="2" t="s">
        <v>269</v>
      </c>
      <c r="D288" s="60" t="s">
        <v>262</v>
      </c>
      <c r="E288" s="2" t="s">
        <v>269</v>
      </c>
      <c r="F288" s="60" t="s">
        <v>262</v>
      </c>
      <c r="G288" s="2">
        <v>0</v>
      </c>
      <c r="H288" s="60">
        <v>0</v>
      </c>
      <c r="J288" s="116"/>
      <c r="K288" s="116"/>
    </row>
    <row r="289" spans="1:11">
      <c r="A289" s="4" t="s">
        <v>257</v>
      </c>
      <c r="B289" s="265" t="s">
        <v>261</v>
      </c>
      <c r="C289" s="142">
        <v>109</v>
      </c>
      <c r="D289" s="143">
        <v>0.93035165585524005</v>
      </c>
      <c r="E289" s="142">
        <v>59</v>
      </c>
      <c r="F289" s="143">
        <v>54.128440366972498</v>
      </c>
      <c r="G289" s="142">
        <v>31</v>
      </c>
      <c r="H289" s="143">
        <v>28.440366972477101</v>
      </c>
      <c r="J289" s="116"/>
      <c r="K289" s="116"/>
    </row>
    <row r="290" spans="1:11">
      <c r="A290" s="139"/>
      <c r="B290" s="20" t="s">
        <v>553</v>
      </c>
      <c r="C290" s="2">
        <v>50</v>
      </c>
      <c r="D290" s="60">
        <v>45.871559633027502</v>
      </c>
      <c r="E290" s="2">
        <v>23</v>
      </c>
      <c r="F290" s="60">
        <v>46</v>
      </c>
      <c r="G290" s="2">
        <v>17</v>
      </c>
      <c r="H290" s="60">
        <v>34</v>
      </c>
      <c r="J290" s="116"/>
      <c r="K290" s="116"/>
    </row>
    <row r="291" spans="1:11">
      <c r="A291" s="139"/>
      <c r="B291" s="20" t="s">
        <v>554</v>
      </c>
      <c r="C291" s="2">
        <v>34</v>
      </c>
      <c r="D291" s="60">
        <v>31.192660550458701</v>
      </c>
      <c r="E291" s="2">
        <v>21</v>
      </c>
      <c r="F291" s="60">
        <v>61.764705882352999</v>
      </c>
      <c r="G291" s="2" t="s">
        <v>269</v>
      </c>
      <c r="H291" s="60" t="s">
        <v>262</v>
      </c>
      <c r="J291" s="116"/>
      <c r="K291" s="116"/>
    </row>
    <row r="292" spans="1:11">
      <c r="A292" s="139"/>
      <c r="B292" s="20" t="s">
        <v>555</v>
      </c>
      <c r="C292" s="2">
        <v>10</v>
      </c>
      <c r="D292" s="60">
        <v>9.17431192660551</v>
      </c>
      <c r="E292" s="2">
        <v>8</v>
      </c>
      <c r="F292" s="60">
        <v>80</v>
      </c>
      <c r="G292" s="2" t="s">
        <v>269</v>
      </c>
      <c r="H292" s="60" t="s">
        <v>262</v>
      </c>
      <c r="J292" s="116"/>
      <c r="K292" s="116"/>
    </row>
    <row r="293" spans="1:11">
      <c r="A293" s="139"/>
      <c r="B293" s="20" t="s">
        <v>556</v>
      </c>
      <c r="C293" s="2">
        <v>5</v>
      </c>
      <c r="D293" s="60">
        <v>4.5871559633027497</v>
      </c>
      <c r="E293" s="2" t="s">
        <v>269</v>
      </c>
      <c r="F293" s="60" t="s">
        <v>262</v>
      </c>
      <c r="G293" s="2" t="s">
        <v>269</v>
      </c>
      <c r="H293" s="60" t="s">
        <v>262</v>
      </c>
      <c r="J293" s="116"/>
      <c r="K293" s="116"/>
    </row>
    <row r="294" spans="1:11">
      <c r="A294" s="139"/>
      <c r="B294" s="20" t="s">
        <v>557</v>
      </c>
      <c r="C294" s="2" t="s">
        <v>269</v>
      </c>
      <c r="D294" s="60" t="s">
        <v>262</v>
      </c>
      <c r="E294" s="2" t="s">
        <v>269</v>
      </c>
      <c r="F294" s="60" t="s">
        <v>262</v>
      </c>
      <c r="G294" s="2">
        <v>0</v>
      </c>
      <c r="H294" s="60">
        <v>0</v>
      </c>
      <c r="J294" s="116"/>
      <c r="K294" s="116"/>
    </row>
    <row r="295" spans="1:11">
      <c r="A295" s="139"/>
      <c r="B295" s="20" t="s">
        <v>558</v>
      </c>
      <c r="C295" s="2" t="s">
        <v>269</v>
      </c>
      <c r="D295" s="60" t="s">
        <v>262</v>
      </c>
      <c r="E295" s="2">
        <v>0</v>
      </c>
      <c r="F295" s="60">
        <v>0</v>
      </c>
      <c r="G295" s="2" t="s">
        <v>269</v>
      </c>
      <c r="H295" s="60" t="s">
        <v>262</v>
      </c>
      <c r="J295" s="116"/>
      <c r="K295" s="116"/>
    </row>
    <row r="296" spans="1:11">
      <c r="A296" s="139"/>
      <c r="B296" s="20" t="s">
        <v>559</v>
      </c>
      <c r="C296" s="2" t="s">
        <v>269</v>
      </c>
      <c r="D296" s="60" t="s">
        <v>262</v>
      </c>
      <c r="E296" s="2">
        <v>0</v>
      </c>
      <c r="F296" s="60">
        <v>0</v>
      </c>
      <c r="G296" s="2">
        <v>0</v>
      </c>
      <c r="H296" s="60">
        <v>0</v>
      </c>
      <c r="J296" s="116"/>
      <c r="K296" s="116"/>
    </row>
    <row r="297" spans="1:11">
      <c r="A297" s="139"/>
      <c r="B297" s="20" t="s">
        <v>560</v>
      </c>
      <c r="C297" s="2" t="s">
        <v>269</v>
      </c>
      <c r="D297" s="60" t="s">
        <v>262</v>
      </c>
      <c r="E297" s="2" t="s">
        <v>269</v>
      </c>
      <c r="F297" s="60" t="s">
        <v>262</v>
      </c>
      <c r="G297" s="2" t="s">
        <v>269</v>
      </c>
      <c r="H297" s="60" t="s">
        <v>262</v>
      </c>
      <c r="J297" s="116"/>
      <c r="K297" s="116"/>
    </row>
    <row r="298" spans="1:11">
      <c r="A298" s="139"/>
      <c r="B298" s="20" t="s">
        <v>561</v>
      </c>
      <c r="C298" s="2" t="s">
        <v>269</v>
      </c>
      <c r="D298" s="60" t="s">
        <v>262</v>
      </c>
      <c r="E298" s="2">
        <v>0</v>
      </c>
      <c r="F298" s="60">
        <v>0</v>
      </c>
      <c r="G298" s="2" t="s">
        <v>269</v>
      </c>
      <c r="H298" s="60" t="s">
        <v>262</v>
      </c>
      <c r="J298" s="116"/>
      <c r="K298" s="116"/>
    </row>
    <row r="299" spans="1:11">
      <c r="A299" s="139"/>
      <c r="B299" s="20" t="s">
        <v>562</v>
      </c>
      <c r="C299" s="2" t="s">
        <v>269</v>
      </c>
      <c r="D299" s="60" t="s">
        <v>262</v>
      </c>
      <c r="E299" s="2" t="s">
        <v>269</v>
      </c>
      <c r="F299" s="60" t="s">
        <v>262</v>
      </c>
      <c r="G299" s="2">
        <v>0</v>
      </c>
      <c r="H299" s="60">
        <v>0</v>
      </c>
      <c r="J299" s="116"/>
      <c r="K299" s="116"/>
    </row>
    <row r="300" spans="1:11">
      <c r="A300" s="139"/>
      <c r="B300" s="20" t="s">
        <v>563</v>
      </c>
      <c r="C300" s="2">
        <v>0</v>
      </c>
      <c r="D300" s="60">
        <v>0</v>
      </c>
      <c r="E300" s="2">
        <v>0</v>
      </c>
      <c r="F300" s="60">
        <v>0</v>
      </c>
      <c r="G300" s="2">
        <v>0</v>
      </c>
      <c r="H300" s="60">
        <v>0</v>
      </c>
      <c r="J300" s="116"/>
      <c r="K300" s="116"/>
    </row>
    <row r="301" spans="1:11">
      <c r="A301" s="139"/>
      <c r="B301" s="20" t="s">
        <v>564</v>
      </c>
      <c r="C301" s="2">
        <v>0</v>
      </c>
      <c r="D301" s="60">
        <v>0</v>
      </c>
      <c r="E301" s="2">
        <v>0</v>
      </c>
      <c r="F301" s="60">
        <v>0</v>
      </c>
      <c r="G301" s="2">
        <v>0</v>
      </c>
      <c r="H301" s="60">
        <v>0</v>
      </c>
      <c r="J301" s="116"/>
      <c r="K301" s="116"/>
    </row>
    <row r="302" spans="1:11">
      <c r="A302" s="139"/>
      <c r="B302" s="20" t="s">
        <v>565</v>
      </c>
      <c r="C302" s="2">
        <v>0</v>
      </c>
      <c r="D302" s="60">
        <v>0</v>
      </c>
      <c r="E302" s="2">
        <v>0</v>
      </c>
      <c r="F302" s="60">
        <v>0</v>
      </c>
      <c r="G302" s="2">
        <v>0</v>
      </c>
      <c r="H302" s="60">
        <v>0</v>
      </c>
      <c r="J302" s="116"/>
      <c r="K302" s="116"/>
    </row>
    <row r="303" spans="1:11">
      <c r="A303" s="139"/>
      <c r="B303" s="20" t="s">
        <v>566</v>
      </c>
      <c r="C303" s="2">
        <v>0</v>
      </c>
      <c r="D303" s="60">
        <v>0</v>
      </c>
      <c r="E303" s="2">
        <v>0</v>
      </c>
      <c r="F303" s="60">
        <v>0</v>
      </c>
      <c r="G303" s="2">
        <v>0</v>
      </c>
      <c r="H303" s="60">
        <v>0</v>
      </c>
      <c r="J303" s="116"/>
      <c r="K303" s="116"/>
    </row>
    <row r="304" spans="1:11" ht="14.25" thickBot="1">
      <c r="A304" s="139"/>
      <c r="B304" s="20" t="s">
        <v>567</v>
      </c>
      <c r="C304" s="2">
        <v>0</v>
      </c>
      <c r="D304" s="60">
        <v>0</v>
      </c>
      <c r="E304" s="2">
        <v>0</v>
      </c>
      <c r="F304" s="60">
        <v>0</v>
      </c>
      <c r="G304" s="2">
        <v>0</v>
      </c>
      <c r="H304" s="60">
        <v>0</v>
      </c>
      <c r="J304" s="116"/>
      <c r="K304" s="116"/>
    </row>
    <row r="305" spans="1:11">
      <c r="A305" s="4" t="s">
        <v>258</v>
      </c>
      <c r="B305" s="265" t="s">
        <v>261</v>
      </c>
      <c r="C305" s="142">
        <v>202</v>
      </c>
      <c r="D305" s="143">
        <v>1.72413793103448</v>
      </c>
      <c r="E305" s="142">
        <v>92</v>
      </c>
      <c r="F305" s="143">
        <v>45.544554455445599</v>
      </c>
      <c r="G305" s="142">
        <v>68</v>
      </c>
      <c r="H305" s="143">
        <v>33.6633663366337</v>
      </c>
      <c r="J305" s="116"/>
      <c r="K305" s="116"/>
    </row>
    <row r="306" spans="1:11">
      <c r="A306" s="139"/>
      <c r="B306" s="20" t="s">
        <v>568</v>
      </c>
      <c r="C306" s="2">
        <v>46</v>
      </c>
      <c r="D306" s="60">
        <v>22.7722772277228</v>
      </c>
      <c r="E306" s="2">
        <v>17</v>
      </c>
      <c r="F306" s="60">
        <v>36.956521739130402</v>
      </c>
      <c r="G306" s="2">
        <v>17</v>
      </c>
      <c r="H306" s="60">
        <v>36.956521739130402</v>
      </c>
      <c r="J306" s="116"/>
      <c r="K306" s="116"/>
    </row>
    <row r="307" spans="1:11">
      <c r="A307" s="139"/>
      <c r="B307" s="20" t="s">
        <v>569</v>
      </c>
      <c r="C307" s="2">
        <v>35</v>
      </c>
      <c r="D307" s="60">
        <v>17.326732673267301</v>
      </c>
      <c r="E307" s="2">
        <v>9</v>
      </c>
      <c r="F307" s="60">
        <v>25.714285714285701</v>
      </c>
      <c r="G307" s="2">
        <v>19</v>
      </c>
      <c r="H307" s="60">
        <v>54.285714285714299</v>
      </c>
      <c r="J307" s="116"/>
      <c r="K307" s="116"/>
    </row>
    <row r="308" spans="1:11">
      <c r="A308" s="139"/>
      <c r="B308" s="20" t="s">
        <v>570</v>
      </c>
      <c r="C308" s="2">
        <v>32</v>
      </c>
      <c r="D308" s="60">
        <v>15.841584158415801</v>
      </c>
      <c r="E308" s="2">
        <v>20</v>
      </c>
      <c r="F308" s="60">
        <v>62.5</v>
      </c>
      <c r="G308" s="2">
        <v>6</v>
      </c>
      <c r="H308" s="60">
        <v>18.75</v>
      </c>
      <c r="J308" s="116"/>
      <c r="K308" s="116"/>
    </row>
    <row r="309" spans="1:11">
      <c r="A309" s="139"/>
      <c r="B309" s="20" t="s">
        <v>571</v>
      </c>
      <c r="C309" s="2">
        <v>25</v>
      </c>
      <c r="D309" s="60">
        <v>12.3762376237624</v>
      </c>
      <c r="E309" s="2">
        <v>14</v>
      </c>
      <c r="F309" s="60">
        <v>56</v>
      </c>
      <c r="G309" s="2">
        <v>10</v>
      </c>
      <c r="H309" s="60">
        <v>40</v>
      </c>
      <c r="J309" s="116"/>
      <c r="K309" s="116"/>
    </row>
    <row r="310" spans="1:11">
      <c r="A310" s="139"/>
      <c r="B310" s="20" t="s">
        <v>572</v>
      </c>
      <c r="C310" s="2">
        <v>16</v>
      </c>
      <c r="D310" s="60">
        <v>7.9207920792079198</v>
      </c>
      <c r="E310" s="2">
        <v>12</v>
      </c>
      <c r="F310" s="60">
        <v>75</v>
      </c>
      <c r="G310" s="2">
        <v>0</v>
      </c>
      <c r="H310" s="60">
        <v>0</v>
      </c>
      <c r="J310" s="116"/>
      <c r="K310" s="116"/>
    </row>
    <row r="311" spans="1:11">
      <c r="A311" s="139"/>
      <c r="B311" s="20" t="s">
        <v>573</v>
      </c>
      <c r="C311" s="2">
        <v>13</v>
      </c>
      <c r="D311" s="60">
        <v>6.4356435643564396</v>
      </c>
      <c r="E311" s="2">
        <v>8</v>
      </c>
      <c r="F311" s="60">
        <v>61.538461538461597</v>
      </c>
      <c r="G311" s="2" t="s">
        <v>269</v>
      </c>
      <c r="H311" s="60" t="s">
        <v>262</v>
      </c>
      <c r="J311" s="116"/>
      <c r="K311" s="116"/>
    </row>
    <row r="312" spans="1:11">
      <c r="A312" s="139"/>
      <c r="B312" s="20" t="s">
        <v>574</v>
      </c>
      <c r="C312" s="2">
        <v>12</v>
      </c>
      <c r="D312" s="60">
        <v>5.9405940594059397</v>
      </c>
      <c r="E312" s="2">
        <v>4</v>
      </c>
      <c r="F312" s="60">
        <v>33.3333333333333</v>
      </c>
      <c r="G312" s="2">
        <v>6</v>
      </c>
      <c r="H312" s="60">
        <v>50</v>
      </c>
      <c r="J312" s="116"/>
      <c r="K312" s="116"/>
    </row>
    <row r="313" spans="1:11">
      <c r="A313" s="139"/>
      <c r="B313" s="20" t="s">
        <v>575</v>
      </c>
      <c r="C313" s="2">
        <v>5</v>
      </c>
      <c r="D313" s="60">
        <v>2.4752475247524801</v>
      </c>
      <c r="E313" s="2" t="s">
        <v>269</v>
      </c>
      <c r="F313" s="60" t="s">
        <v>262</v>
      </c>
      <c r="G313" s="2" t="s">
        <v>269</v>
      </c>
      <c r="H313" s="60" t="s">
        <v>262</v>
      </c>
      <c r="J313" s="116"/>
      <c r="K313" s="116"/>
    </row>
    <row r="314" spans="1:11">
      <c r="A314" s="139"/>
      <c r="B314" s="20" t="s">
        <v>576</v>
      </c>
      <c r="C314" s="2">
        <v>5</v>
      </c>
      <c r="D314" s="60">
        <v>2.4752475247524801</v>
      </c>
      <c r="E314" s="2">
        <v>0</v>
      </c>
      <c r="F314" s="60">
        <v>0</v>
      </c>
      <c r="G314" s="2" t="s">
        <v>269</v>
      </c>
      <c r="H314" s="60" t="s">
        <v>262</v>
      </c>
      <c r="J314" s="116"/>
      <c r="K314" s="116"/>
    </row>
    <row r="315" spans="1:11">
      <c r="A315" s="139"/>
      <c r="B315" s="20" t="s">
        <v>577</v>
      </c>
      <c r="C315" s="2">
        <v>4</v>
      </c>
      <c r="D315" s="60">
        <v>1.98019801980198</v>
      </c>
      <c r="E315" s="2">
        <v>4</v>
      </c>
      <c r="F315" s="60">
        <v>100</v>
      </c>
      <c r="G315" s="2">
        <v>0</v>
      </c>
      <c r="H315" s="60">
        <v>0</v>
      </c>
      <c r="J315" s="116"/>
      <c r="K315" s="116"/>
    </row>
    <row r="316" spans="1:11">
      <c r="A316" s="139"/>
      <c r="B316" s="20" t="s">
        <v>578</v>
      </c>
      <c r="C316" s="2" t="s">
        <v>269</v>
      </c>
      <c r="D316" s="60" t="s">
        <v>262</v>
      </c>
      <c r="E316" s="2">
        <v>0</v>
      </c>
      <c r="F316" s="60">
        <v>0</v>
      </c>
      <c r="G316" s="2">
        <v>0</v>
      </c>
      <c r="H316" s="60">
        <v>0</v>
      </c>
      <c r="J316" s="116"/>
      <c r="K316" s="116"/>
    </row>
    <row r="317" spans="1:11">
      <c r="A317" s="139"/>
      <c r="B317" s="20" t="s">
        <v>579</v>
      </c>
      <c r="C317" s="2" t="s">
        <v>269</v>
      </c>
      <c r="D317" s="60" t="s">
        <v>262</v>
      </c>
      <c r="E317" s="2">
        <v>0</v>
      </c>
      <c r="F317" s="60">
        <v>0</v>
      </c>
      <c r="G317" s="2" t="s">
        <v>269</v>
      </c>
      <c r="H317" s="60" t="s">
        <v>262</v>
      </c>
      <c r="J317" s="116"/>
      <c r="K317" s="116"/>
    </row>
    <row r="318" spans="1:11">
      <c r="A318" s="139"/>
      <c r="B318" s="20" t="s">
        <v>580</v>
      </c>
      <c r="C318" s="2" t="s">
        <v>269</v>
      </c>
      <c r="D318" s="60" t="s">
        <v>262</v>
      </c>
      <c r="E318" s="2">
        <v>0</v>
      </c>
      <c r="F318" s="60">
        <v>0</v>
      </c>
      <c r="G318" s="2" t="s">
        <v>269</v>
      </c>
      <c r="H318" s="60" t="s">
        <v>262</v>
      </c>
      <c r="J318" s="116"/>
      <c r="K318" s="116"/>
    </row>
    <row r="319" spans="1:11" ht="14.25" thickBot="1">
      <c r="A319" s="140"/>
      <c r="B319" s="20" t="s">
        <v>581</v>
      </c>
      <c r="C319" s="2" t="s">
        <v>269</v>
      </c>
      <c r="D319" s="60" t="s">
        <v>262</v>
      </c>
      <c r="E319" s="2" t="s">
        <v>269</v>
      </c>
      <c r="F319" s="60" t="s">
        <v>262</v>
      </c>
      <c r="G319" s="2">
        <v>0</v>
      </c>
      <c r="H319" s="60">
        <v>0</v>
      </c>
      <c r="J319" s="116"/>
      <c r="K319" s="116"/>
    </row>
    <row r="320" spans="1:11" s="88" customFormat="1" ht="14.25" thickTop="1">
      <c r="A320" s="132" t="s">
        <v>184</v>
      </c>
      <c r="B320" s="266"/>
      <c r="C320" s="133"/>
      <c r="D320" s="256"/>
      <c r="E320" s="133"/>
      <c r="F320" s="256"/>
      <c r="G320" s="133"/>
      <c r="H320" s="256"/>
    </row>
    <row r="321" spans="1:8" s="88" customFormat="1">
      <c r="A321" s="127" t="s">
        <v>236</v>
      </c>
      <c r="B321" s="146"/>
      <c r="D321" s="257"/>
      <c r="F321" s="257"/>
      <c r="H321" s="259"/>
    </row>
    <row r="322" spans="1:8" s="88" customFormat="1">
      <c r="A322" s="127" t="s">
        <v>266</v>
      </c>
      <c r="B322" s="146"/>
      <c r="D322" s="257"/>
      <c r="F322" s="257"/>
      <c r="H322" s="259"/>
    </row>
    <row r="323" spans="1:8" s="88" customFormat="1">
      <c r="A323" s="127" t="s">
        <v>149</v>
      </c>
      <c r="B323" s="146"/>
      <c r="D323" s="257"/>
      <c r="F323" s="257"/>
      <c r="H323" s="259"/>
    </row>
    <row r="324" spans="1:8">
      <c r="C324" s="21"/>
    </row>
    <row r="325" spans="1:8">
      <c r="A325" s="127"/>
      <c r="C325" s="21"/>
    </row>
    <row r="326" spans="1:8">
      <c r="C326" s="21"/>
    </row>
  </sheetData>
  <mergeCells count="4">
    <mergeCell ref="A2:G2"/>
    <mergeCell ref="C6:D6"/>
    <mergeCell ref="E6:F6"/>
    <mergeCell ref="G6:H6"/>
  </mergeCells>
  <pageMargins left="0.7" right="0.7" top="0.75" bottom="0.75" header="0.3" footer="0.3"/>
  <pageSetup paperSize="9"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352"/>
  <sheetViews>
    <sheetView workbookViewId="0"/>
  </sheetViews>
  <sheetFormatPr defaultRowHeight="13.5"/>
  <cols>
    <col min="1" max="1" width="21.83203125" style="20" customWidth="1"/>
    <col min="2" max="2" width="9.33203125" customWidth="1"/>
    <col min="3" max="3" width="10.33203125" customWidth="1"/>
    <col min="21" max="21" width="14.5" customWidth="1"/>
    <col min="22" max="22" width="10.5" bestFit="1" customWidth="1"/>
  </cols>
  <sheetData>
    <row r="1" spans="1:22" ht="20.100000000000001" customHeight="1">
      <c r="A1" s="19" t="s">
        <v>154</v>
      </c>
    </row>
    <row r="2" spans="1:22">
      <c r="A2" s="63" t="str">
        <f>'Övergripande statistik'!A2</f>
        <v>Avlidna i covid-19 enligt dödsorsaksintyg inkomna fram till den 21 februari 2021</v>
      </c>
    </row>
    <row r="5" spans="1:22" ht="39" customHeight="1" thickBot="1">
      <c r="A5" s="341" t="str">
        <f>"Källa: dödsorsaksintyg
* antal avlidna till och med "&amp;A9&amp;"
X - uppgiften har skyddats av sekretesskäl"</f>
        <v>Källa: dödsorsaksintyg
* antal avlidna till och med 2020-03-17*
X - uppgiften har skyddats av sekretesskäl</v>
      </c>
      <c r="B5" s="341"/>
      <c r="C5" s="341"/>
    </row>
    <row r="6" spans="1:22">
      <c r="A6" s="336" t="s">
        <v>120</v>
      </c>
      <c r="B6" s="310" t="s">
        <v>125</v>
      </c>
      <c r="C6" s="310"/>
    </row>
    <row r="7" spans="1:22">
      <c r="A7" s="337"/>
      <c r="B7" s="7" t="s">
        <v>10</v>
      </c>
      <c r="C7" s="7" t="s">
        <v>11</v>
      </c>
      <c r="V7" s="21" t="s">
        <v>262</v>
      </c>
    </row>
    <row r="8" spans="1:22">
      <c r="A8" s="220" t="s">
        <v>582</v>
      </c>
      <c r="B8" s="159">
        <v>11717</v>
      </c>
      <c r="C8" s="159">
        <v>100</v>
      </c>
      <c r="V8" s="21" t="s">
        <v>262</v>
      </c>
    </row>
    <row r="9" spans="1:22">
      <c r="A9" s="221" t="s">
        <v>583</v>
      </c>
      <c r="B9" s="55">
        <v>8</v>
      </c>
      <c r="C9" s="21">
        <f>IF(OR(B9=0,B9="X"),"",100*B9/B$8)</f>
        <v>6.8276862678159939E-2</v>
      </c>
      <c r="V9" s="21" t="s">
        <v>262</v>
      </c>
    </row>
    <row r="10" spans="1:22">
      <c r="A10" s="222" t="s">
        <v>584</v>
      </c>
      <c r="B10" s="48">
        <v>5</v>
      </c>
      <c r="C10" s="21">
        <f t="shared" ref="C10:C73" si="0">IF(OR(B10=0,B10="X"),"",100*B10/B$8)</f>
        <v>4.2673039173849958E-2</v>
      </c>
      <c r="V10" s="21" t="s">
        <v>262</v>
      </c>
    </row>
    <row r="11" spans="1:22">
      <c r="A11" s="222" t="s">
        <v>585</v>
      </c>
      <c r="B11" s="48">
        <v>7</v>
      </c>
      <c r="C11" s="21">
        <f t="shared" si="0"/>
        <v>5.9742254843389943E-2</v>
      </c>
      <c r="V11" s="21" t="s">
        <v>262</v>
      </c>
    </row>
    <row r="12" spans="1:22">
      <c r="A12" s="222" t="s">
        <v>586</v>
      </c>
      <c r="B12" s="48">
        <v>7</v>
      </c>
      <c r="C12" s="21">
        <f t="shared" si="0"/>
        <v>5.9742254843389943E-2</v>
      </c>
      <c r="V12" s="21" t="s">
        <v>262</v>
      </c>
    </row>
    <row r="13" spans="1:22">
      <c r="A13" s="222" t="s">
        <v>587</v>
      </c>
      <c r="B13" s="48">
        <v>9</v>
      </c>
      <c r="C13" s="21">
        <f t="shared" si="0"/>
        <v>7.6811470512929927E-2</v>
      </c>
      <c r="V13" s="21" t="s">
        <v>262</v>
      </c>
    </row>
    <row r="14" spans="1:22">
      <c r="A14" s="222" t="s">
        <v>588</v>
      </c>
      <c r="B14" s="48">
        <v>13</v>
      </c>
      <c r="C14" s="21">
        <f t="shared" si="0"/>
        <v>0.1109499018520099</v>
      </c>
      <c r="V14" s="21" t="s">
        <v>262</v>
      </c>
    </row>
    <row r="15" spans="1:22">
      <c r="A15" s="222" t="s">
        <v>589</v>
      </c>
      <c r="B15" s="48">
        <v>11</v>
      </c>
      <c r="C15" s="21">
        <f t="shared" si="0"/>
        <v>9.3880686182469919E-2</v>
      </c>
      <c r="V15" s="21" t="s">
        <v>262</v>
      </c>
    </row>
    <row r="16" spans="1:22">
      <c r="A16" s="222" t="s">
        <v>590</v>
      </c>
      <c r="B16" s="48">
        <v>22</v>
      </c>
      <c r="C16" s="21">
        <f t="shared" si="0"/>
        <v>0.18776137236493984</v>
      </c>
      <c r="V16" s="21" t="s">
        <v>262</v>
      </c>
    </row>
    <row r="17" spans="1:22">
      <c r="A17" s="222" t="s">
        <v>591</v>
      </c>
      <c r="B17" s="48">
        <v>22</v>
      </c>
      <c r="C17" s="21">
        <f t="shared" si="0"/>
        <v>0.18776137236493984</v>
      </c>
      <c r="V17" s="21" t="s">
        <v>262</v>
      </c>
    </row>
    <row r="18" spans="1:22">
      <c r="A18" s="222" t="s">
        <v>592</v>
      </c>
      <c r="B18" s="48">
        <v>29</v>
      </c>
      <c r="C18" s="21">
        <f t="shared" si="0"/>
        <v>0.24750362720832977</v>
      </c>
      <c r="V18" s="21" t="s">
        <v>262</v>
      </c>
    </row>
    <row r="19" spans="1:22">
      <c r="A19" s="222" t="s">
        <v>593</v>
      </c>
      <c r="B19" s="48">
        <v>32</v>
      </c>
      <c r="C19" s="21">
        <f t="shared" si="0"/>
        <v>0.27310745071263975</v>
      </c>
      <c r="V19" s="21" t="s">
        <v>262</v>
      </c>
    </row>
    <row r="20" spans="1:22">
      <c r="A20" s="222" t="s">
        <v>594</v>
      </c>
      <c r="B20" s="48">
        <v>33</v>
      </c>
      <c r="C20" s="21">
        <f t="shared" si="0"/>
        <v>0.28164205854740976</v>
      </c>
      <c r="V20" s="21" t="s">
        <v>262</v>
      </c>
    </row>
    <row r="21" spans="1:22">
      <c r="A21" s="222" t="s">
        <v>595</v>
      </c>
      <c r="B21" s="48">
        <v>38</v>
      </c>
      <c r="C21" s="21">
        <f t="shared" si="0"/>
        <v>0.32431509772125972</v>
      </c>
      <c r="V21" s="21" t="s">
        <v>262</v>
      </c>
    </row>
    <row r="22" spans="1:22">
      <c r="A22" s="222" t="s">
        <v>596</v>
      </c>
      <c r="B22" s="48">
        <v>43</v>
      </c>
      <c r="C22" s="21">
        <f t="shared" si="0"/>
        <v>0.36698813689510967</v>
      </c>
      <c r="V22" s="21" t="s">
        <v>262</v>
      </c>
    </row>
    <row r="23" spans="1:22">
      <c r="A23" s="222" t="s">
        <v>597</v>
      </c>
      <c r="B23" s="48">
        <v>50</v>
      </c>
      <c r="C23" s="21">
        <f t="shared" si="0"/>
        <v>0.42673039173849964</v>
      </c>
      <c r="V23" s="21" t="s">
        <v>262</v>
      </c>
    </row>
    <row r="24" spans="1:22">
      <c r="A24" s="222" t="s">
        <v>598</v>
      </c>
      <c r="B24" s="48">
        <v>55</v>
      </c>
      <c r="C24" s="21">
        <f t="shared" si="0"/>
        <v>0.4694034309123496</v>
      </c>
      <c r="V24" s="21" t="s">
        <v>262</v>
      </c>
    </row>
    <row r="25" spans="1:22">
      <c r="A25" s="222" t="s">
        <v>599</v>
      </c>
      <c r="B25" s="48">
        <v>75</v>
      </c>
      <c r="C25" s="21">
        <f t="shared" si="0"/>
        <v>0.64009558760774943</v>
      </c>
      <c r="V25" s="21" t="s">
        <v>262</v>
      </c>
    </row>
    <row r="26" spans="1:22">
      <c r="A26" s="222" t="s">
        <v>600</v>
      </c>
      <c r="B26" s="48">
        <v>85</v>
      </c>
      <c r="C26" s="21">
        <f t="shared" si="0"/>
        <v>0.72544166595544934</v>
      </c>
      <c r="V26" s="21" t="s">
        <v>262</v>
      </c>
    </row>
    <row r="27" spans="1:22">
      <c r="A27" s="222" t="s">
        <v>601</v>
      </c>
      <c r="B27" s="48">
        <v>73</v>
      </c>
      <c r="C27" s="21">
        <f t="shared" si="0"/>
        <v>0.62302637193820942</v>
      </c>
      <c r="V27" s="21" t="s">
        <v>262</v>
      </c>
    </row>
    <row r="28" spans="1:22">
      <c r="A28" s="222" t="s">
        <v>602</v>
      </c>
      <c r="B28" s="48">
        <v>91</v>
      </c>
      <c r="C28" s="21">
        <f t="shared" si="0"/>
        <v>0.77664931296406925</v>
      </c>
      <c r="V28" s="21" t="s">
        <v>262</v>
      </c>
    </row>
    <row r="29" spans="1:22">
      <c r="A29" s="222" t="s">
        <v>603</v>
      </c>
      <c r="B29" s="48">
        <v>98</v>
      </c>
      <c r="C29" s="21">
        <f t="shared" si="0"/>
        <v>0.83639156780745927</v>
      </c>
      <c r="V29" s="21" t="s">
        <v>262</v>
      </c>
    </row>
    <row r="30" spans="1:22">
      <c r="A30" s="222" t="s">
        <v>604</v>
      </c>
      <c r="B30" s="48">
        <v>97</v>
      </c>
      <c r="C30" s="21">
        <f t="shared" si="0"/>
        <v>0.82785695997268927</v>
      </c>
      <c r="V30" s="21" t="s">
        <v>262</v>
      </c>
    </row>
    <row r="31" spans="1:22">
      <c r="A31" s="222" t="s">
        <v>605</v>
      </c>
      <c r="B31" s="48">
        <v>122</v>
      </c>
      <c r="C31" s="21">
        <f t="shared" si="0"/>
        <v>1.041222155841939</v>
      </c>
      <c r="V31" s="21" t="s">
        <v>262</v>
      </c>
    </row>
    <row r="32" spans="1:22">
      <c r="A32" s="222" t="s">
        <v>606</v>
      </c>
      <c r="B32" s="48">
        <v>94</v>
      </c>
      <c r="C32" s="21">
        <f t="shared" si="0"/>
        <v>0.80225313646837926</v>
      </c>
      <c r="V32" s="21" t="s">
        <v>262</v>
      </c>
    </row>
    <row r="33" spans="1:22">
      <c r="A33" s="222" t="s">
        <v>607</v>
      </c>
      <c r="B33" s="48">
        <v>107</v>
      </c>
      <c r="C33" s="21">
        <f t="shared" si="0"/>
        <v>0.91320303832038918</v>
      </c>
      <c r="V33" s="21" t="s">
        <v>262</v>
      </c>
    </row>
    <row r="34" spans="1:22">
      <c r="A34" s="222" t="s">
        <v>608</v>
      </c>
      <c r="B34" s="48">
        <v>106</v>
      </c>
      <c r="C34" s="21">
        <f t="shared" si="0"/>
        <v>0.90466843048561918</v>
      </c>
      <c r="V34" s="21" t="s">
        <v>262</v>
      </c>
    </row>
    <row r="35" spans="1:22">
      <c r="A35" s="222" t="s">
        <v>609</v>
      </c>
      <c r="B35" s="48">
        <v>113</v>
      </c>
      <c r="C35" s="21">
        <f t="shared" si="0"/>
        <v>0.96441068532900909</v>
      </c>
      <c r="V35" s="21" t="s">
        <v>262</v>
      </c>
    </row>
    <row r="36" spans="1:22">
      <c r="A36" s="222" t="s">
        <v>610</v>
      </c>
      <c r="B36" s="48">
        <v>97</v>
      </c>
      <c r="C36" s="21">
        <f t="shared" si="0"/>
        <v>0.82785695997268927</v>
      </c>
      <c r="V36" s="21" t="s">
        <v>262</v>
      </c>
    </row>
    <row r="37" spans="1:22">
      <c r="A37" s="222" t="s">
        <v>611</v>
      </c>
      <c r="B37" s="48">
        <v>103</v>
      </c>
      <c r="C37" s="21">
        <f t="shared" si="0"/>
        <v>0.87906460698130917</v>
      </c>
      <c r="V37" s="21" t="s">
        <v>262</v>
      </c>
    </row>
    <row r="38" spans="1:22">
      <c r="A38" s="222" t="s">
        <v>612</v>
      </c>
      <c r="B38" s="48">
        <v>121</v>
      </c>
      <c r="C38" s="21">
        <f t="shared" si="0"/>
        <v>1.0326875480071691</v>
      </c>
      <c r="V38" s="21" t="s">
        <v>262</v>
      </c>
    </row>
    <row r="39" spans="1:22">
      <c r="A39" s="222" t="s">
        <v>613</v>
      </c>
      <c r="B39" s="48">
        <v>122</v>
      </c>
      <c r="C39" s="21">
        <f t="shared" si="0"/>
        <v>1.041222155841939</v>
      </c>
      <c r="V39" s="21" t="s">
        <v>262</v>
      </c>
    </row>
    <row r="40" spans="1:22">
      <c r="A40" s="222" t="s">
        <v>614</v>
      </c>
      <c r="B40" s="48">
        <v>95</v>
      </c>
      <c r="C40" s="21">
        <f t="shared" si="0"/>
        <v>0.81078774430314926</v>
      </c>
      <c r="V40" s="21" t="s">
        <v>262</v>
      </c>
    </row>
    <row r="41" spans="1:22">
      <c r="A41" s="222" t="s">
        <v>615</v>
      </c>
      <c r="B41" s="48">
        <v>95</v>
      </c>
      <c r="C41" s="21">
        <f t="shared" si="0"/>
        <v>0.81078774430314926</v>
      </c>
      <c r="V41" s="21" t="s">
        <v>262</v>
      </c>
    </row>
    <row r="42" spans="1:22">
      <c r="A42" s="222" t="s">
        <v>616</v>
      </c>
      <c r="B42" s="48">
        <v>95</v>
      </c>
      <c r="C42" s="21">
        <f t="shared" si="0"/>
        <v>0.81078774430314926</v>
      </c>
      <c r="V42" s="21" t="s">
        <v>262</v>
      </c>
    </row>
    <row r="43" spans="1:22">
      <c r="A43" s="222" t="s">
        <v>617</v>
      </c>
      <c r="B43" s="48">
        <v>98</v>
      </c>
      <c r="C43" s="21">
        <f t="shared" si="0"/>
        <v>0.83639156780745927</v>
      </c>
      <c r="V43" s="21" t="s">
        <v>262</v>
      </c>
    </row>
    <row r="44" spans="1:22">
      <c r="A44" s="222" t="s">
        <v>618</v>
      </c>
      <c r="B44" s="48">
        <v>72</v>
      </c>
      <c r="C44" s="21">
        <f t="shared" si="0"/>
        <v>0.61449176410343942</v>
      </c>
      <c r="V44" s="21" t="s">
        <v>262</v>
      </c>
    </row>
    <row r="45" spans="1:22">
      <c r="A45" s="222" t="s">
        <v>619</v>
      </c>
      <c r="B45" s="48">
        <v>83</v>
      </c>
      <c r="C45" s="21">
        <f t="shared" si="0"/>
        <v>0.70837245028590934</v>
      </c>
      <c r="V45" s="21" t="s">
        <v>262</v>
      </c>
    </row>
    <row r="46" spans="1:22">
      <c r="A46" s="222" t="s">
        <v>620</v>
      </c>
      <c r="B46" s="48">
        <v>89</v>
      </c>
      <c r="C46" s="21">
        <f t="shared" si="0"/>
        <v>0.75958009729452935</v>
      </c>
      <c r="V46" s="21" t="s">
        <v>262</v>
      </c>
    </row>
    <row r="47" spans="1:22">
      <c r="A47" s="222" t="s">
        <v>621</v>
      </c>
      <c r="B47" s="48">
        <v>97</v>
      </c>
      <c r="C47" s="21">
        <f t="shared" si="0"/>
        <v>0.82785695997268927</v>
      </c>
      <c r="V47" s="29" t="s">
        <v>262</v>
      </c>
    </row>
    <row r="48" spans="1:22">
      <c r="A48" s="222" t="s">
        <v>622</v>
      </c>
      <c r="B48" s="48">
        <v>76</v>
      </c>
      <c r="C48" s="21">
        <f t="shared" si="0"/>
        <v>0.64863019544251943</v>
      </c>
      <c r="V48" s="32" t="s">
        <v>262</v>
      </c>
    </row>
    <row r="49" spans="1:22">
      <c r="A49" s="222" t="s">
        <v>623</v>
      </c>
      <c r="B49" s="48">
        <v>80</v>
      </c>
      <c r="C49" s="21">
        <f t="shared" si="0"/>
        <v>0.68276862678159933</v>
      </c>
      <c r="V49" s="32" t="s">
        <v>262</v>
      </c>
    </row>
    <row r="50" spans="1:22">
      <c r="A50" s="222" t="s">
        <v>624</v>
      </c>
      <c r="B50" s="48">
        <v>76</v>
      </c>
      <c r="C50" s="21">
        <f t="shared" si="0"/>
        <v>0.64863019544251943</v>
      </c>
      <c r="V50" s="32" t="s">
        <v>262</v>
      </c>
    </row>
    <row r="51" spans="1:22">
      <c r="A51" s="222" t="s">
        <v>625</v>
      </c>
      <c r="B51" s="48">
        <v>91</v>
      </c>
      <c r="C51" s="21">
        <f t="shared" si="0"/>
        <v>0.77664931296406925</v>
      </c>
      <c r="V51" s="32" t="s">
        <v>262</v>
      </c>
    </row>
    <row r="52" spans="1:22" s="81" customFormat="1">
      <c r="A52" s="222" t="s">
        <v>626</v>
      </c>
      <c r="B52" s="48">
        <v>79</v>
      </c>
      <c r="C52" s="21">
        <f t="shared" si="0"/>
        <v>0.67423401894682944</v>
      </c>
      <c r="V52" s="32" t="s">
        <v>262</v>
      </c>
    </row>
    <row r="53" spans="1:22" s="81" customFormat="1">
      <c r="A53" s="222" t="s">
        <v>627</v>
      </c>
      <c r="B53" s="48">
        <v>76</v>
      </c>
      <c r="C53" s="21">
        <f t="shared" si="0"/>
        <v>0.64863019544251943</v>
      </c>
      <c r="V53" s="32" t="s">
        <v>262</v>
      </c>
    </row>
    <row r="54" spans="1:22" s="81" customFormat="1">
      <c r="A54" s="222" t="s">
        <v>628</v>
      </c>
      <c r="B54" s="48">
        <v>78</v>
      </c>
      <c r="C54" s="21">
        <f t="shared" si="0"/>
        <v>0.66569941111205944</v>
      </c>
      <c r="V54" s="32" t="s">
        <v>262</v>
      </c>
    </row>
    <row r="55" spans="1:22" s="81" customFormat="1">
      <c r="A55" s="222" t="s">
        <v>629</v>
      </c>
      <c r="B55" s="48">
        <v>82</v>
      </c>
      <c r="C55" s="21">
        <f t="shared" si="0"/>
        <v>0.69983784245113934</v>
      </c>
      <c r="V55" s="32" t="s">
        <v>262</v>
      </c>
    </row>
    <row r="56" spans="1:22" s="81" customFormat="1">
      <c r="A56" s="222" t="s">
        <v>630</v>
      </c>
      <c r="B56" s="48">
        <v>73</v>
      </c>
      <c r="C56" s="21">
        <f t="shared" si="0"/>
        <v>0.62302637193820942</v>
      </c>
      <c r="V56" s="32" t="s">
        <v>262</v>
      </c>
    </row>
    <row r="57" spans="1:22" s="81" customFormat="1">
      <c r="A57" s="222" t="s">
        <v>631</v>
      </c>
      <c r="B57" s="48">
        <v>85</v>
      </c>
      <c r="C57" s="21">
        <f t="shared" si="0"/>
        <v>0.72544166595544934</v>
      </c>
      <c r="V57" s="32" t="s">
        <v>262</v>
      </c>
    </row>
    <row r="58" spans="1:22" s="81" customFormat="1">
      <c r="A58" s="222" t="s">
        <v>632</v>
      </c>
      <c r="B58" s="48">
        <v>72</v>
      </c>
      <c r="C58" s="21">
        <f t="shared" si="0"/>
        <v>0.61449176410343942</v>
      </c>
      <c r="V58" s="21" t="s">
        <v>262</v>
      </c>
    </row>
    <row r="59" spans="1:22" s="81" customFormat="1">
      <c r="A59" s="222" t="s">
        <v>633</v>
      </c>
      <c r="B59" s="48">
        <v>69</v>
      </c>
      <c r="C59" s="21">
        <f t="shared" si="0"/>
        <v>0.58888794059912952</v>
      </c>
      <c r="V59" s="21" t="s">
        <v>262</v>
      </c>
    </row>
    <row r="60" spans="1:22">
      <c r="A60" s="222" t="s">
        <v>634</v>
      </c>
      <c r="B60" s="48">
        <v>76</v>
      </c>
      <c r="C60" s="21">
        <f t="shared" si="0"/>
        <v>0.64863019544251943</v>
      </c>
      <c r="V60" s="21" t="s">
        <v>262</v>
      </c>
    </row>
    <row r="61" spans="1:22">
      <c r="A61" s="222" t="s">
        <v>635</v>
      </c>
      <c r="B61" s="48">
        <v>57</v>
      </c>
      <c r="C61" s="21">
        <f t="shared" si="0"/>
        <v>0.48647264658188955</v>
      </c>
      <c r="V61" s="21" t="s">
        <v>262</v>
      </c>
    </row>
    <row r="62" spans="1:22" s="81" customFormat="1">
      <c r="A62" s="222" t="s">
        <v>636</v>
      </c>
      <c r="B62" s="48">
        <v>65</v>
      </c>
      <c r="C62" s="21">
        <f t="shared" si="0"/>
        <v>0.55474950926004951</v>
      </c>
      <c r="V62" s="21" t="s">
        <v>262</v>
      </c>
    </row>
    <row r="63" spans="1:22" s="81" customFormat="1">
      <c r="A63" s="222" t="s">
        <v>637</v>
      </c>
      <c r="B63" s="48">
        <v>75</v>
      </c>
      <c r="C63" s="21">
        <f t="shared" si="0"/>
        <v>0.64009558760774943</v>
      </c>
      <c r="V63" s="21" t="s">
        <v>262</v>
      </c>
    </row>
    <row r="64" spans="1:22" s="81" customFormat="1">
      <c r="A64" s="222" t="s">
        <v>638</v>
      </c>
      <c r="B64" s="48">
        <v>59</v>
      </c>
      <c r="C64" s="21">
        <f t="shared" si="0"/>
        <v>0.5035418622514295</v>
      </c>
      <c r="V64" s="21" t="s">
        <v>262</v>
      </c>
    </row>
    <row r="65" spans="1:22" s="81" customFormat="1">
      <c r="A65" s="222" t="s">
        <v>639</v>
      </c>
      <c r="B65" s="48">
        <v>63</v>
      </c>
      <c r="C65" s="21">
        <f t="shared" si="0"/>
        <v>0.53768029359050951</v>
      </c>
      <c r="V65" s="21" t="s">
        <v>262</v>
      </c>
    </row>
    <row r="66" spans="1:22" s="81" customFormat="1">
      <c r="A66" s="222" t="s">
        <v>640</v>
      </c>
      <c r="B66" s="48">
        <v>49</v>
      </c>
      <c r="C66" s="21">
        <f t="shared" si="0"/>
        <v>0.41819578390372963</v>
      </c>
      <c r="V66" s="21" t="s">
        <v>262</v>
      </c>
    </row>
    <row r="67" spans="1:22" s="81" customFormat="1">
      <c r="A67" s="222" t="s">
        <v>641</v>
      </c>
      <c r="B67" s="48">
        <v>47</v>
      </c>
      <c r="C67" s="21">
        <f t="shared" si="0"/>
        <v>0.40112656823418963</v>
      </c>
      <c r="V67" s="21" t="s">
        <v>262</v>
      </c>
    </row>
    <row r="68" spans="1:22" s="81" customFormat="1">
      <c r="A68" s="222" t="s">
        <v>642</v>
      </c>
      <c r="B68" s="48">
        <v>62</v>
      </c>
      <c r="C68" s="21">
        <f t="shared" si="0"/>
        <v>0.5291456857557395</v>
      </c>
      <c r="V68" s="21" t="s">
        <v>262</v>
      </c>
    </row>
    <row r="69" spans="1:22" s="81" customFormat="1">
      <c r="A69" s="222" t="s">
        <v>643</v>
      </c>
      <c r="B69" s="48">
        <v>43</v>
      </c>
      <c r="C69" s="21">
        <f t="shared" si="0"/>
        <v>0.36698813689510967</v>
      </c>
      <c r="V69" s="21" t="s">
        <v>262</v>
      </c>
    </row>
    <row r="70" spans="1:22" s="81" customFormat="1">
      <c r="A70" s="222" t="s">
        <v>644</v>
      </c>
      <c r="B70" s="48">
        <v>59</v>
      </c>
      <c r="C70" s="21">
        <f t="shared" si="0"/>
        <v>0.5035418622514295</v>
      </c>
      <c r="V70" s="21" t="s">
        <v>262</v>
      </c>
    </row>
    <row r="71" spans="1:22" s="81" customFormat="1">
      <c r="A71" s="222" t="s">
        <v>645</v>
      </c>
      <c r="B71" s="48">
        <v>57</v>
      </c>
      <c r="C71" s="21">
        <f t="shared" si="0"/>
        <v>0.48647264658188955</v>
      </c>
      <c r="V71" s="21" t="s">
        <v>262</v>
      </c>
    </row>
    <row r="72" spans="1:22" s="81" customFormat="1">
      <c r="A72" s="222" t="s">
        <v>646</v>
      </c>
      <c r="B72" s="48">
        <v>42</v>
      </c>
      <c r="C72" s="21">
        <f t="shared" si="0"/>
        <v>0.35845352906033967</v>
      </c>
      <c r="V72" s="21" t="s">
        <v>262</v>
      </c>
    </row>
    <row r="73" spans="1:22" s="81" customFormat="1">
      <c r="A73" s="222" t="s">
        <v>647</v>
      </c>
      <c r="B73" s="48">
        <v>50</v>
      </c>
      <c r="C73" s="21">
        <f t="shared" si="0"/>
        <v>0.42673039173849964</v>
      </c>
      <c r="V73" s="21" t="s">
        <v>262</v>
      </c>
    </row>
    <row r="74" spans="1:22" s="81" customFormat="1">
      <c r="A74" s="222" t="s">
        <v>648</v>
      </c>
      <c r="B74" s="48">
        <v>47</v>
      </c>
      <c r="C74" s="21">
        <f t="shared" ref="C74:C137" si="1">IF(OR(B74=0,B74="X"),"",100*B74/B$8)</f>
        <v>0.40112656823418963</v>
      </c>
      <c r="V74" s="21" t="s">
        <v>262</v>
      </c>
    </row>
    <row r="75" spans="1:22" s="81" customFormat="1">
      <c r="A75" s="222" t="s">
        <v>649</v>
      </c>
      <c r="B75" s="48">
        <v>55</v>
      </c>
      <c r="C75" s="21">
        <f t="shared" si="1"/>
        <v>0.4694034309123496</v>
      </c>
      <c r="V75" s="21" t="s">
        <v>262</v>
      </c>
    </row>
    <row r="76" spans="1:22" s="81" customFormat="1">
      <c r="A76" s="222" t="s">
        <v>650</v>
      </c>
      <c r="B76" s="48">
        <v>47</v>
      </c>
      <c r="C76" s="21">
        <f t="shared" si="1"/>
        <v>0.40112656823418963</v>
      </c>
      <c r="V76" s="21" t="s">
        <v>262</v>
      </c>
    </row>
    <row r="77" spans="1:22" s="81" customFormat="1">
      <c r="A77" s="222" t="s">
        <v>651</v>
      </c>
      <c r="B77" s="48">
        <v>44</v>
      </c>
      <c r="C77" s="21">
        <f t="shared" si="1"/>
        <v>0.37552274472987968</v>
      </c>
      <c r="V77" s="21" t="s">
        <v>262</v>
      </c>
    </row>
    <row r="78" spans="1:22" s="81" customFormat="1">
      <c r="A78" s="222" t="s">
        <v>652</v>
      </c>
      <c r="B78" s="48">
        <v>40</v>
      </c>
      <c r="C78" s="21">
        <f t="shared" si="1"/>
        <v>0.34138431339079967</v>
      </c>
      <c r="V78" s="21" t="s">
        <v>262</v>
      </c>
    </row>
    <row r="79" spans="1:22" s="81" customFormat="1">
      <c r="A79" s="222" t="s">
        <v>653</v>
      </c>
      <c r="B79" s="48">
        <v>28</v>
      </c>
      <c r="C79" s="21">
        <f t="shared" si="1"/>
        <v>0.23896901937355977</v>
      </c>
      <c r="V79" s="21" t="s">
        <v>262</v>
      </c>
    </row>
    <row r="80" spans="1:22" s="81" customFormat="1">
      <c r="A80" s="222" t="s">
        <v>654</v>
      </c>
      <c r="B80" s="48">
        <v>39</v>
      </c>
      <c r="C80" s="21">
        <f t="shared" si="1"/>
        <v>0.33284970555602972</v>
      </c>
      <c r="V80" s="21" t="s">
        <v>262</v>
      </c>
    </row>
    <row r="81" spans="1:22" s="81" customFormat="1">
      <c r="A81" s="222" t="s">
        <v>655</v>
      </c>
      <c r="B81" s="48">
        <v>37</v>
      </c>
      <c r="C81" s="21">
        <f t="shared" si="1"/>
        <v>0.31578048988648971</v>
      </c>
      <c r="V81" s="21" t="s">
        <v>262</v>
      </c>
    </row>
    <row r="82" spans="1:22" s="81" customFormat="1">
      <c r="A82" s="222" t="s">
        <v>656</v>
      </c>
      <c r="B82" s="48">
        <v>39</v>
      </c>
      <c r="C82" s="21">
        <f t="shared" si="1"/>
        <v>0.33284970555602972</v>
      </c>
      <c r="V82" s="21" t="s">
        <v>262</v>
      </c>
    </row>
    <row r="83" spans="1:22" s="81" customFormat="1">
      <c r="A83" s="222" t="s">
        <v>657</v>
      </c>
      <c r="B83" s="48">
        <v>36</v>
      </c>
      <c r="C83" s="21">
        <f t="shared" si="1"/>
        <v>0.30724588205171971</v>
      </c>
      <c r="V83" s="21" t="s">
        <v>262</v>
      </c>
    </row>
    <row r="84" spans="1:22" s="81" customFormat="1">
      <c r="A84" s="222" t="s">
        <v>658</v>
      </c>
      <c r="B84" s="48">
        <v>39</v>
      </c>
      <c r="C84" s="21">
        <f t="shared" si="1"/>
        <v>0.33284970555602972</v>
      </c>
      <c r="V84" s="21" t="s">
        <v>262</v>
      </c>
    </row>
    <row r="85" spans="1:22" s="81" customFormat="1">
      <c r="A85" s="222" t="s">
        <v>659</v>
      </c>
      <c r="B85" s="48">
        <v>40</v>
      </c>
      <c r="C85" s="21">
        <f t="shared" si="1"/>
        <v>0.34138431339079967</v>
      </c>
      <c r="V85" s="21" t="s">
        <v>262</v>
      </c>
    </row>
    <row r="86" spans="1:22" s="81" customFormat="1">
      <c r="A86" s="222" t="s">
        <v>660</v>
      </c>
      <c r="B86" s="48">
        <v>41</v>
      </c>
      <c r="C86" s="21">
        <f t="shared" si="1"/>
        <v>0.34991892122556967</v>
      </c>
      <c r="V86" s="21" t="s">
        <v>262</v>
      </c>
    </row>
    <row r="87" spans="1:22" s="81" customFormat="1">
      <c r="A87" s="222" t="s">
        <v>661</v>
      </c>
      <c r="B87" s="48">
        <v>28</v>
      </c>
      <c r="C87" s="21">
        <f t="shared" si="1"/>
        <v>0.23896901937355977</v>
      </c>
      <c r="V87" s="21" t="s">
        <v>262</v>
      </c>
    </row>
    <row r="88" spans="1:22" s="81" customFormat="1">
      <c r="A88" s="222" t="s">
        <v>662</v>
      </c>
      <c r="B88" s="48">
        <v>42</v>
      </c>
      <c r="C88" s="21">
        <f t="shared" si="1"/>
        <v>0.35845352906033967</v>
      </c>
      <c r="V88" s="21" t="s">
        <v>262</v>
      </c>
    </row>
    <row r="89" spans="1:22" s="81" customFormat="1">
      <c r="A89" s="222" t="s">
        <v>663</v>
      </c>
      <c r="B89" s="48">
        <v>36</v>
      </c>
      <c r="C89" s="21">
        <f t="shared" si="1"/>
        <v>0.30724588205171971</v>
      </c>
      <c r="V89" s="21" t="s">
        <v>262</v>
      </c>
    </row>
    <row r="90" spans="1:22" s="81" customFormat="1">
      <c r="A90" s="222" t="s">
        <v>664</v>
      </c>
      <c r="B90" s="48">
        <v>34</v>
      </c>
      <c r="C90" s="21">
        <f t="shared" si="1"/>
        <v>0.29017666638217976</v>
      </c>
      <c r="V90" s="21" t="s">
        <v>262</v>
      </c>
    </row>
    <row r="91" spans="1:22" s="81" customFormat="1">
      <c r="A91" s="222" t="s">
        <v>665</v>
      </c>
      <c r="B91" s="48">
        <v>33</v>
      </c>
      <c r="C91" s="21">
        <f t="shared" si="1"/>
        <v>0.28164205854740976</v>
      </c>
      <c r="V91" s="21" t="s">
        <v>262</v>
      </c>
    </row>
    <row r="92" spans="1:22" s="81" customFormat="1">
      <c r="A92" s="222" t="s">
        <v>666</v>
      </c>
      <c r="B92" s="48">
        <v>37</v>
      </c>
      <c r="C92" s="21">
        <f t="shared" si="1"/>
        <v>0.31578048988648971</v>
      </c>
      <c r="V92" s="21" t="s">
        <v>262</v>
      </c>
    </row>
    <row r="93" spans="1:22" s="81" customFormat="1">
      <c r="A93" s="222" t="s">
        <v>667</v>
      </c>
      <c r="B93" s="48">
        <v>33</v>
      </c>
      <c r="C93" s="21">
        <f t="shared" si="1"/>
        <v>0.28164205854740976</v>
      </c>
      <c r="V93" s="21" t="s">
        <v>262</v>
      </c>
    </row>
    <row r="94" spans="1:22" s="81" customFormat="1">
      <c r="A94" s="222" t="s">
        <v>668</v>
      </c>
      <c r="B94" s="48">
        <v>37</v>
      </c>
      <c r="C94" s="21">
        <f t="shared" si="1"/>
        <v>0.31578048988648971</v>
      </c>
      <c r="V94" s="21" t="s">
        <v>262</v>
      </c>
    </row>
    <row r="95" spans="1:22" s="81" customFormat="1">
      <c r="A95" s="222" t="s">
        <v>669</v>
      </c>
      <c r="B95" s="48">
        <v>36</v>
      </c>
      <c r="C95" s="21">
        <f t="shared" si="1"/>
        <v>0.30724588205171971</v>
      </c>
      <c r="V95" s="21" t="s">
        <v>262</v>
      </c>
    </row>
    <row r="96" spans="1:22" s="81" customFormat="1">
      <c r="A96" s="222" t="s">
        <v>670</v>
      </c>
      <c r="B96" s="48">
        <v>26</v>
      </c>
      <c r="C96" s="21">
        <f t="shared" si="1"/>
        <v>0.22189980370401979</v>
      </c>
      <c r="V96" s="21" t="s">
        <v>262</v>
      </c>
    </row>
    <row r="97" spans="1:22" s="81" customFormat="1">
      <c r="A97" s="222" t="s">
        <v>671</v>
      </c>
      <c r="B97" s="48">
        <v>29</v>
      </c>
      <c r="C97" s="21">
        <f t="shared" si="1"/>
        <v>0.24750362720832977</v>
      </c>
      <c r="V97" s="21" t="s">
        <v>262</v>
      </c>
    </row>
    <row r="98" spans="1:22" s="81" customFormat="1">
      <c r="A98" s="222" t="s">
        <v>672</v>
      </c>
      <c r="B98" s="48">
        <v>31</v>
      </c>
      <c r="C98" s="21">
        <f t="shared" si="1"/>
        <v>0.26457284287786975</v>
      </c>
      <c r="V98" s="21" t="s">
        <v>262</v>
      </c>
    </row>
    <row r="99" spans="1:22" s="81" customFormat="1">
      <c r="A99" s="222" t="s">
        <v>673</v>
      </c>
      <c r="B99" s="48">
        <v>31</v>
      </c>
      <c r="C99" s="21">
        <f t="shared" si="1"/>
        <v>0.26457284287786975</v>
      </c>
      <c r="V99" s="21" t="s">
        <v>262</v>
      </c>
    </row>
    <row r="100" spans="1:22" s="81" customFormat="1">
      <c r="A100" s="222" t="s">
        <v>674</v>
      </c>
      <c r="B100" s="48">
        <v>27</v>
      </c>
      <c r="C100" s="21">
        <f t="shared" si="1"/>
        <v>0.2304344115387898</v>
      </c>
      <c r="V100" s="21" t="s">
        <v>262</v>
      </c>
    </row>
    <row r="101" spans="1:22" s="81" customFormat="1">
      <c r="A101" s="222" t="s">
        <v>675</v>
      </c>
      <c r="B101" s="48">
        <v>33</v>
      </c>
      <c r="C101" s="21">
        <f t="shared" si="1"/>
        <v>0.28164205854740976</v>
      </c>
      <c r="V101" s="21" t="s">
        <v>262</v>
      </c>
    </row>
    <row r="102" spans="1:22" s="81" customFormat="1">
      <c r="A102" s="222" t="s">
        <v>676</v>
      </c>
      <c r="B102" s="48">
        <v>26</v>
      </c>
      <c r="C102" s="21">
        <f t="shared" si="1"/>
        <v>0.22189980370401979</v>
      </c>
      <c r="V102" s="21" t="s">
        <v>262</v>
      </c>
    </row>
    <row r="103" spans="1:22" s="81" customFormat="1">
      <c r="A103" s="222" t="s">
        <v>677</v>
      </c>
      <c r="B103" s="48">
        <v>28</v>
      </c>
      <c r="C103" s="21">
        <f t="shared" si="1"/>
        <v>0.23896901937355977</v>
      </c>
      <c r="V103" s="21" t="s">
        <v>262</v>
      </c>
    </row>
    <row r="104" spans="1:22" s="81" customFormat="1">
      <c r="A104" s="222" t="s">
        <v>678</v>
      </c>
      <c r="B104" s="48">
        <v>26</v>
      </c>
      <c r="C104" s="21">
        <f t="shared" si="1"/>
        <v>0.22189980370401979</v>
      </c>
      <c r="V104" s="21" t="s">
        <v>262</v>
      </c>
    </row>
    <row r="105" spans="1:22" s="81" customFormat="1">
      <c r="A105" s="222" t="s">
        <v>679</v>
      </c>
      <c r="B105" s="48">
        <v>18</v>
      </c>
      <c r="C105" s="21">
        <f t="shared" si="1"/>
        <v>0.15362294102585985</v>
      </c>
      <c r="V105" s="21" t="s">
        <v>262</v>
      </c>
    </row>
    <row r="106" spans="1:22" s="81" customFormat="1">
      <c r="A106" s="222" t="s">
        <v>680</v>
      </c>
      <c r="B106" s="48">
        <v>21</v>
      </c>
      <c r="C106" s="21">
        <f t="shared" si="1"/>
        <v>0.17922676453016984</v>
      </c>
      <c r="V106" s="21" t="s">
        <v>262</v>
      </c>
    </row>
    <row r="107" spans="1:22" s="81" customFormat="1">
      <c r="A107" s="222" t="s">
        <v>681</v>
      </c>
      <c r="B107" s="48">
        <v>20</v>
      </c>
      <c r="C107" s="21">
        <f t="shared" si="1"/>
        <v>0.17069215669539983</v>
      </c>
      <c r="V107" s="21" t="s">
        <v>262</v>
      </c>
    </row>
    <row r="108" spans="1:22" s="81" customFormat="1">
      <c r="A108" s="222" t="s">
        <v>682</v>
      </c>
      <c r="B108" s="48">
        <v>21</v>
      </c>
      <c r="C108" s="21">
        <f t="shared" si="1"/>
        <v>0.17922676453016984</v>
      </c>
      <c r="V108" s="21" t="s">
        <v>262</v>
      </c>
    </row>
    <row r="109" spans="1:22" s="81" customFormat="1">
      <c r="A109" s="222" t="s">
        <v>683</v>
      </c>
      <c r="B109" s="48">
        <v>21</v>
      </c>
      <c r="C109" s="21">
        <f t="shared" si="1"/>
        <v>0.17922676453016984</v>
      </c>
      <c r="V109" s="21" t="s">
        <v>262</v>
      </c>
    </row>
    <row r="110" spans="1:22" s="81" customFormat="1">
      <c r="A110" s="222" t="s">
        <v>684</v>
      </c>
      <c r="B110" s="48">
        <v>12</v>
      </c>
      <c r="C110" s="21">
        <f t="shared" si="1"/>
        <v>0.10241529401723991</v>
      </c>
      <c r="V110" s="21" t="s">
        <v>262</v>
      </c>
    </row>
    <row r="111" spans="1:22" s="81" customFormat="1">
      <c r="A111" s="222" t="s">
        <v>685</v>
      </c>
      <c r="B111" s="48">
        <v>13</v>
      </c>
      <c r="C111" s="21">
        <f t="shared" si="1"/>
        <v>0.1109499018520099</v>
      </c>
      <c r="V111" s="21" t="s">
        <v>262</v>
      </c>
    </row>
    <row r="112" spans="1:22" s="81" customFormat="1">
      <c r="A112" s="222" t="s">
        <v>686</v>
      </c>
      <c r="B112" s="48">
        <v>25</v>
      </c>
      <c r="C112" s="21">
        <f t="shared" si="1"/>
        <v>0.21336519586924982</v>
      </c>
      <c r="V112" s="21" t="s">
        <v>262</v>
      </c>
    </row>
    <row r="113" spans="1:22" s="81" customFormat="1">
      <c r="A113" s="222" t="s">
        <v>687</v>
      </c>
      <c r="B113" s="48">
        <v>13</v>
      </c>
      <c r="C113" s="21">
        <f t="shared" si="1"/>
        <v>0.1109499018520099</v>
      </c>
      <c r="V113" s="21" t="s">
        <v>262</v>
      </c>
    </row>
    <row r="114" spans="1:22" s="81" customFormat="1">
      <c r="A114" s="222" t="s">
        <v>688</v>
      </c>
      <c r="B114" s="48">
        <v>14</v>
      </c>
      <c r="C114" s="21">
        <f t="shared" si="1"/>
        <v>0.11948450968677989</v>
      </c>
      <c r="V114" s="21" t="s">
        <v>262</v>
      </c>
    </row>
    <row r="115" spans="1:22" s="81" customFormat="1">
      <c r="A115" s="222" t="s">
        <v>689</v>
      </c>
      <c r="B115" s="48">
        <v>14</v>
      </c>
      <c r="C115" s="21">
        <f t="shared" si="1"/>
        <v>0.11948450968677989</v>
      </c>
      <c r="V115" s="21" t="s">
        <v>262</v>
      </c>
    </row>
    <row r="116" spans="1:22" s="81" customFormat="1">
      <c r="A116" s="222" t="s">
        <v>690</v>
      </c>
      <c r="B116" s="48">
        <v>15</v>
      </c>
      <c r="C116" s="21">
        <f t="shared" si="1"/>
        <v>0.12801911752154987</v>
      </c>
      <c r="V116" s="21" t="s">
        <v>262</v>
      </c>
    </row>
    <row r="117" spans="1:22" s="81" customFormat="1">
      <c r="A117" s="222" t="s">
        <v>691</v>
      </c>
      <c r="B117" s="48">
        <v>8</v>
      </c>
      <c r="C117" s="21">
        <f t="shared" si="1"/>
        <v>6.8276862678159939E-2</v>
      </c>
      <c r="V117" s="21" t="s">
        <v>262</v>
      </c>
    </row>
    <row r="118" spans="1:22" s="81" customFormat="1">
      <c r="A118" s="222" t="s">
        <v>692</v>
      </c>
      <c r="B118" s="48">
        <v>15</v>
      </c>
      <c r="C118" s="21">
        <f t="shared" si="1"/>
        <v>0.12801911752154987</v>
      </c>
      <c r="V118" s="21" t="s">
        <v>262</v>
      </c>
    </row>
    <row r="119" spans="1:22" s="81" customFormat="1">
      <c r="A119" s="222" t="s">
        <v>693</v>
      </c>
      <c r="B119" s="48">
        <v>6</v>
      </c>
      <c r="C119" s="21">
        <f t="shared" si="1"/>
        <v>5.1207647008619954E-2</v>
      </c>
      <c r="V119" s="21" t="s">
        <v>262</v>
      </c>
    </row>
    <row r="120" spans="1:22" s="81" customFormat="1">
      <c r="A120" s="222" t="s">
        <v>694</v>
      </c>
      <c r="B120" s="48">
        <v>13</v>
      </c>
      <c r="C120" s="21">
        <f t="shared" si="1"/>
        <v>0.1109499018520099</v>
      </c>
      <c r="V120" s="21" t="s">
        <v>262</v>
      </c>
    </row>
    <row r="121" spans="1:22" s="81" customFormat="1">
      <c r="A121" s="222" t="s">
        <v>695</v>
      </c>
      <c r="B121" s="48">
        <v>14</v>
      </c>
      <c r="C121" s="21">
        <f t="shared" si="1"/>
        <v>0.11948450968677989</v>
      </c>
      <c r="V121" s="21" t="s">
        <v>262</v>
      </c>
    </row>
    <row r="122" spans="1:22" s="81" customFormat="1">
      <c r="A122" s="222" t="s">
        <v>696</v>
      </c>
      <c r="B122" s="48">
        <v>11</v>
      </c>
      <c r="C122" s="21">
        <f t="shared" si="1"/>
        <v>9.3880686182469919E-2</v>
      </c>
      <c r="V122" s="21" t="s">
        <v>262</v>
      </c>
    </row>
    <row r="123" spans="1:22" s="81" customFormat="1">
      <c r="A123" s="222" t="s">
        <v>697</v>
      </c>
      <c r="B123" s="48">
        <v>12</v>
      </c>
      <c r="C123" s="21">
        <f t="shared" si="1"/>
        <v>0.10241529401723991</v>
      </c>
      <c r="V123" s="21" t="s">
        <v>262</v>
      </c>
    </row>
    <row r="124" spans="1:22" s="81" customFormat="1">
      <c r="A124" s="222" t="s">
        <v>698</v>
      </c>
      <c r="B124" s="48">
        <v>8</v>
      </c>
      <c r="C124" s="21">
        <f t="shared" si="1"/>
        <v>6.8276862678159939E-2</v>
      </c>
      <c r="V124" s="21" t="s">
        <v>262</v>
      </c>
    </row>
    <row r="125" spans="1:22" s="81" customFormat="1">
      <c r="A125" s="222" t="s">
        <v>699</v>
      </c>
      <c r="B125" s="48">
        <v>10</v>
      </c>
      <c r="C125" s="21">
        <f t="shared" si="1"/>
        <v>8.5346078347699916E-2</v>
      </c>
      <c r="V125" s="21" t="s">
        <v>262</v>
      </c>
    </row>
    <row r="126" spans="1:22" s="81" customFormat="1">
      <c r="A126" s="222" t="s">
        <v>700</v>
      </c>
      <c r="B126" s="48">
        <v>9</v>
      </c>
      <c r="C126" s="21">
        <f t="shared" si="1"/>
        <v>7.6811470512929927E-2</v>
      </c>
      <c r="V126" s="21" t="s">
        <v>262</v>
      </c>
    </row>
    <row r="127" spans="1:22" s="81" customFormat="1">
      <c r="A127" s="222" t="s">
        <v>701</v>
      </c>
      <c r="B127" s="48">
        <v>12</v>
      </c>
      <c r="C127" s="21">
        <f t="shared" si="1"/>
        <v>0.10241529401723991</v>
      </c>
      <c r="V127" s="21" t="s">
        <v>262</v>
      </c>
    </row>
    <row r="128" spans="1:22" s="81" customFormat="1">
      <c r="A128" s="222" t="s">
        <v>702</v>
      </c>
      <c r="B128" s="48">
        <v>10</v>
      </c>
      <c r="C128" s="21">
        <f t="shared" si="1"/>
        <v>8.5346078347699916E-2</v>
      </c>
      <c r="V128" s="21" t="s">
        <v>262</v>
      </c>
    </row>
    <row r="129" spans="1:22" s="81" customFormat="1">
      <c r="A129" s="222" t="s">
        <v>703</v>
      </c>
      <c r="B129" s="48">
        <v>7</v>
      </c>
      <c r="C129" s="21">
        <f t="shared" si="1"/>
        <v>5.9742254843389943E-2</v>
      </c>
      <c r="V129" s="21" t="s">
        <v>262</v>
      </c>
    </row>
    <row r="130" spans="1:22" s="81" customFormat="1">
      <c r="A130" s="222" t="s">
        <v>704</v>
      </c>
      <c r="B130" s="48">
        <v>4</v>
      </c>
      <c r="C130" s="21">
        <f t="shared" si="1"/>
        <v>3.4138431339079969E-2</v>
      </c>
      <c r="V130" s="21" t="s">
        <v>262</v>
      </c>
    </row>
    <row r="131" spans="1:22" s="81" customFormat="1">
      <c r="A131" s="222" t="s">
        <v>705</v>
      </c>
      <c r="B131" s="48">
        <v>7</v>
      </c>
      <c r="C131" s="21">
        <f t="shared" si="1"/>
        <v>5.9742254843389943E-2</v>
      </c>
      <c r="V131" s="21" t="s">
        <v>262</v>
      </c>
    </row>
    <row r="132" spans="1:22" s="81" customFormat="1">
      <c r="A132" s="222" t="s">
        <v>706</v>
      </c>
      <c r="B132" s="48">
        <v>17</v>
      </c>
      <c r="C132" s="21">
        <f t="shared" si="1"/>
        <v>0.14508833319108988</v>
      </c>
      <c r="V132" s="21" t="s">
        <v>262</v>
      </c>
    </row>
    <row r="133" spans="1:22" s="81" customFormat="1">
      <c r="A133" s="222" t="s">
        <v>707</v>
      </c>
      <c r="B133" s="48">
        <v>7</v>
      </c>
      <c r="C133" s="21">
        <f t="shared" si="1"/>
        <v>5.9742254843389943E-2</v>
      </c>
      <c r="V133" s="21" t="s">
        <v>262</v>
      </c>
    </row>
    <row r="134" spans="1:22" s="81" customFormat="1">
      <c r="A134" s="222" t="s">
        <v>708</v>
      </c>
      <c r="B134" s="48">
        <v>5</v>
      </c>
      <c r="C134" s="21">
        <f t="shared" si="1"/>
        <v>4.2673039173849958E-2</v>
      </c>
      <c r="V134" s="21" t="s">
        <v>262</v>
      </c>
    </row>
    <row r="135" spans="1:22" s="81" customFormat="1">
      <c r="A135" s="222" t="s">
        <v>709</v>
      </c>
      <c r="B135" s="48">
        <v>6</v>
      </c>
      <c r="C135" s="21">
        <f t="shared" si="1"/>
        <v>5.1207647008619954E-2</v>
      </c>
      <c r="V135" s="21" t="s">
        <v>262</v>
      </c>
    </row>
    <row r="136" spans="1:22" s="81" customFormat="1">
      <c r="A136" s="222" t="s">
        <v>710</v>
      </c>
      <c r="B136" s="48">
        <v>5</v>
      </c>
      <c r="C136" s="21">
        <f t="shared" si="1"/>
        <v>4.2673039173849958E-2</v>
      </c>
      <c r="V136" s="21" t="s">
        <v>262</v>
      </c>
    </row>
    <row r="137" spans="1:22" s="81" customFormat="1">
      <c r="A137" s="222" t="s">
        <v>711</v>
      </c>
      <c r="B137" s="48">
        <v>7</v>
      </c>
      <c r="C137" s="21">
        <f t="shared" si="1"/>
        <v>5.9742254843389943E-2</v>
      </c>
      <c r="V137" s="21" t="s">
        <v>262</v>
      </c>
    </row>
    <row r="138" spans="1:22" s="81" customFormat="1">
      <c r="A138" s="222" t="s">
        <v>712</v>
      </c>
      <c r="B138" s="48" t="s">
        <v>269</v>
      </c>
      <c r="C138" s="21" t="str">
        <f t="shared" ref="C138:C201" si="2">IF(OR(B138=0,B138="X"),"",100*B138/B$8)</f>
        <v/>
      </c>
      <c r="V138" s="21" t="s">
        <v>262</v>
      </c>
    </row>
    <row r="139" spans="1:22" s="81" customFormat="1">
      <c r="A139" s="222" t="s">
        <v>713</v>
      </c>
      <c r="B139" s="48" t="s">
        <v>269</v>
      </c>
      <c r="C139" s="21" t="str">
        <f t="shared" si="2"/>
        <v/>
      </c>
      <c r="V139" s="21" t="s">
        <v>262</v>
      </c>
    </row>
    <row r="140" spans="1:22" s="81" customFormat="1">
      <c r="A140" s="222" t="s">
        <v>714</v>
      </c>
      <c r="B140" s="48" t="s">
        <v>269</v>
      </c>
      <c r="C140" s="21" t="str">
        <f t="shared" si="2"/>
        <v/>
      </c>
      <c r="V140" s="21" t="s">
        <v>262</v>
      </c>
    </row>
    <row r="141" spans="1:22" s="81" customFormat="1">
      <c r="A141" s="222" t="s">
        <v>715</v>
      </c>
      <c r="B141" s="48">
        <v>8</v>
      </c>
      <c r="C141" s="21">
        <f t="shared" si="2"/>
        <v>6.8276862678159939E-2</v>
      </c>
      <c r="V141" s="21" t="s">
        <v>262</v>
      </c>
    </row>
    <row r="142" spans="1:22" s="81" customFormat="1">
      <c r="A142" s="222" t="s">
        <v>716</v>
      </c>
      <c r="B142" s="48">
        <v>7</v>
      </c>
      <c r="C142" s="21">
        <f t="shared" si="2"/>
        <v>5.9742254843389943E-2</v>
      </c>
      <c r="V142" s="21" t="s">
        <v>262</v>
      </c>
    </row>
    <row r="143" spans="1:22" s="81" customFormat="1">
      <c r="A143" s="222" t="s">
        <v>717</v>
      </c>
      <c r="B143" s="48" t="s">
        <v>269</v>
      </c>
      <c r="C143" s="21" t="str">
        <f t="shared" si="2"/>
        <v/>
      </c>
      <c r="V143" s="21" t="s">
        <v>262</v>
      </c>
    </row>
    <row r="144" spans="1:22" s="81" customFormat="1">
      <c r="A144" s="222" t="s">
        <v>718</v>
      </c>
      <c r="B144" s="48" t="s">
        <v>269</v>
      </c>
      <c r="C144" s="21" t="str">
        <f t="shared" si="2"/>
        <v/>
      </c>
      <c r="V144" s="21" t="s">
        <v>262</v>
      </c>
    </row>
    <row r="145" spans="1:22" s="81" customFormat="1">
      <c r="A145" s="222" t="s">
        <v>719</v>
      </c>
      <c r="B145" s="48" t="s">
        <v>269</v>
      </c>
      <c r="C145" s="21" t="str">
        <f t="shared" si="2"/>
        <v/>
      </c>
      <c r="V145" s="21" t="s">
        <v>262</v>
      </c>
    </row>
    <row r="146" spans="1:22" s="81" customFormat="1">
      <c r="A146" s="222" t="s">
        <v>720</v>
      </c>
      <c r="B146" s="48" t="s">
        <v>269</v>
      </c>
      <c r="C146" s="21" t="str">
        <f t="shared" si="2"/>
        <v/>
      </c>
      <c r="V146" s="21" t="s">
        <v>262</v>
      </c>
    </row>
    <row r="147" spans="1:22" s="81" customFormat="1">
      <c r="A147" s="222" t="s">
        <v>721</v>
      </c>
      <c r="B147" s="48" t="s">
        <v>269</v>
      </c>
      <c r="C147" s="21" t="str">
        <f t="shared" si="2"/>
        <v/>
      </c>
      <c r="V147" s="21" t="s">
        <v>262</v>
      </c>
    </row>
    <row r="148" spans="1:22" s="81" customFormat="1">
      <c r="A148" s="222" t="s">
        <v>722</v>
      </c>
      <c r="B148" s="48">
        <v>5</v>
      </c>
      <c r="C148" s="21">
        <f t="shared" si="2"/>
        <v>4.2673039173849958E-2</v>
      </c>
      <c r="V148" s="21" t="s">
        <v>262</v>
      </c>
    </row>
    <row r="149" spans="1:22" s="81" customFormat="1">
      <c r="A149" s="222" t="s">
        <v>723</v>
      </c>
      <c r="B149" s="48" t="s">
        <v>269</v>
      </c>
      <c r="C149" s="21" t="str">
        <f t="shared" si="2"/>
        <v/>
      </c>
      <c r="V149" s="21" t="s">
        <v>262</v>
      </c>
    </row>
    <row r="150" spans="1:22" s="81" customFormat="1">
      <c r="A150" s="222" t="s">
        <v>724</v>
      </c>
      <c r="B150" s="48" t="s">
        <v>269</v>
      </c>
      <c r="C150" s="21" t="str">
        <f t="shared" si="2"/>
        <v/>
      </c>
      <c r="V150" s="21" t="s">
        <v>262</v>
      </c>
    </row>
    <row r="151" spans="1:22" s="81" customFormat="1">
      <c r="A151" s="222" t="s">
        <v>725</v>
      </c>
      <c r="B151" s="48">
        <v>5</v>
      </c>
      <c r="C151" s="21">
        <f t="shared" si="2"/>
        <v>4.2673039173849958E-2</v>
      </c>
      <c r="V151" s="21" t="s">
        <v>262</v>
      </c>
    </row>
    <row r="152" spans="1:22" s="81" customFormat="1">
      <c r="A152" s="222" t="s">
        <v>726</v>
      </c>
      <c r="B152" s="48" t="s">
        <v>269</v>
      </c>
      <c r="C152" s="21" t="str">
        <f t="shared" si="2"/>
        <v/>
      </c>
      <c r="V152" s="21" t="s">
        <v>262</v>
      </c>
    </row>
    <row r="153" spans="1:22" s="81" customFormat="1">
      <c r="A153" s="222" t="s">
        <v>727</v>
      </c>
      <c r="B153" s="48" t="s">
        <v>269</v>
      </c>
      <c r="C153" s="21" t="str">
        <f t="shared" si="2"/>
        <v/>
      </c>
      <c r="V153" s="21" t="s">
        <v>262</v>
      </c>
    </row>
    <row r="154" spans="1:22" s="81" customFormat="1">
      <c r="A154" s="222" t="s">
        <v>728</v>
      </c>
      <c r="B154" s="48">
        <v>7</v>
      </c>
      <c r="C154" s="21">
        <f t="shared" si="2"/>
        <v>5.9742254843389943E-2</v>
      </c>
      <c r="V154" s="21" t="s">
        <v>262</v>
      </c>
    </row>
    <row r="155" spans="1:22" s="81" customFormat="1">
      <c r="A155" s="222" t="s">
        <v>729</v>
      </c>
      <c r="B155" s="48" t="s">
        <v>269</v>
      </c>
      <c r="C155" s="21" t="str">
        <f t="shared" si="2"/>
        <v/>
      </c>
      <c r="V155" s="21" t="s">
        <v>262</v>
      </c>
    </row>
    <row r="156" spans="1:22" s="81" customFormat="1">
      <c r="A156" s="222" t="s">
        <v>730</v>
      </c>
      <c r="B156" s="48" t="s">
        <v>269</v>
      </c>
      <c r="C156" s="21" t="str">
        <f t="shared" si="2"/>
        <v/>
      </c>
      <c r="V156" s="21" t="s">
        <v>262</v>
      </c>
    </row>
    <row r="157" spans="1:22" s="81" customFormat="1">
      <c r="A157" s="222" t="s">
        <v>731</v>
      </c>
      <c r="B157" s="48">
        <v>4</v>
      </c>
      <c r="C157" s="21">
        <f t="shared" si="2"/>
        <v>3.4138431339079969E-2</v>
      </c>
      <c r="V157" s="21" t="s">
        <v>262</v>
      </c>
    </row>
    <row r="158" spans="1:22" s="81" customFormat="1">
      <c r="A158" s="222" t="s">
        <v>732</v>
      </c>
      <c r="B158" s="48" t="s">
        <v>269</v>
      </c>
      <c r="C158" s="21" t="str">
        <f t="shared" si="2"/>
        <v/>
      </c>
      <c r="V158" s="21" t="s">
        <v>262</v>
      </c>
    </row>
    <row r="159" spans="1:22" s="81" customFormat="1">
      <c r="A159" s="222" t="s">
        <v>733</v>
      </c>
      <c r="B159" s="48" t="s">
        <v>269</v>
      </c>
      <c r="C159" s="21" t="str">
        <f t="shared" si="2"/>
        <v/>
      </c>
      <c r="V159" s="21" t="s">
        <v>262</v>
      </c>
    </row>
    <row r="160" spans="1:22" s="81" customFormat="1">
      <c r="A160" s="222" t="s">
        <v>734</v>
      </c>
      <c r="B160" s="48" t="s">
        <v>269</v>
      </c>
      <c r="C160" s="21" t="str">
        <f t="shared" si="2"/>
        <v/>
      </c>
      <c r="V160" s="21" t="s">
        <v>262</v>
      </c>
    </row>
    <row r="161" spans="1:22" s="81" customFormat="1">
      <c r="A161" s="222" t="s">
        <v>735</v>
      </c>
      <c r="B161" s="48" t="s">
        <v>269</v>
      </c>
      <c r="C161" s="21" t="str">
        <f t="shared" si="2"/>
        <v/>
      </c>
      <c r="V161" s="21" t="s">
        <v>262</v>
      </c>
    </row>
    <row r="162" spans="1:22" s="81" customFormat="1">
      <c r="A162" s="222" t="s">
        <v>736</v>
      </c>
      <c r="B162" s="48" t="s">
        <v>269</v>
      </c>
      <c r="C162" s="21" t="str">
        <f t="shared" si="2"/>
        <v/>
      </c>
      <c r="V162" s="21" t="s">
        <v>262</v>
      </c>
    </row>
    <row r="163" spans="1:22" s="81" customFormat="1">
      <c r="A163" s="222" t="s">
        <v>737</v>
      </c>
      <c r="B163" s="48">
        <v>4</v>
      </c>
      <c r="C163" s="21">
        <f t="shared" si="2"/>
        <v>3.4138431339079969E-2</v>
      </c>
      <c r="V163" s="21" t="s">
        <v>262</v>
      </c>
    </row>
    <row r="164" spans="1:22" s="81" customFormat="1">
      <c r="A164" s="222" t="s">
        <v>738</v>
      </c>
      <c r="B164" s="48" t="s">
        <v>269</v>
      </c>
      <c r="C164" s="21" t="str">
        <f t="shared" si="2"/>
        <v/>
      </c>
      <c r="V164" s="21" t="s">
        <v>262</v>
      </c>
    </row>
    <row r="165" spans="1:22" s="81" customFormat="1">
      <c r="A165" s="222" t="s">
        <v>739</v>
      </c>
      <c r="B165" s="48" t="s">
        <v>269</v>
      </c>
      <c r="C165" s="21" t="str">
        <f t="shared" si="2"/>
        <v/>
      </c>
      <c r="V165" s="21" t="s">
        <v>262</v>
      </c>
    </row>
    <row r="166" spans="1:22" s="81" customFormat="1">
      <c r="A166" s="222" t="s">
        <v>740</v>
      </c>
      <c r="B166" s="48" t="s">
        <v>269</v>
      </c>
      <c r="C166" s="21" t="str">
        <f t="shared" si="2"/>
        <v/>
      </c>
      <c r="V166" s="21" t="s">
        <v>262</v>
      </c>
    </row>
    <row r="167" spans="1:22" s="81" customFormat="1">
      <c r="A167" s="222" t="s">
        <v>741</v>
      </c>
      <c r="B167" s="48" t="s">
        <v>269</v>
      </c>
      <c r="C167" s="21" t="str">
        <f t="shared" si="2"/>
        <v/>
      </c>
      <c r="V167" s="21" t="s">
        <v>262</v>
      </c>
    </row>
    <row r="168" spans="1:22" s="81" customFormat="1">
      <c r="A168" s="222" t="s">
        <v>742</v>
      </c>
      <c r="B168" s="48" t="s">
        <v>269</v>
      </c>
      <c r="C168" s="21" t="str">
        <f t="shared" si="2"/>
        <v/>
      </c>
      <c r="V168" s="21" t="s">
        <v>262</v>
      </c>
    </row>
    <row r="169" spans="1:22" s="81" customFormat="1">
      <c r="A169" s="222" t="s">
        <v>743</v>
      </c>
      <c r="B169" s="48">
        <v>5</v>
      </c>
      <c r="C169" s="21">
        <f t="shared" si="2"/>
        <v>4.2673039173849958E-2</v>
      </c>
      <c r="V169" s="21" t="s">
        <v>262</v>
      </c>
    </row>
    <row r="170" spans="1:22" s="81" customFormat="1">
      <c r="A170" s="222" t="s">
        <v>744</v>
      </c>
      <c r="B170" s="48" t="s">
        <v>269</v>
      </c>
      <c r="C170" s="21" t="str">
        <f t="shared" si="2"/>
        <v/>
      </c>
      <c r="V170" s="21" t="s">
        <v>262</v>
      </c>
    </row>
    <row r="171" spans="1:22" s="81" customFormat="1">
      <c r="A171" s="222" t="s">
        <v>745</v>
      </c>
      <c r="B171" s="48" t="s">
        <v>269</v>
      </c>
      <c r="C171" s="21" t="str">
        <f t="shared" si="2"/>
        <v/>
      </c>
      <c r="V171" s="21" t="s">
        <v>262</v>
      </c>
    </row>
    <row r="172" spans="1:22" s="81" customFormat="1">
      <c r="A172" s="222" t="s">
        <v>746</v>
      </c>
      <c r="B172" s="48" t="s">
        <v>269</v>
      </c>
      <c r="C172" s="21" t="str">
        <f t="shared" si="2"/>
        <v/>
      </c>
      <c r="V172" s="21" t="s">
        <v>262</v>
      </c>
    </row>
    <row r="173" spans="1:22" s="81" customFormat="1">
      <c r="A173" s="222" t="s">
        <v>747</v>
      </c>
      <c r="B173" s="48">
        <v>0</v>
      </c>
      <c r="C173" s="21" t="str">
        <f t="shared" si="2"/>
        <v/>
      </c>
      <c r="V173" s="21" t="s">
        <v>262</v>
      </c>
    </row>
    <row r="174" spans="1:22" s="81" customFormat="1">
      <c r="A174" s="222" t="s">
        <v>748</v>
      </c>
      <c r="B174" s="48">
        <v>0</v>
      </c>
      <c r="C174" s="21" t="str">
        <f t="shared" si="2"/>
        <v/>
      </c>
      <c r="V174" s="21" t="s">
        <v>262</v>
      </c>
    </row>
    <row r="175" spans="1:22" s="81" customFormat="1">
      <c r="A175" s="222" t="s">
        <v>749</v>
      </c>
      <c r="B175" s="48" t="s">
        <v>269</v>
      </c>
      <c r="C175" s="21" t="str">
        <f t="shared" si="2"/>
        <v/>
      </c>
      <c r="V175" s="21" t="s">
        <v>262</v>
      </c>
    </row>
    <row r="176" spans="1:22" s="81" customFormat="1">
      <c r="A176" s="222" t="s">
        <v>750</v>
      </c>
      <c r="B176" s="48" t="s">
        <v>269</v>
      </c>
      <c r="C176" s="21" t="str">
        <f t="shared" si="2"/>
        <v/>
      </c>
      <c r="V176" s="21" t="s">
        <v>262</v>
      </c>
    </row>
    <row r="177" spans="1:22" s="81" customFormat="1">
      <c r="A177" s="222" t="s">
        <v>751</v>
      </c>
      <c r="B177" s="48" t="s">
        <v>269</v>
      </c>
      <c r="C177" s="21" t="str">
        <f t="shared" si="2"/>
        <v/>
      </c>
      <c r="V177" s="21" t="s">
        <v>262</v>
      </c>
    </row>
    <row r="178" spans="1:22" s="81" customFormat="1">
      <c r="A178" s="222" t="s">
        <v>752</v>
      </c>
      <c r="B178" s="48" t="s">
        <v>269</v>
      </c>
      <c r="C178" s="21" t="str">
        <f t="shared" si="2"/>
        <v/>
      </c>
      <c r="V178" s="21" t="s">
        <v>262</v>
      </c>
    </row>
    <row r="179" spans="1:22" s="81" customFormat="1">
      <c r="A179" s="222" t="s">
        <v>753</v>
      </c>
      <c r="B179" s="48" t="s">
        <v>269</v>
      </c>
      <c r="C179" s="21" t="str">
        <f t="shared" si="2"/>
        <v/>
      </c>
      <c r="V179" s="21" t="s">
        <v>262</v>
      </c>
    </row>
    <row r="180" spans="1:22" s="81" customFormat="1">
      <c r="A180" s="222" t="s">
        <v>754</v>
      </c>
      <c r="B180" s="48">
        <v>0</v>
      </c>
      <c r="C180" s="21" t="str">
        <f t="shared" si="2"/>
        <v/>
      </c>
      <c r="V180" s="21" t="s">
        <v>262</v>
      </c>
    </row>
    <row r="181" spans="1:22" s="81" customFormat="1">
      <c r="A181" s="222" t="s">
        <v>755</v>
      </c>
      <c r="B181" s="48">
        <v>0</v>
      </c>
      <c r="C181" s="21" t="str">
        <f t="shared" si="2"/>
        <v/>
      </c>
      <c r="V181" s="21" t="s">
        <v>262</v>
      </c>
    </row>
    <row r="182" spans="1:22" s="81" customFormat="1">
      <c r="A182" s="222" t="s">
        <v>756</v>
      </c>
      <c r="B182" s="48">
        <v>4</v>
      </c>
      <c r="C182" s="21">
        <f t="shared" si="2"/>
        <v>3.4138431339079969E-2</v>
      </c>
      <c r="V182" s="21" t="s">
        <v>262</v>
      </c>
    </row>
    <row r="183" spans="1:22" s="81" customFormat="1">
      <c r="A183" s="222" t="s">
        <v>757</v>
      </c>
      <c r="B183" s="48" t="s">
        <v>269</v>
      </c>
      <c r="C183" s="21" t="str">
        <f t="shared" si="2"/>
        <v/>
      </c>
      <c r="V183" s="21" t="s">
        <v>262</v>
      </c>
    </row>
    <row r="184" spans="1:22" s="81" customFormat="1">
      <c r="A184" s="222" t="s">
        <v>758</v>
      </c>
      <c r="B184" s="48" t="s">
        <v>269</v>
      </c>
      <c r="C184" s="21" t="str">
        <f t="shared" si="2"/>
        <v/>
      </c>
      <c r="V184" s="21" t="s">
        <v>262</v>
      </c>
    </row>
    <row r="185" spans="1:22" s="81" customFormat="1">
      <c r="A185" s="222" t="s">
        <v>759</v>
      </c>
      <c r="B185" s="48" t="s">
        <v>269</v>
      </c>
      <c r="C185" s="21" t="str">
        <f t="shared" si="2"/>
        <v/>
      </c>
      <c r="V185" s="21" t="s">
        <v>262</v>
      </c>
    </row>
    <row r="186" spans="1:22" s="81" customFormat="1">
      <c r="A186" s="222" t="s">
        <v>760</v>
      </c>
      <c r="B186" s="48" t="s">
        <v>269</v>
      </c>
      <c r="C186" s="21" t="str">
        <f t="shared" si="2"/>
        <v/>
      </c>
      <c r="V186" s="21" t="s">
        <v>262</v>
      </c>
    </row>
    <row r="187" spans="1:22" s="81" customFormat="1">
      <c r="A187" s="222" t="s">
        <v>761</v>
      </c>
      <c r="B187" s="48">
        <v>4</v>
      </c>
      <c r="C187" s="21">
        <f t="shared" si="2"/>
        <v>3.4138431339079969E-2</v>
      </c>
      <c r="V187" s="21" t="s">
        <v>262</v>
      </c>
    </row>
    <row r="188" spans="1:22" s="81" customFormat="1">
      <c r="A188" s="222" t="s">
        <v>762</v>
      </c>
      <c r="B188" s="48" t="s">
        <v>269</v>
      </c>
      <c r="C188" s="21" t="str">
        <f t="shared" si="2"/>
        <v/>
      </c>
      <c r="V188" s="21" t="s">
        <v>262</v>
      </c>
    </row>
    <row r="189" spans="1:22" s="81" customFormat="1">
      <c r="A189" s="222" t="s">
        <v>763</v>
      </c>
      <c r="B189" s="48" t="s">
        <v>269</v>
      </c>
      <c r="C189" s="21" t="str">
        <f t="shared" si="2"/>
        <v/>
      </c>
      <c r="V189" s="21" t="s">
        <v>262</v>
      </c>
    </row>
    <row r="190" spans="1:22" s="81" customFormat="1">
      <c r="A190" s="222" t="s">
        <v>764</v>
      </c>
      <c r="B190" s="48" t="s">
        <v>269</v>
      </c>
      <c r="C190" s="21" t="str">
        <f t="shared" si="2"/>
        <v/>
      </c>
      <c r="V190" s="21" t="s">
        <v>262</v>
      </c>
    </row>
    <row r="191" spans="1:22" s="81" customFormat="1">
      <c r="A191" s="222" t="s">
        <v>765</v>
      </c>
      <c r="B191" s="48" t="s">
        <v>269</v>
      </c>
      <c r="C191" s="21" t="str">
        <f t="shared" si="2"/>
        <v/>
      </c>
      <c r="V191" s="21" t="s">
        <v>262</v>
      </c>
    </row>
    <row r="192" spans="1:22" s="81" customFormat="1">
      <c r="A192" s="222" t="s">
        <v>766</v>
      </c>
      <c r="B192" s="48" t="s">
        <v>269</v>
      </c>
      <c r="C192" s="21" t="str">
        <f t="shared" si="2"/>
        <v/>
      </c>
      <c r="V192" s="21" t="s">
        <v>262</v>
      </c>
    </row>
    <row r="193" spans="1:22" s="81" customFormat="1">
      <c r="A193" s="222" t="s">
        <v>767</v>
      </c>
      <c r="B193" s="48">
        <v>0</v>
      </c>
      <c r="C193" s="21" t="str">
        <f t="shared" si="2"/>
        <v/>
      </c>
      <c r="V193" s="21" t="s">
        <v>262</v>
      </c>
    </row>
    <row r="194" spans="1:22" s="81" customFormat="1">
      <c r="A194" s="222" t="s">
        <v>768</v>
      </c>
      <c r="B194" s="48" t="s">
        <v>269</v>
      </c>
      <c r="C194" s="21" t="str">
        <f t="shared" si="2"/>
        <v/>
      </c>
      <c r="V194" s="21" t="s">
        <v>262</v>
      </c>
    </row>
    <row r="195" spans="1:22" s="81" customFormat="1">
      <c r="A195" s="222" t="s">
        <v>769</v>
      </c>
      <c r="B195" s="48" t="s">
        <v>269</v>
      </c>
      <c r="C195" s="21" t="str">
        <f t="shared" si="2"/>
        <v/>
      </c>
      <c r="V195" s="21" t="s">
        <v>262</v>
      </c>
    </row>
    <row r="196" spans="1:22" s="81" customFormat="1">
      <c r="A196" s="222" t="s">
        <v>770</v>
      </c>
      <c r="B196" s="48" t="s">
        <v>269</v>
      </c>
      <c r="C196" s="21" t="str">
        <f t="shared" si="2"/>
        <v/>
      </c>
      <c r="V196" s="21" t="s">
        <v>262</v>
      </c>
    </row>
    <row r="197" spans="1:22" s="81" customFormat="1">
      <c r="A197" s="222" t="s">
        <v>771</v>
      </c>
      <c r="B197" s="48" t="s">
        <v>269</v>
      </c>
      <c r="C197" s="21" t="str">
        <f t="shared" si="2"/>
        <v/>
      </c>
      <c r="V197" s="21" t="s">
        <v>262</v>
      </c>
    </row>
    <row r="198" spans="1:22" s="81" customFormat="1">
      <c r="A198" s="222" t="s">
        <v>772</v>
      </c>
      <c r="B198" s="48">
        <v>0</v>
      </c>
      <c r="C198" s="21" t="str">
        <f t="shared" si="2"/>
        <v/>
      </c>
      <c r="V198" s="21" t="s">
        <v>262</v>
      </c>
    </row>
    <row r="199" spans="1:22" s="81" customFormat="1">
      <c r="A199" s="222" t="s">
        <v>773</v>
      </c>
      <c r="B199" s="48">
        <v>0</v>
      </c>
      <c r="C199" s="21" t="str">
        <f t="shared" si="2"/>
        <v/>
      </c>
      <c r="V199" s="21" t="s">
        <v>262</v>
      </c>
    </row>
    <row r="200" spans="1:22" s="81" customFormat="1">
      <c r="A200" s="222" t="s">
        <v>774</v>
      </c>
      <c r="B200" s="48" t="s">
        <v>269</v>
      </c>
      <c r="C200" s="21" t="str">
        <f t="shared" si="2"/>
        <v/>
      </c>
      <c r="V200" s="21" t="s">
        <v>262</v>
      </c>
    </row>
    <row r="201" spans="1:22" s="81" customFormat="1">
      <c r="A201" s="222" t="s">
        <v>775</v>
      </c>
      <c r="B201" s="48">
        <v>5</v>
      </c>
      <c r="C201" s="21">
        <f t="shared" si="2"/>
        <v>4.2673039173849958E-2</v>
      </c>
      <c r="V201" s="21" t="s">
        <v>262</v>
      </c>
    </row>
    <row r="202" spans="1:22" s="81" customFormat="1">
      <c r="A202" s="222" t="s">
        <v>776</v>
      </c>
      <c r="B202" s="48" t="s">
        <v>269</v>
      </c>
      <c r="C202" s="21" t="str">
        <f t="shared" ref="C202:C265" si="3">IF(OR(B202=0,B202="X"),"",100*B202/B$8)</f>
        <v/>
      </c>
      <c r="V202" s="21" t="s">
        <v>262</v>
      </c>
    </row>
    <row r="203" spans="1:22" s="81" customFormat="1">
      <c r="A203" s="222" t="s">
        <v>777</v>
      </c>
      <c r="B203" s="48" t="s">
        <v>269</v>
      </c>
      <c r="C203" s="21" t="str">
        <f t="shared" si="3"/>
        <v/>
      </c>
      <c r="V203" s="21" t="s">
        <v>262</v>
      </c>
    </row>
    <row r="204" spans="1:22" s="81" customFormat="1">
      <c r="A204" s="222" t="s">
        <v>778</v>
      </c>
      <c r="B204" s="48" t="s">
        <v>269</v>
      </c>
      <c r="C204" s="21" t="str">
        <f t="shared" si="3"/>
        <v/>
      </c>
      <c r="V204" s="21" t="s">
        <v>262</v>
      </c>
    </row>
    <row r="205" spans="1:22" s="81" customFormat="1">
      <c r="A205" s="222" t="s">
        <v>779</v>
      </c>
      <c r="B205" s="48" t="s">
        <v>269</v>
      </c>
      <c r="C205" s="21" t="str">
        <f t="shared" si="3"/>
        <v/>
      </c>
      <c r="V205" s="21" t="s">
        <v>262</v>
      </c>
    </row>
    <row r="206" spans="1:22" s="81" customFormat="1">
      <c r="A206" s="222" t="s">
        <v>780</v>
      </c>
      <c r="B206" s="48" t="s">
        <v>269</v>
      </c>
      <c r="C206" s="21" t="str">
        <f t="shared" si="3"/>
        <v/>
      </c>
      <c r="V206" s="21" t="s">
        <v>262</v>
      </c>
    </row>
    <row r="207" spans="1:22" s="81" customFormat="1">
      <c r="A207" s="222" t="s">
        <v>781</v>
      </c>
      <c r="B207" s="48" t="s">
        <v>269</v>
      </c>
      <c r="C207" s="21" t="str">
        <f t="shared" si="3"/>
        <v/>
      </c>
      <c r="V207" s="21" t="s">
        <v>262</v>
      </c>
    </row>
    <row r="208" spans="1:22" s="81" customFormat="1">
      <c r="A208" s="222" t="s">
        <v>782</v>
      </c>
      <c r="B208" s="48" t="s">
        <v>269</v>
      </c>
      <c r="C208" s="21" t="str">
        <f t="shared" si="3"/>
        <v/>
      </c>
      <c r="V208" s="21" t="s">
        <v>262</v>
      </c>
    </row>
    <row r="209" spans="1:22" s="81" customFormat="1">
      <c r="A209" s="222" t="s">
        <v>783</v>
      </c>
      <c r="B209" s="48" t="s">
        <v>269</v>
      </c>
      <c r="C209" s="21" t="str">
        <f t="shared" si="3"/>
        <v/>
      </c>
      <c r="V209" s="21" t="s">
        <v>262</v>
      </c>
    </row>
    <row r="210" spans="1:22" s="81" customFormat="1">
      <c r="A210" s="222" t="s">
        <v>784</v>
      </c>
      <c r="B210" s="48" t="s">
        <v>269</v>
      </c>
      <c r="C210" s="21" t="str">
        <f t="shared" si="3"/>
        <v/>
      </c>
      <c r="V210" s="21" t="s">
        <v>262</v>
      </c>
    </row>
    <row r="211" spans="1:22" s="81" customFormat="1">
      <c r="A211" s="222" t="s">
        <v>785</v>
      </c>
      <c r="B211" s="48" t="s">
        <v>269</v>
      </c>
      <c r="C211" s="21" t="str">
        <f t="shared" si="3"/>
        <v/>
      </c>
      <c r="V211" s="21" t="s">
        <v>262</v>
      </c>
    </row>
    <row r="212" spans="1:22" s="81" customFormat="1">
      <c r="A212" s="222" t="s">
        <v>786</v>
      </c>
      <c r="B212" s="48">
        <v>5</v>
      </c>
      <c r="C212" s="21">
        <f t="shared" si="3"/>
        <v>4.2673039173849958E-2</v>
      </c>
      <c r="V212" s="21" t="s">
        <v>262</v>
      </c>
    </row>
    <row r="213" spans="1:22" s="81" customFormat="1">
      <c r="A213" s="222" t="s">
        <v>787</v>
      </c>
      <c r="B213" s="48" t="s">
        <v>269</v>
      </c>
      <c r="C213" s="21" t="str">
        <f t="shared" si="3"/>
        <v/>
      </c>
      <c r="V213" s="21" t="s">
        <v>262</v>
      </c>
    </row>
    <row r="214" spans="1:22" s="81" customFormat="1">
      <c r="A214" s="222" t="s">
        <v>788</v>
      </c>
      <c r="B214" s="48" t="s">
        <v>269</v>
      </c>
      <c r="C214" s="21" t="str">
        <f t="shared" si="3"/>
        <v/>
      </c>
      <c r="V214" s="21" t="s">
        <v>262</v>
      </c>
    </row>
    <row r="215" spans="1:22" s="81" customFormat="1">
      <c r="A215" s="222" t="s">
        <v>789</v>
      </c>
      <c r="B215" s="48">
        <v>5</v>
      </c>
      <c r="C215" s="21">
        <f t="shared" si="3"/>
        <v>4.2673039173849958E-2</v>
      </c>
      <c r="V215" s="21" t="s">
        <v>262</v>
      </c>
    </row>
    <row r="216" spans="1:22" s="81" customFormat="1">
      <c r="A216" s="222" t="s">
        <v>790</v>
      </c>
      <c r="B216" s="48">
        <v>4</v>
      </c>
      <c r="C216" s="21">
        <f t="shared" si="3"/>
        <v>3.4138431339079969E-2</v>
      </c>
      <c r="V216" s="21" t="s">
        <v>262</v>
      </c>
    </row>
    <row r="217" spans="1:22" s="81" customFormat="1">
      <c r="A217" s="222" t="s">
        <v>791</v>
      </c>
      <c r="B217" s="48" t="s">
        <v>269</v>
      </c>
      <c r="C217" s="21" t="str">
        <f t="shared" si="3"/>
        <v/>
      </c>
      <c r="V217" s="21" t="s">
        <v>262</v>
      </c>
    </row>
    <row r="218" spans="1:22" s="81" customFormat="1">
      <c r="A218" s="222" t="s">
        <v>792</v>
      </c>
      <c r="B218" s="48">
        <v>4</v>
      </c>
      <c r="C218" s="21">
        <f t="shared" si="3"/>
        <v>3.4138431339079969E-2</v>
      </c>
      <c r="V218" s="21" t="s">
        <v>262</v>
      </c>
    </row>
    <row r="219" spans="1:22" s="81" customFormat="1">
      <c r="A219" s="222" t="s">
        <v>793</v>
      </c>
      <c r="B219" s="48" t="s">
        <v>269</v>
      </c>
      <c r="C219" s="21" t="str">
        <f t="shared" si="3"/>
        <v/>
      </c>
      <c r="V219" s="21" t="s">
        <v>262</v>
      </c>
    </row>
    <row r="220" spans="1:22" s="81" customFormat="1">
      <c r="A220" s="222" t="s">
        <v>794</v>
      </c>
      <c r="B220" s="48" t="s">
        <v>269</v>
      </c>
      <c r="C220" s="21" t="str">
        <f t="shared" si="3"/>
        <v/>
      </c>
      <c r="V220" s="21" t="s">
        <v>262</v>
      </c>
    </row>
    <row r="221" spans="1:22" s="81" customFormat="1">
      <c r="A221" s="222" t="s">
        <v>795</v>
      </c>
      <c r="B221" s="48" t="s">
        <v>269</v>
      </c>
      <c r="C221" s="21" t="str">
        <f t="shared" si="3"/>
        <v/>
      </c>
      <c r="V221" s="21" t="s">
        <v>262</v>
      </c>
    </row>
    <row r="222" spans="1:22" s="81" customFormat="1">
      <c r="A222" s="222" t="s">
        <v>796</v>
      </c>
      <c r="B222" s="48" t="s">
        <v>269</v>
      </c>
      <c r="C222" s="21" t="str">
        <f t="shared" si="3"/>
        <v/>
      </c>
      <c r="V222" s="21" t="s">
        <v>262</v>
      </c>
    </row>
    <row r="223" spans="1:22" s="81" customFormat="1">
      <c r="A223" s="222" t="s">
        <v>797</v>
      </c>
      <c r="B223" s="48">
        <v>4</v>
      </c>
      <c r="C223" s="21">
        <f t="shared" si="3"/>
        <v>3.4138431339079969E-2</v>
      </c>
      <c r="V223" s="21" t="s">
        <v>262</v>
      </c>
    </row>
    <row r="224" spans="1:22" s="81" customFormat="1">
      <c r="A224" s="222" t="s">
        <v>798</v>
      </c>
      <c r="B224" s="48" t="s">
        <v>269</v>
      </c>
      <c r="C224" s="21" t="str">
        <f t="shared" si="3"/>
        <v/>
      </c>
      <c r="V224" s="21" t="s">
        <v>262</v>
      </c>
    </row>
    <row r="225" spans="1:22" s="81" customFormat="1">
      <c r="A225" s="222" t="s">
        <v>799</v>
      </c>
      <c r="B225" s="48">
        <v>5</v>
      </c>
      <c r="C225" s="21">
        <f t="shared" si="3"/>
        <v>4.2673039173849958E-2</v>
      </c>
      <c r="V225" s="21" t="s">
        <v>262</v>
      </c>
    </row>
    <row r="226" spans="1:22" s="81" customFormat="1">
      <c r="A226" s="222" t="s">
        <v>800</v>
      </c>
      <c r="B226" s="48" t="s">
        <v>269</v>
      </c>
      <c r="C226" s="21" t="str">
        <f t="shared" si="3"/>
        <v/>
      </c>
    </row>
    <row r="227" spans="1:22" s="81" customFormat="1">
      <c r="A227" s="222" t="s">
        <v>801</v>
      </c>
      <c r="B227" s="48" t="s">
        <v>269</v>
      </c>
      <c r="C227" s="21" t="str">
        <f t="shared" si="3"/>
        <v/>
      </c>
    </row>
    <row r="228" spans="1:22" s="81" customFormat="1">
      <c r="A228" s="222" t="s">
        <v>802</v>
      </c>
      <c r="B228" s="48">
        <v>9</v>
      </c>
      <c r="C228" s="21">
        <f t="shared" si="3"/>
        <v>7.6811470512929927E-2</v>
      </c>
      <c r="V228"/>
    </row>
    <row r="229" spans="1:22" s="81" customFormat="1">
      <c r="A229" s="222" t="s">
        <v>803</v>
      </c>
      <c r="B229" s="48" t="s">
        <v>269</v>
      </c>
      <c r="C229" s="21" t="str">
        <f t="shared" si="3"/>
        <v/>
      </c>
      <c r="V229"/>
    </row>
    <row r="230" spans="1:22" s="81" customFormat="1">
      <c r="A230" s="222" t="s">
        <v>804</v>
      </c>
      <c r="B230" s="48">
        <v>8</v>
      </c>
      <c r="C230" s="21">
        <f t="shared" si="3"/>
        <v>6.8276862678159939E-2</v>
      </c>
      <c r="V230" s="21" t="s">
        <v>262</v>
      </c>
    </row>
    <row r="231" spans="1:22" s="81" customFormat="1">
      <c r="A231" s="222" t="s">
        <v>805</v>
      </c>
      <c r="B231" s="48">
        <v>6</v>
      </c>
      <c r="C231" s="21">
        <f t="shared" si="3"/>
        <v>5.1207647008619954E-2</v>
      </c>
      <c r="V231" s="21" t="s">
        <v>262</v>
      </c>
    </row>
    <row r="232" spans="1:22" s="81" customFormat="1">
      <c r="A232" s="222" t="s">
        <v>806</v>
      </c>
      <c r="B232" s="48">
        <v>8</v>
      </c>
      <c r="C232" s="21">
        <f t="shared" si="3"/>
        <v>6.8276862678159939E-2</v>
      </c>
      <c r="V232" s="21" t="s">
        <v>262</v>
      </c>
    </row>
    <row r="233" spans="1:22" s="81" customFormat="1">
      <c r="A233" s="222" t="s">
        <v>807</v>
      </c>
      <c r="B233" s="48">
        <v>9</v>
      </c>
      <c r="C233" s="21">
        <f t="shared" si="3"/>
        <v>7.6811470512929927E-2</v>
      </c>
      <c r="V233" s="21" t="s">
        <v>262</v>
      </c>
    </row>
    <row r="234" spans="1:22" s="81" customFormat="1">
      <c r="A234" s="222" t="s">
        <v>808</v>
      </c>
      <c r="B234" s="48">
        <v>5</v>
      </c>
      <c r="C234" s="21">
        <f t="shared" si="3"/>
        <v>4.2673039173849958E-2</v>
      </c>
      <c r="V234" s="21" t="s">
        <v>262</v>
      </c>
    </row>
    <row r="235" spans="1:22" s="81" customFormat="1">
      <c r="A235" s="222" t="s">
        <v>809</v>
      </c>
      <c r="B235" s="48">
        <v>9</v>
      </c>
      <c r="C235" s="21">
        <f t="shared" si="3"/>
        <v>7.6811470512929927E-2</v>
      </c>
      <c r="V235" s="21" t="s">
        <v>262</v>
      </c>
    </row>
    <row r="236" spans="1:22" s="81" customFormat="1">
      <c r="A236" s="222" t="s">
        <v>810</v>
      </c>
      <c r="B236" s="48">
        <v>10</v>
      </c>
      <c r="C236" s="21">
        <f t="shared" si="3"/>
        <v>8.5346078347699916E-2</v>
      </c>
      <c r="V236" s="21" t="s">
        <v>262</v>
      </c>
    </row>
    <row r="237" spans="1:22" s="81" customFormat="1">
      <c r="A237" s="222" t="s">
        <v>811</v>
      </c>
      <c r="B237" s="48">
        <v>10</v>
      </c>
      <c r="C237" s="21">
        <f t="shared" si="3"/>
        <v>8.5346078347699916E-2</v>
      </c>
      <c r="V237" s="21" t="s">
        <v>262</v>
      </c>
    </row>
    <row r="238" spans="1:22" s="81" customFormat="1">
      <c r="A238" s="222" t="s">
        <v>812</v>
      </c>
      <c r="B238" s="48">
        <v>19</v>
      </c>
      <c r="C238" s="21">
        <f t="shared" si="3"/>
        <v>0.16215754886062986</v>
      </c>
      <c r="V238" s="21" t="s">
        <v>262</v>
      </c>
    </row>
    <row r="239" spans="1:22" s="81" customFormat="1">
      <c r="A239" s="222" t="s">
        <v>813</v>
      </c>
      <c r="B239" s="48">
        <v>14</v>
      </c>
      <c r="C239" s="21">
        <f t="shared" si="3"/>
        <v>0.11948450968677989</v>
      </c>
      <c r="V239" s="21" t="s">
        <v>262</v>
      </c>
    </row>
    <row r="240" spans="1:22" s="81" customFormat="1">
      <c r="A240" s="222" t="s">
        <v>814</v>
      </c>
      <c r="B240" s="48">
        <v>20</v>
      </c>
      <c r="C240" s="21">
        <f t="shared" si="3"/>
        <v>0.17069215669539983</v>
      </c>
      <c r="V240" s="21" t="s">
        <v>262</v>
      </c>
    </row>
    <row r="241" spans="1:22" s="81" customFormat="1">
      <c r="A241" s="222" t="s">
        <v>815</v>
      </c>
      <c r="B241" s="48">
        <v>17</v>
      </c>
      <c r="C241" s="21">
        <f t="shared" si="3"/>
        <v>0.14508833319108988</v>
      </c>
      <c r="V241" s="21" t="s">
        <v>262</v>
      </c>
    </row>
    <row r="242" spans="1:22" s="81" customFormat="1">
      <c r="A242" s="222" t="s">
        <v>816</v>
      </c>
      <c r="B242" s="48">
        <v>19</v>
      </c>
      <c r="C242" s="21">
        <f t="shared" si="3"/>
        <v>0.16215754886062986</v>
      </c>
      <c r="V242" s="21" t="s">
        <v>262</v>
      </c>
    </row>
    <row r="243" spans="1:22" s="81" customFormat="1">
      <c r="A243" s="222" t="s">
        <v>817</v>
      </c>
      <c r="B243" s="48">
        <v>20</v>
      </c>
      <c r="C243" s="21">
        <f t="shared" si="3"/>
        <v>0.17069215669539983</v>
      </c>
      <c r="V243" s="21" t="s">
        <v>262</v>
      </c>
    </row>
    <row r="244" spans="1:22" s="81" customFormat="1">
      <c r="A244" s="222" t="s">
        <v>818</v>
      </c>
      <c r="B244" s="48">
        <v>26</v>
      </c>
      <c r="C244" s="21">
        <f t="shared" si="3"/>
        <v>0.22189980370401979</v>
      </c>
      <c r="V244" s="21" t="s">
        <v>262</v>
      </c>
    </row>
    <row r="245" spans="1:22" s="81" customFormat="1">
      <c r="A245" s="222" t="s">
        <v>819</v>
      </c>
      <c r="B245" s="48">
        <v>19</v>
      </c>
      <c r="C245" s="21">
        <f t="shared" si="3"/>
        <v>0.16215754886062986</v>
      </c>
      <c r="V245" s="21" t="s">
        <v>262</v>
      </c>
    </row>
    <row r="246" spans="1:22" s="81" customFormat="1">
      <c r="A246" s="222" t="s">
        <v>820</v>
      </c>
      <c r="B246" s="48">
        <v>28</v>
      </c>
      <c r="C246" s="21">
        <f t="shared" si="3"/>
        <v>0.23896901937355977</v>
      </c>
      <c r="V246" s="21" t="s">
        <v>262</v>
      </c>
    </row>
    <row r="247" spans="1:22" s="81" customFormat="1">
      <c r="A247" s="222" t="s">
        <v>821</v>
      </c>
      <c r="B247" s="48">
        <v>24</v>
      </c>
      <c r="C247" s="21">
        <f t="shared" si="3"/>
        <v>0.20483058803447982</v>
      </c>
      <c r="V247" s="21" t="s">
        <v>262</v>
      </c>
    </row>
    <row r="248" spans="1:22" s="81" customFormat="1">
      <c r="A248" s="222" t="s">
        <v>822</v>
      </c>
      <c r="B248" s="48">
        <v>21</v>
      </c>
      <c r="C248" s="21">
        <f t="shared" si="3"/>
        <v>0.17922676453016984</v>
      </c>
      <c r="V248" s="21" t="s">
        <v>262</v>
      </c>
    </row>
    <row r="249" spans="1:22" s="81" customFormat="1">
      <c r="A249" s="222" t="s">
        <v>823</v>
      </c>
      <c r="B249" s="48">
        <v>23</v>
      </c>
      <c r="C249" s="21">
        <f t="shared" si="3"/>
        <v>0.19629598019970981</v>
      </c>
      <c r="V249" s="21" t="s">
        <v>262</v>
      </c>
    </row>
    <row r="250" spans="1:22" s="81" customFormat="1">
      <c r="A250" s="222" t="s">
        <v>824</v>
      </c>
      <c r="B250" s="48">
        <v>26</v>
      </c>
      <c r="C250" s="21">
        <f t="shared" si="3"/>
        <v>0.22189980370401979</v>
      </c>
      <c r="V250" s="21" t="s">
        <v>262</v>
      </c>
    </row>
    <row r="251" spans="1:22" s="81" customFormat="1">
      <c r="A251" s="222" t="s">
        <v>825</v>
      </c>
      <c r="B251" s="48">
        <v>31</v>
      </c>
      <c r="C251" s="21">
        <f t="shared" si="3"/>
        <v>0.26457284287786975</v>
      </c>
      <c r="V251" s="21" t="s">
        <v>262</v>
      </c>
    </row>
    <row r="252" spans="1:22" s="81" customFormat="1">
      <c r="A252" s="222" t="s">
        <v>826</v>
      </c>
      <c r="B252" s="48">
        <v>35</v>
      </c>
      <c r="C252" s="21">
        <f t="shared" si="3"/>
        <v>0.29871127421694971</v>
      </c>
      <c r="V252" s="21" t="s">
        <v>262</v>
      </c>
    </row>
    <row r="253" spans="1:22" s="81" customFormat="1">
      <c r="A253" s="222" t="s">
        <v>827</v>
      </c>
      <c r="B253" s="48">
        <v>30</v>
      </c>
      <c r="C253" s="21">
        <f t="shared" si="3"/>
        <v>0.25603823504309975</v>
      </c>
      <c r="V253" s="21" t="s">
        <v>262</v>
      </c>
    </row>
    <row r="254" spans="1:22" s="81" customFormat="1">
      <c r="A254" s="222" t="s">
        <v>828</v>
      </c>
      <c r="B254" s="48">
        <v>38</v>
      </c>
      <c r="C254" s="21">
        <f t="shared" si="3"/>
        <v>0.32431509772125972</v>
      </c>
      <c r="V254" s="21" t="s">
        <v>262</v>
      </c>
    </row>
    <row r="255" spans="1:22" s="81" customFormat="1">
      <c r="A255" s="222" t="s">
        <v>829</v>
      </c>
      <c r="B255" s="48">
        <v>42</v>
      </c>
      <c r="C255" s="21">
        <f t="shared" si="3"/>
        <v>0.35845352906033967</v>
      </c>
      <c r="V255" s="21" t="s">
        <v>262</v>
      </c>
    </row>
    <row r="256" spans="1:22" s="81" customFormat="1">
      <c r="A256" s="222" t="s">
        <v>830</v>
      </c>
      <c r="B256" s="48">
        <v>37</v>
      </c>
      <c r="C256" s="21">
        <f t="shared" si="3"/>
        <v>0.31578048988648971</v>
      </c>
      <c r="V256" s="21" t="s">
        <v>262</v>
      </c>
    </row>
    <row r="257" spans="1:22" s="81" customFormat="1">
      <c r="A257" s="222" t="s">
        <v>831</v>
      </c>
      <c r="B257" s="48">
        <v>44</v>
      </c>
      <c r="C257" s="21">
        <f t="shared" si="3"/>
        <v>0.37552274472987968</v>
      </c>
      <c r="V257" s="21" t="s">
        <v>262</v>
      </c>
    </row>
    <row r="258" spans="1:22" s="81" customFormat="1">
      <c r="A258" s="222" t="s">
        <v>832</v>
      </c>
      <c r="B258" s="48">
        <v>45</v>
      </c>
      <c r="C258" s="21">
        <f t="shared" si="3"/>
        <v>0.38405735256464968</v>
      </c>
      <c r="V258" s="21" t="s">
        <v>262</v>
      </c>
    </row>
    <row r="259" spans="1:22" s="81" customFormat="1">
      <c r="A259" s="222" t="s">
        <v>833</v>
      </c>
      <c r="B259" s="48">
        <v>57</v>
      </c>
      <c r="C259" s="21">
        <f t="shared" si="3"/>
        <v>0.48647264658188955</v>
      </c>
      <c r="V259" s="21" t="s">
        <v>262</v>
      </c>
    </row>
    <row r="260" spans="1:22" s="81" customFormat="1">
      <c r="A260" s="222" t="s">
        <v>834</v>
      </c>
      <c r="B260" s="48">
        <v>49</v>
      </c>
      <c r="C260" s="21">
        <f t="shared" si="3"/>
        <v>0.41819578390372963</v>
      </c>
      <c r="V260" s="21" t="s">
        <v>262</v>
      </c>
    </row>
    <row r="261" spans="1:22" s="81" customFormat="1">
      <c r="A261" s="222" t="s">
        <v>835</v>
      </c>
      <c r="B261" s="48">
        <v>55</v>
      </c>
      <c r="C261" s="21">
        <f t="shared" si="3"/>
        <v>0.4694034309123496</v>
      </c>
      <c r="V261" s="21" t="s">
        <v>262</v>
      </c>
    </row>
    <row r="262" spans="1:22" s="81" customFormat="1">
      <c r="A262" s="222" t="s">
        <v>836</v>
      </c>
      <c r="B262" s="48">
        <v>55</v>
      </c>
      <c r="C262" s="21">
        <f t="shared" si="3"/>
        <v>0.4694034309123496</v>
      </c>
      <c r="V262" s="21" t="s">
        <v>262</v>
      </c>
    </row>
    <row r="263" spans="1:22" s="81" customFormat="1">
      <c r="A263" s="222" t="s">
        <v>837</v>
      </c>
      <c r="B263" s="48">
        <v>43</v>
      </c>
      <c r="C263" s="21">
        <f t="shared" si="3"/>
        <v>0.36698813689510967</v>
      </c>
      <c r="V263" s="21" t="s">
        <v>262</v>
      </c>
    </row>
    <row r="264" spans="1:22" s="81" customFormat="1">
      <c r="A264" s="222" t="s">
        <v>838</v>
      </c>
      <c r="B264" s="48">
        <v>52</v>
      </c>
      <c r="C264" s="21">
        <f t="shared" si="3"/>
        <v>0.44379960740803959</v>
      </c>
      <c r="V264" s="21" t="s">
        <v>262</v>
      </c>
    </row>
    <row r="265" spans="1:22" s="81" customFormat="1">
      <c r="A265" s="222" t="s">
        <v>839</v>
      </c>
      <c r="B265" s="48">
        <v>37</v>
      </c>
      <c r="C265" s="21">
        <f t="shared" si="3"/>
        <v>0.31578048988648971</v>
      </c>
      <c r="V265" s="21" t="s">
        <v>262</v>
      </c>
    </row>
    <row r="266" spans="1:22" s="81" customFormat="1">
      <c r="A266" s="222" t="s">
        <v>840</v>
      </c>
      <c r="B266" s="48">
        <v>38</v>
      </c>
      <c r="C266" s="21">
        <f t="shared" ref="C266:C322" si="4">IF(OR(B266=0,B266="X"),"",100*B266/B$8)</f>
        <v>0.32431509772125972</v>
      </c>
      <c r="V266" s="21" t="s">
        <v>262</v>
      </c>
    </row>
    <row r="267" spans="1:22" s="81" customFormat="1">
      <c r="A267" s="222" t="s">
        <v>841</v>
      </c>
      <c r="B267" s="48">
        <v>49</v>
      </c>
      <c r="C267" s="21">
        <f t="shared" si="4"/>
        <v>0.41819578390372963</v>
      </c>
      <c r="V267" s="21" t="s">
        <v>262</v>
      </c>
    </row>
    <row r="268" spans="1:22" s="81" customFormat="1">
      <c r="A268" s="222" t="s">
        <v>842</v>
      </c>
      <c r="B268" s="48">
        <v>59</v>
      </c>
      <c r="C268" s="21">
        <f t="shared" si="4"/>
        <v>0.5035418622514295</v>
      </c>
      <c r="V268" s="21" t="s">
        <v>262</v>
      </c>
    </row>
    <row r="269" spans="1:22" s="81" customFormat="1">
      <c r="A269" s="222" t="s">
        <v>843</v>
      </c>
      <c r="B269" s="48">
        <v>55</v>
      </c>
      <c r="C269" s="32">
        <f t="shared" si="4"/>
        <v>0.4694034309123496</v>
      </c>
      <c r="V269" s="21" t="s">
        <v>262</v>
      </c>
    </row>
    <row r="270" spans="1:22" s="81" customFormat="1">
      <c r="A270" s="222" t="s">
        <v>844</v>
      </c>
      <c r="B270" s="48">
        <v>57</v>
      </c>
      <c r="C270" s="32">
        <f t="shared" si="4"/>
        <v>0.48647264658188955</v>
      </c>
      <c r="V270" s="21" t="s">
        <v>262</v>
      </c>
    </row>
    <row r="271" spans="1:22" s="81" customFormat="1">
      <c r="A271" s="222" t="s">
        <v>845</v>
      </c>
      <c r="B271" s="48">
        <v>59</v>
      </c>
      <c r="C271" s="32">
        <f t="shared" si="4"/>
        <v>0.5035418622514295</v>
      </c>
      <c r="V271" s="21" t="s">
        <v>262</v>
      </c>
    </row>
    <row r="272" spans="1:22" s="81" customFormat="1">
      <c r="A272" s="222" t="s">
        <v>846</v>
      </c>
      <c r="B272" s="48">
        <v>38</v>
      </c>
      <c r="C272" s="32">
        <f t="shared" si="4"/>
        <v>0.32431509772125972</v>
      </c>
      <c r="V272" s="21" t="s">
        <v>262</v>
      </c>
    </row>
    <row r="273" spans="1:22" s="81" customFormat="1">
      <c r="A273" s="222" t="s">
        <v>847</v>
      </c>
      <c r="B273" s="48">
        <v>70</v>
      </c>
      <c r="C273" s="32">
        <f t="shared" si="4"/>
        <v>0.59742254843389941</v>
      </c>
      <c r="V273" s="21" t="s">
        <v>262</v>
      </c>
    </row>
    <row r="274" spans="1:22" s="81" customFormat="1">
      <c r="A274" s="222" t="s">
        <v>848</v>
      </c>
      <c r="B274" s="48">
        <v>41</v>
      </c>
      <c r="C274" s="32">
        <f t="shared" si="4"/>
        <v>0.34991892122556967</v>
      </c>
      <c r="V274" s="21" t="s">
        <v>262</v>
      </c>
    </row>
    <row r="275" spans="1:22" s="81" customFormat="1">
      <c r="A275" s="222" t="s">
        <v>849</v>
      </c>
      <c r="B275" s="48">
        <v>46</v>
      </c>
      <c r="C275" s="32">
        <f t="shared" si="4"/>
        <v>0.39259196039941963</v>
      </c>
      <c r="V275" s="21" t="s">
        <v>262</v>
      </c>
    </row>
    <row r="276" spans="1:22" s="81" customFormat="1">
      <c r="A276" s="222" t="s">
        <v>850</v>
      </c>
      <c r="B276" s="48">
        <v>57</v>
      </c>
      <c r="C276" s="32">
        <f t="shared" si="4"/>
        <v>0.48647264658188955</v>
      </c>
      <c r="V276" s="21" t="s">
        <v>262</v>
      </c>
    </row>
    <row r="277" spans="1:22" s="81" customFormat="1">
      <c r="A277" s="222" t="s">
        <v>851</v>
      </c>
      <c r="B277" s="48">
        <v>74</v>
      </c>
      <c r="C277" s="32">
        <f t="shared" si="4"/>
        <v>0.63156097977297943</v>
      </c>
      <c r="V277" s="21" t="s">
        <v>262</v>
      </c>
    </row>
    <row r="278" spans="1:22" s="81" customFormat="1">
      <c r="A278" s="222" t="s">
        <v>852</v>
      </c>
      <c r="B278" s="48">
        <v>59</v>
      </c>
      <c r="C278" s="32">
        <f t="shared" si="4"/>
        <v>0.5035418622514295</v>
      </c>
      <c r="V278" s="21" t="s">
        <v>262</v>
      </c>
    </row>
    <row r="279" spans="1:22" s="81" customFormat="1">
      <c r="A279" s="222" t="s">
        <v>853</v>
      </c>
      <c r="B279" s="48">
        <v>54</v>
      </c>
      <c r="C279" s="32">
        <f t="shared" si="4"/>
        <v>0.46086882307757959</v>
      </c>
      <c r="V279" s="21" t="s">
        <v>262</v>
      </c>
    </row>
    <row r="280" spans="1:22" s="81" customFormat="1">
      <c r="A280" s="222" t="s">
        <v>854</v>
      </c>
      <c r="B280" s="48">
        <v>57</v>
      </c>
      <c r="C280" s="32">
        <f t="shared" si="4"/>
        <v>0.48647264658188955</v>
      </c>
      <c r="V280" s="21" t="s">
        <v>262</v>
      </c>
    </row>
    <row r="281" spans="1:22" s="81" customFormat="1">
      <c r="A281" s="222" t="s">
        <v>855</v>
      </c>
      <c r="B281" s="48">
        <v>72</v>
      </c>
      <c r="C281" s="32">
        <f t="shared" si="4"/>
        <v>0.61449176410343942</v>
      </c>
      <c r="V281" s="21" t="s">
        <v>262</v>
      </c>
    </row>
    <row r="282" spans="1:22" s="81" customFormat="1">
      <c r="A282" s="222" t="s">
        <v>856</v>
      </c>
      <c r="B282" s="48">
        <v>67</v>
      </c>
      <c r="C282" s="32">
        <f t="shared" si="4"/>
        <v>0.57181872492958952</v>
      </c>
      <c r="V282" s="21" t="s">
        <v>262</v>
      </c>
    </row>
    <row r="283" spans="1:22" s="81" customFormat="1">
      <c r="A283" s="222" t="s">
        <v>857</v>
      </c>
      <c r="B283" s="48">
        <v>85</v>
      </c>
      <c r="C283" s="32">
        <f t="shared" si="4"/>
        <v>0.72544166595544934</v>
      </c>
      <c r="V283" s="21" t="s">
        <v>262</v>
      </c>
    </row>
    <row r="284" spans="1:22" s="81" customFormat="1">
      <c r="A284" s="222" t="s">
        <v>858</v>
      </c>
      <c r="B284" s="48">
        <v>95</v>
      </c>
      <c r="C284" s="32">
        <f t="shared" si="4"/>
        <v>0.81078774430314926</v>
      </c>
      <c r="V284" s="21" t="s">
        <v>262</v>
      </c>
    </row>
    <row r="285" spans="1:22" s="81" customFormat="1">
      <c r="A285" s="222" t="s">
        <v>859</v>
      </c>
      <c r="B285" s="48">
        <v>59</v>
      </c>
      <c r="C285" s="32">
        <f t="shared" si="4"/>
        <v>0.5035418622514295</v>
      </c>
      <c r="V285" s="21" t="s">
        <v>262</v>
      </c>
    </row>
    <row r="286" spans="1:22" s="81" customFormat="1">
      <c r="A286" s="222" t="s">
        <v>860</v>
      </c>
      <c r="B286" s="48">
        <v>58</v>
      </c>
      <c r="C286" s="32">
        <f t="shared" si="4"/>
        <v>0.49500725441665955</v>
      </c>
      <c r="V286" s="21" t="s">
        <v>262</v>
      </c>
    </row>
    <row r="287" spans="1:22" s="81" customFormat="1">
      <c r="A287" s="222" t="s">
        <v>861</v>
      </c>
      <c r="B287" s="48">
        <v>72</v>
      </c>
      <c r="C287" s="32">
        <f t="shared" si="4"/>
        <v>0.61449176410343942</v>
      </c>
      <c r="V287" s="21" t="s">
        <v>262</v>
      </c>
    </row>
    <row r="288" spans="1:22" s="81" customFormat="1">
      <c r="A288" s="222" t="s">
        <v>862</v>
      </c>
      <c r="B288" s="48">
        <v>60</v>
      </c>
      <c r="C288" s="32">
        <f t="shared" si="4"/>
        <v>0.5120764700861995</v>
      </c>
      <c r="V288" s="21" t="s">
        <v>262</v>
      </c>
    </row>
    <row r="289" spans="1:22" s="81" customFormat="1">
      <c r="A289" s="222" t="s">
        <v>863</v>
      </c>
      <c r="B289" s="48">
        <v>75</v>
      </c>
      <c r="C289" s="32">
        <f t="shared" si="4"/>
        <v>0.64009558760774943</v>
      </c>
      <c r="V289" s="21" t="s">
        <v>262</v>
      </c>
    </row>
    <row r="290" spans="1:22" s="81" customFormat="1">
      <c r="A290" s="222" t="s">
        <v>864</v>
      </c>
      <c r="B290" s="48">
        <v>72</v>
      </c>
      <c r="C290" s="32">
        <f t="shared" si="4"/>
        <v>0.61449176410343942</v>
      </c>
      <c r="V290" s="21" t="s">
        <v>262</v>
      </c>
    </row>
    <row r="291" spans="1:22" s="81" customFormat="1">
      <c r="A291" s="222" t="s">
        <v>865</v>
      </c>
      <c r="B291" s="48">
        <v>72</v>
      </c>
      <c r="C291" s="32">
        <f t="shared" si="4"/>
        <v>0.61449176410343942</v>
      </c>
      <c r="V291" s="21" t="s">
        <v>262</v>
      </c>
    </row>
    <row r="292" spans="1:22" s="81" customFormat="1">
      <c r="A292" s="222" t="s">
        <v>866</v>
      </c>
      <c r="B292" s="48">
        <v>81</v>
      </c>
      <c r="C292" s="32">
        <f t="shared" si="4"/>
        <v>0.69130323461636933</v>
      </c>
      <c r="V292" s="21" t="s">
        <v>262</v>
      </c>
    </row>
    <row r="293" spans="1:22" s="81" customFormat="1">
      <c r="A293" s="222" t="s">
        <v>867</v>
      </c>
      <c r="B293" s="48">
        <v>74</v>
      </c>
      <c r="C293" s="32">
        <f t="shared" si="4"/>
        <v>0.63156097977297943</v>
      </c>
      <c r="V293" s="21" t="s">
        <v>262</v>
      </c>
    </row>
    <row r="294" spans="1:22" s="81" customFormat="1">
      <c r="A294" s="222" t="s">
        <v>868</v>
      </c>
      <c r="B294" s="48">
        <v>77</v>
      </c>
      <c r="C294" s="32">
        <f t="shared" si="4"/>
        <v>0.65716480327728943</v>
      </c>
      <c r="V294" s="21" t="s">
        <v>262</v>
      </c>
    </row>
    <row r="295" spans="1:22" s="81" customFormat="1">
      <c r="A295" s="222" t="s">
        <v>869</v>
      </c>
      <c r="B295" s="48">
        <v>106</v>
      </c>
      <c r="C295" s="32">
        <f t="shared" si="4"/>
        <v>0.90466843048561918</v>
      </c>
      <c r="V295" s="21" t="s">
        <v>262</v>
      </c>
    </row>
    <row r="296" spans="1:22" s="81" customFormat="1">
      <c r="A296" s="222" t="s">
        <v>870</v>
      </c>
      <c r="B296" s="48">
        <v>57</v>
      </c>
      <c r="C296" s="32">
        <f t="shared" si="4"/>
        <v>0.48647264658188955</v>
      </c>
      <c r="V296" s="21" t="s">
        <v>262</v>
      </c>
    </row>
    <row r="297" spans="1:22" s="81" customFormat="1">
      <c r="A297" s="222" t="s">
        <v>871</v>
      </c>
      <c r="B297" s="48">
        <v>78</v>
      </c>
      <c r="C297" s="32">
        <f t="shared" si="4"/>
        <v>0.66569941111205944</v>
      </c>
      <c r="V297" s="21" t="s">
        <v>262</v>
      </c>
    </row>
    <row r="298" spans="1:22" s="81" customFormat="1">
      <c r="A298" s="222" t="s">
        <v>872</v>
      </c>
      <c r="B298" s="48">
        <v>82</v>
      </c>
      <c r="C298" s="32">
        <f t="shared" si="4"/>
        <v>0.69983784245113934</v>
      </c>
      <c r="V298" s="21" t="s">
        <v>262</v>
      </c>
    </row>
    <row r="299" spans="1:22" s="81" customFormat="1">
      <c r="A299" s="222" t="s">
        <v>873</v>
      </c>
      <c r="B299" s="48">
        <v>74</v>
      </c>
      <c r="C299" s="32">
        <f t="shared" si="4"/>
        <v>0.63156097977297943</v>
      </c>
      <c r="V299" s="21" t="s">
        <v>262</v>
      </c>
    </row>
    <row r="300" spans="1:22" s="81" customFormat="1">
      <c r="A300" s="222" t="s">
        <v>874</v>
      </c>
      <c r="B300" s="48">
        <v>81</v>
      </c>
      <c r="C300" s="32">
        <f t="shared" si="4"/>
        <v>0.69130323461636933</v>
      </c>
      <c r="V300" s="21" t="s">
        <v>262</v>
      </c>
    </row>
    <row r="301" spans="1:22" s="81" customFormat="1">
      <c r="A301" s="222" t="s">
        <v>875</v>
      </c>
      <c r="B301" s="48">
        <v>78</v>
      </c>
      <c r="C301" s="32">
        <f t="shared" si="4"/>
        <v>0.66569941111205944</v>
      </c>
      <c r="V301" s="21" t="s">
        <v>262</v>
      </c>
    </row>
    <row r="302" spans="1:22" s="81" customFormat="1">
      <c r="A302" s="222" t="s">
        <v>876</v>
      </c>
      <c r="B302" s="48">
        <v>73</v>
      </c>
      <c r="C302" s="32">
        <f t="shared" si="4"/>
        <v>0.62302637193820942</v>
      </c>
      <c r="V302" s="21" t="s">
        <v>262</v>
      </c>
    </row>
    <row r="303" spans="1:22" s="81" customFormat="1">
      <c r="A303" s="222" t="s">
        <v>877</v>
      </c>
      <c r="B303" s="48">
        <v>81</v>
      </c>
      <c r="C303" s="32">
        <f t="shared" si="4"/>
        <v>0.69130323461636933</v>
      </c>
      <c r="V303" s="21" t="s">
        <v>262</v>
      </c>
    </row>
    <row r="304" spans="1:22" s="81" customFormat="1">
      <c r="A304" s="222" t="s">
        <v>878</v>
      </c>
      <c r="B304" s="48">
        <v>66</v>
      </c>
      <c r="C304" s="32">
        <f t="shared" si="4"/>
        <v>0.56328411709481951</v>
      </c>
      <c r="V304" s="21" t="s">
        <v>262</v>
      </c>
    </row>
    <row r="305" spans="1:22" s="81" customFormat="1">
      <c r="A305" s="222" t="s">
        <v>879</v>
      </c>
      <c r="B305" s="48">
        <v>88</v>
      </c>
      <c r="C305" s="32">
        <f t="shared" si="4"/>
        <v>0.75104548945975935</v>
      </c>
      <c r="V305" s="21" t="s">
        <v>262</v>
      </c>
    </row>
    <row r="306" spans="1:22" s="81" customFormat="1">
      <c r="A306" s="222" t="s">
        <v>880</v>
      </c>
      <c r="B306" s="48">
        <v>82</v>
      </c>
      <c r="C306" s="32">
        <f t="shared" si="4"/>
        <v>0.69983784245113934</v>
      </c>
      <c r="V306" s="21" t="s">
        <v>262</v>
      </c>
    </row>
    <row r="307" spans="1:22" s="81" customFormat="1">
      <c r="A307" s="222" t="s">
        <v>881</v>
      </c>
      <c r="B307" s="48">
        <v>69</v>
      </c>
      <c r="C307" s="32">
        <f t="shared" si="4"/>
        <v>0.58888794059912952</v>
      </c>
      <c r="V307" s="21" t="s">
        <v>262</v>
      </c>
    </row>
    <row r="308" spans="1:22" s="81" customFormat="1">
      <c r="A308" s="222" t="s">
        <v>882</v>
      </c>
      <c r="B308" s="48">
        <v>75</v>
      </c>
      <c r="C308" s="32">
        <f t="shared" si="4"/>
        <v>0.64009558760774943</v>
      </c>
      <c r="V308" s="21" t="s">
        <v>262</v>
      </c>
    </row>
    <row r="309" spans="1:22" s="81" customFormat="1">
      <c r="A309" s="222" t="s">
        <v>883</v>
      </c>
      <c r="B309" s="48">
        <v>80</v>
      </c>
      <c r="C309" s="32">
        <f t="shared" si="4"/>
        <v>0.68276862678159933</v>
      </c>
      <c r="V309" s="21" t="s">
        <v>262</v>
      </c>
    </row>
    <row r="310" spans="1:22" s="81" customFormat="1">
      <c r="A310" s="222" t="s">
        <v>884</v>
      </c>
      <c r="B310" s="48">
        <v>78</v>
      </c>
      <c r="C310" s="32">
        <f t="shared" si="4"/>
        <v>0.66569941111205944</v>
      </c>
      <c r="V310" s="21" t="s">
        <v>262</v>
      </c>
    </row>
    <row r="311" spans="1:22" s="81" customFormat="1">
      <c r="A311" s="222" t="s">
        <v>885</v>
      </c>
      <c r="B311" s="48">
        <v>85</v>
      </c>
      <c r="C311" s="32">
        <f t="shared" si="4"/>
        <v>0.72544166595544934</v>
      </c>
      <c r="V311" s="21" t="s">
        <v>262</v>
      </c>
    </row>
    <row r="312" spans="1:22" s="81" customFormat="1">
      <c r="A312" s="222" t="s">
        <v>886</v>
      </c>
      <c r="B312" s="48">
        <v>85</v>
      </c>
      <c r="C312" s="32">
        <f t="shared" si="4"/>
        <v>0.72544166595544934</v>
      </c>
      <c r="V312" s="21" t="s">
        <v>262</v>
      </c>
    </row>
    <row r="313" spans="1:22" s="81" customFormat="1">
      <c r="A313" s="222" t="s">
        <v>887</v>
      </c>
      <c r="B313" s="48">
        <v>72</v>
      </c>
      <c r="C313" s="32">
        <f t="shared" si="4"/>
        <v>0.61449176410343942</v>
      </c>
      <c r="V313" s="21" t="s">
        <v>262</v>
      </c>
    </row>
    <row r="314" spans="1:22" s="81" customFormat="1">
      <c r="A314" s="222" t="s">
        <v>888</v>
      </c>
      <c r="B314" s="48">
        <v>68</v>
      </c>
      <c r="C314" s="32">
        <f t="shared" si="4"/>
        <v>0.58035333276435952</v>
      </c>
      <c r="V314" s="21" t="s">
        <v>262</v>
      </c>
    </row>
    <row r="315" spans="1:22" s="81" customFormat="1">
      <c r="A315" s="222" t="s">
        <v>889</v>
      </c>
      <c r="B315" s="48">
        <v>60</v>
      </c>
      <c r="C315" s="32">
        <f t="shared" si="4"/>
        <v>0.5120764700861995</v>
      </c>
      <c r="V315" s="21" t="s">
        <v>262</v>
      </c>
    </row>
    <row r="316" spans="1:22" s="81" customFormat="1">
      <c r="A316" s="222" t="s">
        <v>890</v>
      </c>
      <c r="B316" s="48">
        <v>67</v>
      </c>
      <c r="C316" s="32">
        <f t="shared" si="4"/>
        <v>0.57181872492958952</v>
      </c>
      <c r="V316" s="21" t="s">
        <v>262</v>
      </c>
    </row>
    <row r="317" spans="1:22" s="81" customFormat="1">
      <c r="A317" s="222" t="s">
        <v>891</v>
      </c>
      <c r="B317" s="48">
        <v>83</v>
      </c>
      <c r="C317" s="32">
        <f t="shared" si="4"/>
        <v>0.70837245028590934</v>
      </c>
      <c r="V317" s="21" t="s">
        <v>262</v>
      </c>
    </row>
    <row r="318" spans="1:22" s="81" customFormat="1">
      <c r="A318" s="222" t="s">
        <v>892</v>
      </c>
      <c r="B318" s="48">
        <v>66</v>
      </c>
      <c r="C318" s="32">
        <f t="shared" si="4"/>
        <v>0.56328411709481951</v>
      </c>
      <c r="V318" s="21" t="s">
        <v>262</v>
      </c>
    </row>
    <row r="319" spans="1:22" s="81" customFormat="1">
      <c r="A319" s="222" t="s">
        <v>893</v>
      </c>
      <c r="B319" s="48">
        <v>74</v>
      </c>
      <c r="C319" s="32">
        <f t="shared" si="4"/>
        <v>0.63156097977297943</v>
      </c>
    </row>
    <row r="320" spans="1:22" s="81" customFormat="1">
      <c r="A320" s="222" t="s">
        <v>894</v>
      </c>
      <c r="B320" s="48">
        <v>50</v>
      </c>
      <c r="C320" s="32">
        <f t="shared" si="4"/>
        <v>0.42673039173849964</v>
      </c>
    </row>
    <row r="321" spans="1:22" s="81" customFormat="1">
      <c r="A321" s="222" t="s">
        <v>895</v>
      </c>
      <c r="B321" s="48">
        <v>44</v>
      </c>
      <c r="C321" s="32">
        <f t="shared" si="4"/>
        <v>0.37552274472987968</v>
      </c>
    </row>
    <row r="322" spans="1:22" s="81" customFormat="1">
      <c r="A322" s="222" t="s">
        <v>896</v>
      </c>
      <c r="B322" s="48">
        <v>39</v>
      </c>
      <c r="C322" s="32">
        <f t="shared" si="4"/>
        <v>0.33284970555602972</v>
      </c>
    </row>
    <row r="323" spans="1:22" s="81" customFormat="1">
      <c r="A323" s="222" t="s">
        <v>897</v>
      </c>
      <c r="B323" s="48">
        <v>49</v>
      </c>
      <c r="C323" s="32">
        <f t="shared" ref="C323" si="5">IF(OR(B323=0,B323="X"),"",100*B323/B$8)</f>
        <v>0.41819578390372963</v>
      </c>
      <c r="V323"/>
    </row>
    <row r="324" spans="1:22" ht="13.5" customHeight="1">
      <c r="A324" s="222" t="s">
        <v>898</v>
      </c>
      <c r="B324" s="48">
        <v>62</v>
      </c>
      <c r="C324" s="32">
        <f t="shared" ref="C324:C326" si="6">IF(OR(B324=0,B324="X"),"",100*B324/B$8)</f>
        <v>0.5291456857557395</v>
      </c>
    </row>
    <row r="325" spans="1:22">
      <c r="A325" s="222" t="s">
        <v>899</v>
      </c>
      <c r="B325" s="48">
        <v>47</v>
      </c>
      <c r="C325" s="32">
        <f t="shared" si="6"/>
        <v>0.40112656823418963</v>
      </c>
    </row>
    <row r="326" spans="1:22">
      <c r="A326" s="222" t="s">
        <v>900</v>
      </c>
      <c r="B326" s="48">
        <v>45</v>
      </c>
      <c r="C326" s="32">
        <f t="shared" si="6"/>
        <v>0.38405735256464968</v>
      </c>
    </row>
    <row r="327" spans="1:22">
      <c r="A327" s="222" t="s">
        <v>901</v>
      </c>
      <c r="B327" s="48">
        <v>53</v>
      </c>
      <c r="C327" s="32">
        <f t="shared" ref="C327" si="7">IF(OR(B327=0,B327="X"),"",100*B327/B$8)</f>
        <v>0.45233421524280959</v>
      </c>
    </row>
    <row r="328" spans="1:22">
      <c r="A328" s="222" t="s">
        <v>902</v>
      </c>
      <c r="B328" s="48">
        <v>45</v>
      </c>
      <c r="C328" s="32">
        <f t="shared" ref="C328:C329" si="8">IF(OR(B328=0,B328="X"),"",100*B328/B$8)</f>
        <v>0.38405735256464968</v>
      </c>
    </row>
    <row r="329" spans="1:22">
      <c r="A329" s="222" t="s">
        <v>903</v>
      </c>
      <c r="B329" s="48">
        <v>37</v>
      </c>
      <c r="C329" s="32">
        <f t="shared" si="8"/>
        <v>0.31578048988648971</v>
      </c>
    </row>
    <row r="330" spans="1:22">
      <c r="A330" s="222" t="s">
        <v>904</v>
      </c>
      <c r="B330" s="48">
        <v>37</v>
      </c>
      <c r="C330" s="32">
        <f t="shared" ref="C330:C331" si="9">IF(OR(B330=0,B330="X"),"",100*B330/B$8)</f>
        <v>0.31578048988648971</v>
      </c>
    </row>
    <row r="331" spans="1:22">
      <c r="A331" s="222" t="s">
        <v>905</v>
      </c>
      <c r="B331" s="48">
        <v>29</v>
      </c>
      <c r="C331" s="32">
        <f t="shared" si="9"/>
        <v>0.24750362720832977</v>
      </c>
    </row>
    <row r="332" spans="1:22">
      <c r="A332" s="222" t="s">
        <v>906</v>
      </c>
      <c r="B332" s="48">
        <v>42</v>
      </c>
      <c r="C332" s="32">
        <f t="shared" ref="C332:C337" si="10">IF(OR(B332=0,B332="X"),"",100*B332/B$8)</f>
        <v>0.35845352906033967</v>
      </c>
    </row>
    <row r="333" spans="1:22">
      <c r="A333" s="222" t="s">
        <v>907</v>
      </c>
      <c r="B333" s="48">
        <v>28</v>
      </c>
      <c r="C333" s="32">
        <f t="shared" si="10"/>
        <v>0.23896901937355977</v>
      </c>
    </row>
    <row r="334" spans="1:22">
      <c r="A334" s="222" t="s">
        <v>908</v>
      </c>
      <c r="B334" s="48">
        <v>25</v>
      </c>
      <c r="C334" s="32">
        <f t="shared" si="10"/>
        <v>0.21336519586924982</v>
      </c>
    </row>
    <row r="335" spans="1:22">
      <c r="A335" s="222" t="s">
        <v>909</v>
      </c>
      <c r="B335" s="48">
        <v>28</v>
      </c>
      <c r="C335" s="32">
        <f t="shared" si="10"/>
        <v>0.23896901937355977</v>
      </c>
    </row>
    <row r="336" spans="1:22">
      <c r="A336" s="222" t="s">
        <v>910</v>
      </c>
      <c r="B336" s="48">
        <v>21</v>
      </c>
      <c r="C336" s="32">
        <f t="shared" si="10"/>
        <v>0.17922676453016984</v>
      </c>
    </row>
    <row r="337" spans="1:3">
      <c r="A337" s="222" t="s">
        <v>911</v>
      </c>
      <c r="B337" s="48">
        <v>31</v>
      </c>
      <c r="C337" s="32">
        <f t="shared" si="10"/>
        <v>0.26457284287786975</v>
      </c>
    </row>
    <row r="338" spans="1:3">
      <c r="A338" s="222" t="s">
        <v>912</v>
      </c>
      <c r="B338" s="48">
        <v>25</v>
      </c>
      <c r="C338" s="32">
        <f t="shared" ref="C338:C340" si="11">IF(OR(B338=0,B338="X"),"",100*B338/B$8)</f>
        <v>0.21336519586924982</v>
      </c>
    </row>
    <row r="339" spans="1:3">
      <c r="A339" s="222" t="s">
        <v>913</v>
      </c>
      <c r="B339" s="48">
        <v>18</v>
      </c>
      <c r="C339" s="32">
        <f t="shared" si="11"/>
        <v>0.15362294102585985</v>
      </c>
    </row>
    <row r="340" spans="1:3">
      <c r="A340" s="222" t="s">
        <v>914</v>
      </c>
      <c r="B340" s="48">
        <v>24</v>
      </c>
      <c r="C340" s="32">
        <f t="shared" si="11"/>
        <v>0.20483058803447982</v>
      </c>
    </row>
    <row r="341" spans="1:3">
      <c r="A341" s="222" t="s">
        <v>915</v>
      </c>
      <c r="B341" s="48">
        <v>21</v>
      </c>
      <c r="C341" s="32">
        <f t="shared" ref="C341:C344" si="12">IF(OR(B341=0,B341="X"),"",100*B341/B$8)</f>
        <v>0.17922676453016984</v>
      </c>
    </row>
    <row r="342" spans="1:3">
      <c r="A342" s="222" t="s">
        <v>916</v>
      </c>
      <c r="B342" s="48">
        <v>14</v>
      </c>
      <c r="C342" s="32">
        <f t="shared" si="12"/>
        <v>0.11948450968677989</v>
      </c>
    </row>
    <row r="343" spans="1:3">
      <c r="A343" s="222" t="s">
        <v>917</v>
      </c>
      <c r="B343" s="48">
        <v>16</v>
      </c>
      <c r="C343" s="32">
        <f t="shared" si="12"/>
        <v>0.13655372535631988</v>
      </c>
    </row>
    <row r="344" spans="1:3">
      <c r="A344" s="222" t="s">
        <v>918</v>
      </c>
      <c r="B344" s="48">
        <v>17</v>
      </c>
      <c r="C344" s="32">
        <f t="shared" si="12"/>
        <v>0.14508833319108988</v>
      </c>
    </row>
    <row r="345" spans="1:3">
      <c r="A345" s="222" t="s">
        <v>919</v>
      </c>
      <c r="B345" s="48">
        <v>15</v>
      </c>
      <c r="C345" s="32">
        <f t="shared" ref="C345:C346" si="13">IF(OR(B345=0,B345="X"),"",100*B345/B$8)</f>
        <v>0.12801911752154987</v>
      </c>
    </row>
    <row r="346" spans="1:3">
      <c r="A346" s="222" t="s">
        <v>920</v>
      </c>
      <c r="B346" s="48">
        <v>17</v>
      </c>
      <c r="C346" s="32">
        <f t="shared" si="13"/>
        <v>0.14508833319108988</v>
      </c>
    </row>
    <row r="347" spans="1:3">
      <c r="A347" s="222" t="s">
        <v>921</v>
      </c>
      <c r="B347" s="48">
        <v>8</v>
      </c>
      <c r="C347" s="32">
        <f t="shared" ref="C347:C351" si="14">IF(OR(B347=0,B347="X"),"",100*B347/B$8)</f>
        <v>6.8276862678159939E-2</v>
      </c>
    </row>
    <row r="348" spans="1:3">
      <c r="A348" s="222" t="s">
        <v>922</v>
      </c>
      <c r="B348" s="48" t="s">
        <v>269</v>
      </c>
      <c r="C348" s="32" t="str">
        <f t="shared" si="14"/>
        <v/>
      </c>
    </row>
    <row r="349" spans="1:3">
      <c r="A349" s="222" t="s">
        <v>923</v>
      </c>
      <c r="B349" s="48" t="s">
        <v>269</v>
      </c>
      <c r="C349" s="32" t="str">
        <f t="shared" si="14"/>
        <v/>
      </c>
    </row>
    <row r="350" spans="1:3">
      <c r="A350" s="222" t="s">
        <v>924</v>
      </c>
      <c r="B350" s="48" t="s">
        <v>269</v>
      </c>
      <c r="C350" s="32" t="str">
        <f t="shared" si="14"/>
        <v/>
      </c>
    </row>
    <row r="351" spans="1:3" ht="14.25" thickBot="1">
      <c r="A351" s="222" t="s">
        <v>925</v>
      </c>
      <c r="B351" s="48">
        <v>21</v>
      </c>
      <c r="C351" s="32">
        <f t="shared" si="14"/>
        <v>0.17922676453016984</v>
      </c>
    </row>
    <row r="352" spans="1:3" ht="14.25" thickTop="1">
      <c r="A352" s="342"/>
      <c r="B352" s="342"/>
      <c r="C352" s="342"/>
    </row>
  </sheetData>
  <mergeCells count="4">
    <mergeCell ref="B6:C6"/>
    <mergeCell ref="A6:A7"/>
    <mergeCell ref="A5:C5"/>
    <mergeCell ref="A352:C352"/>
  </mergeCells>
  <pageMargins left="0.7" right="0.7" top="0.75" bottom="0.75" header="0.3" footer="0.3"/>
  <pageSetup paperSize="9" scale="6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2"/>
  <sheetViews>
    <sheetView zoomScaleNormal="100" workbookViewId="0"/>
  </sheetViews>
  <sheetFormatPr defaultRowHeight="12.75"/>
  <cols>
    <col min="1" max="1" width="21.83203125" style="176" customWidth="1"/>
    <col min="2" max="2" width="9.33203125" style="173" customWidth="1"/>
    <col min="3" max="3" width="10.33203125" style="173" customWidth="1"/>
    <col min="4" max="6" width="9.33203125" style="173"/>
    <col min="7" max="7" width="7.83203125" style="173" customWidth="1"/>
    <col min="8" max="16384" width="9.33203125" style="173"/>
  </cols>
  <sheetData>
    <row r="1" spans="1:7" ht="22.5" customHeight="1">
      <c r="A1" s="19" t="s">
        <v>235</v>
      </c>
      <c r="B1" s="81"/>
      <c r="C1" s="81"/>
      <c r="D1" s="81"/>
      <c r="E1" s="81"/>
      <c r="F1" s="81"/>
      <c r="G1" s="81"/>
    </row>
    <row r="2" spans="1:7" ht="14.25">
      <c r="A2" s="63" t="str">
        <f>'Övergripande statistik'!A2</f>
        <v>Avlidna i covid-19 enligt dödsorsaksintyg inkomna fram till den 21 februari 2021</v>
      </c>
      <c r="B2" s="81"/>
      <c r="C2" s="81"/>
      <c r="D2" s="81"/>
      <c r="E2" s="81"/>
      <c r="F2" s="81"/>
      <c r="G2" s="81"/>
    </row>
    <row r="4" spans="1:7">
      <c r="A4" s="174"/>
    </row>
    <row r="5" spans="1:7" ht="42.75" customHeight="1">
      <c r="A5" s="303" t="str">
        <f>"Källa: dödsorsaksintyg
* andel av totalt antal avlidna
** andel av totalt antal avlidna per vecka
X - uppgiften har skyddats av sekretesskäl"</f>
        <v>Källa: dödsorsaksintyg
* andel av totalt antal avlidna
** andel av totalt antal avlidna per vecka
X - uppgiften har skyddats av sekretesskäl</v>
      </c>
      <c r="B5" s="303"/>
      <c r="C5" s="303"/>
    </row>
    <row r="6" spans="1:7">
      <c r="A6" s="178"/>
      <c r="B6" s="344" t="s">
        <v>125</v>
      </c>
      <c r="C6" s="344"/>
      <c r="D6" s="344"/>
      <c r="E6" s="344"/>
      <c r="F6" s="344"/>
      <c r="G6" s="344"/>
    </row>
    <row r="7" spans="1:7">
      <c r="A7" s="345" t="s">
        <v>234</v>
      </c>
      <c r="B7" s="346" t="s">
        <v>7</v>
      </c>
      <c r="C7" s="347"/>
      <c r="D7" s="346" t="s">
        <v>259</v>
      </c>
      <c r="E7" s="347"/>
      <c r="F7" s="346" t="s">
        <v>175</v>
      </c>
      <c r="G7" s="347"/>
    </row>
    <row r="8" spans="1:7">
      <c r="A8" s="337"/>
      <c r="B8" s="7" t="s">
        <v>10</v>
      </c>
      <c r="C8" s="7" t="s">
        <v>133</v>
      </c>
      <c r="D8" s="7" t="s">
        <v>10</v>
      </c>
      <c r="E8" s="7" t="s">
        <v>160</v>
      </c>
      <c r="F8" s="7" t="s">
        <v>10</v>
      </c>
      <c r="G8" s="7" t="s">
        <v>160</v>
      </c>
    </row>
    <row r="9" spans="1:7" ht="14.25">
      <c r="A9" s="217" t="s">
        <v>582</v>
      </c>
      <c r="B9" s="177">
        <v>11717</v>
      </c>
      <c r="C9" s="177">
        <v>100</v>
      </c>
      <c r="D9" s="177">
        <v>5353</v>
      </c>
      <c r="E9" s="177">
        <v>45.69</v>
      </c>
      <c r="F9" s="177">
        <v>3171</v>
      </c>
      <c r="G9" s="177">
        <v>27.06</v>
      </c>
    </row>
    <row r="10" spans="1:7" ht="14.25">
      <c r="A10" s="218" t="s">
        <v>926</v>
      </c>
      <c r="B10" s="215">
        <v>21</v>
      </c>
      <c r="C10" s="215">
        <v>0.18</v>
      </c>
      <c r="D10" s="215">
        <v>0</v>
      </c>
      <c r="E10" s="215">
        <v>0</v>
      </c>
      <c r="F10" s="215">
        <v>0</v>
      </c>
      <c r="G10" s="215">
        <v>0</v>
      </c>
    </row>
    <row r="11" spans="1:7" ht="14.25">
      <c r="A11" s="219" t="s">
        <v>927</v>
      </c>
      <c r="B11" s="216" t="s">
        <v>269</v>
      </c>
      <c r="C11" s="216"/>
      <c r="D11" s="216">
        <v>0</v>
      </c>
      <c r="E11" s="216">
        <v>0</v>
      </c>
      <c r="F11" s="216">
        <v>0</v>
      </c>
      <c r="G11" s="216">
        <v>0</v>
      </c>
    </row>
    <row r="12" spans="1:7" ht="14.25">
      <c r="A12" s="219" t="s">
        <v>928</v>
      </c>
      <c r="B12" s="216" t="s">
        <v>269</v>
      </c>
      <c r="C12" s="216"/>
      <c r="D12" s="216">
        <v>0</v>
      </c>
      <c r="E12" s="216">
        <v>0</v>
      </c>
      <c r="F12" s="216">
        <v>0</v>
      </c>
      <c r="G12" s="216">
        <v>0</v>
      </c>
    </row>
    <row r="13" spans="1:7" ht="14.25">
      <c r="A13" s="219" t="s">
        <v>929</v>
      </c>
      <c r="B13" s="216">
        <v>44</v>
      </c>
      <c r="C13" s="216">
        <v>0.38</v>
      </c>
      <c r="D13" s="216">
        <v>13</v>
      </c>
      <c r="E13" s="216">
        <v>29.55</v>
      </c>
      <c r="F13" s="216">
        <v>14</v>
      </c>
      <c r="G13" s="216">
        <v>31.82</v>
      </c>
    </row>
    <row r="14" spans="1:7" ht="14.25">
      <c r="A14" s="219" t="s">
        <v>930</v>
      </c>
      <c r="B14" s="216">
        <v>187</v>
      </c>
      <c r="C14" s="216">
        <v>1.6</v>
      </c>
      <c r="D14" s="216">
        <v>54</v>
      </c>
      <c r="E14" s="216">
        <v>28.88</v>
      </c>
      <c r="F14" s="216">
        <v>41</v>
      </c>
      <c r="G14" s="216">
        <v>21.93</v>
      </c>
    </row>
    <row r="15" spans="1:7" ht="14.25">
      <c r="A15" s="219" t="s">
        <v>931</v>
      </c>
      <c r="B15" s="216">
        <v>472</v>
      </c>
      <c r="C15" s="216">
        <v>4.03</v>
      </c>
      <c r="D15" s="216">
        <v>195</v>
      </c>
      <c r="E15" s="216">
        <v>41.31</v>
      </c>
      <c r="F15" s="216">
        <v>122</v>
      </c>
      <c r="G15" s="216">
        <v>25.85</v>
      </c>
    </row>
    <row r="16" spans="1:7" ht="14.25">
      <c r="A16" s="219" t="s">
        <v>932</v>
      </c>
      <c r="B16" s="216">
        <v>737</v>
      </c>
      <c r="C16" s="216">
        <v>6.29</v>
      </c>
      <c r="D16" s="216">
        <v>319</v>
      </c>
      <c r="E16" s="216">
        <v>43.28</v>
      </c>
      <c r="F16" s="216">
        <v>199</v>
      </c>
      <c r="G16" s="216">
        <v>27</v>
      </c>
    </row>
    <row r="17" spans="1:7" ht="14.25">
      <c r="A17" s="219" t="s">
        <v>933</v>
      </c>
      <c r="B17" s="216">
        <v>728</v>
      </c>
      <c r="C17" s="216">
        <v>6.21</v>
      </c>
      <c r="D17" s="216">
        <v>395</v>
      </c>
      <c r="E17" s="216">
        <v>54.26</v>
      </c>
      <c r="F17" s="216">
        <v>168</v>
      </c>
      <c r="G17" s="216">
        <v>23.08</v>
      </c>
    </row>
    <row r="18" spans="1:7" ht="14.25">
      <c r="A18" s="219" t="s">
        <v>934</v>
      </c>
      <c r="B18" s="216">
        <v>595</v>
      </c>
      <c r="C18" s="216">
        <v>5.08</v>
      </c>
      <c r="D18" s="216">
        <v>293</v>
      </c>
      <c r="E18" s="216">
        <v>49.24</v>
      </c>
      <c r="F18" s="216">
        <v>148</v>
      </c>
      <c r="G18" s="216">
        <v>24.87</v>
      </c>
    </row>
    <row r="19" spans="1:7" ht="14.25">
      <c r="A19" s="219" t="s">
        <v>935</v>
      </c>
      <c r="B19" s="216">
        <v>555</v>
      </c>
      <c r="C19" s="216">
        <v>4.74</v>
      </c>
      <c r="D19" s="216">
        <v>290</v>
      </c>
      <c r="E19" s="216">
        <v>52.25</v>
      </c>
      <c r="F19" s="216">
        <v>140</v>
      </c>
      <c r="G19" s="216">
        <v>25.23</v>
      </c>
    </row>
    <row r="20" spans="1:7" ht="14.25">
      <c r="A20" s="219" t="s">
        <v>936</v>
      </c>
      <c r="B20" s="216">
        <v>499</v>
      </c>
      <c r="C20" s="216">
        <v>4.26</v>
      </c>
      <c r="D20" s="216">
        <v>250</v>
      </c>
      <c r="E20" s="216">
        <v>50.1</v>
      </c>
      <c r="F20" s="216">
        <v>122</v>
      </c>
      <c r="G20" s="216">
        <v>24.45</v>
      </c>
    </row>
    <row r="21" spans="1:7" ht="14.25">
      <c r="A21" s="219" t="s">
        <v>937</v>
      </c>
      <c r="B21" s="216">
        <v>382</v>
      </c>
      <c r="C21" s="216">
        <v>3.26</v>
      </c>
      <c r="D21" s="216">
        <v>194</v>
      </c>
      <c r="E21" s="216">
        <v>50.79</v>
      </c>
      <c r="F21" s="216">
        <v>101</v>
      </c>
      <c r="G21" s="216">
        <v>26.44</v>
      </c>
    </row>
    <row r="22" spans="1:7" ht="14.25">
      <c r="A22" s="219" t="s">
        <v>938</v>
      </c>
      <c r="B22" s="216">
        <v>342</v>
      </c>
      <c r="C22" s="216">
        <v>2.92</v>
      </c>
      <c r="D22" s="216">
        <v>164</v>
      </c>
      <c r="E22" s="216">
        <v>47.95</v>
      </c>
      <c r="F22" s="216">
        <v>94</v>
      </c>
      <c r="G22" s="216">
        <v>27.49</v>
      </c>
    </row>
    <row r="23" spans="1:7" ht="14.25">
      <c r="A23" s="219" t="s">
        <v>939</v>
      </c>
      <c r="B23" s="216">
        <v>258</v>
      </c>
      <c r="C23" s="216">
        <v>2.2000000000000002</v>
      </c>
      <c r="D23" s="216">
        <v>98</v>
      </c>
      <c r="E23" s="216">
        <v>37.979999999999997</v>
      </c>
      <c r="F23" s="216">
        <v>93</v>
      </c>
      <c r="G23" s="216">
        <v>36.049999999999997</v>
      </c>
    </row>
    <row r="24" spans="1:7" ht="14.25">
      <c r="A24" s="219" t="s">
        <v>940</v>
      </c>
      <c r="B24" s="216">
        <v>254</v>
      </c>
      <c r="C24" s="216">
        <v>2.17</v>
      </c>
      <c r="D24" s="216">
        <v>95</v>
      </c>
      <c r="E24" s="216">
        <v>37.4</v>
      </c>
      <c r="F24" s="216">
        <v>88</v>
      </c>
      <c r="G24" s="216">
        <v>34.65</v>
      </c>
    </row>
    <row r="25" spans="1:7" ht="14.25">
      <c r="A25" s="219" t="s">
        <v>941</v>
      </c>
      <c r="B25" s="216">
        <v>229</v>
      </c>
      <c r="C25" s="216">
        <v>1.95</v>
      </c>
      <c r="D25" s="216">
        <v>100</v>
      </c>
      <c r="E25" s="216">
        <v>43.67</v>
      </c>
      <c r="F25" s="216">
        <v>66</v>
      </c>
      <c r="G25" s="216">
        <v>28.82</v>
      </c>
    </row>
    <row r="26" spans="1:7" ht="14.25">
      <c r="A26" s="219" t="s">
        <v>942</v>
      </c>
      <c r="B26" s="216">
        <v>189</v>
      </c>
      <c r="C26" s="216">
        <v>1.61</v>
      </c>
      <c r="D26" s="216">
        <v>83</v>
      </c>
      <c r="E26" s="216">
        <v>43.92</v>
      </c>
      <c r="F26" s="216">
        <v>55</v>
      </c>
      <c r="G26" s="216">
        <v>29.1</v>
      </c>
    </row>
    <row r="27" spans="1:7" ht="14.25">
      <c r="A27" s="219" t="s">
        <v>943</v>
      </c>
      <c r="B27" s="216">
        <v>133</v>
      </c>
      <c r="C27" s="216">
        <v>1.1399999999999999</v>
      </c>
      <c r="D27" s="216">
        <v>65</v>
      </c>
      <c r="E27" s="216">
        <v>48.87</v>
      </c>
      <c r="F27" s="216">
        <v>38</v>
      </c>
      <c r="G27" s="216">
        <v>28.57</v>
      </c>
    </row>
    <row r="28" spans="1:7" ht="14.25">
      <c r="A28" s="219" t="s">
        <v>944</v>
      </c>
      <c r="B28" s="216">
        <v>85</v>
      </c>
      <c r="C28" s="216">
        <v>0.73</v>
      </c>
      <c r="D28" s="216">
        <v>42</v>
      </c>
      <c r="E28" s="216">
        <v>49.41</v>
      </c>
      <c r="F28" s="216">
        <v>19</v>
      </c>
      <c r="G28" s="216">
        <v>22.35</v>
      </c>
    </row>
    <row r="29" spans="1:7" ht="14.25">
      <c r="A29" s="219" t="s">
        <v>945</v>
      </c>
      <c r="B29" s="216">
        <v>77</v>
      </c>
      <c r="C29" s="216">
        <v>0.66</v>
      </c>
      <c r="D29" s="216">
        <v>36</v>
      </c>
      <c r="E29" s="216">
        <v>46.75</v>
      </c>
      <c r="F29" s="216">
        <v>17</v>
      </c>
      <c r="G29" s="216">
        <v>22.08</v>
      </c>
    </row>
    <row r="30" spans="1:7" ht="14.25">
      <c r="A30" s="219" t="s">
        <v>946</v>
      </c>
      <c r="B30" s="216">
        <v>64</v>
      </c>
      <c r="C30" s="216">
        <v>0.55000000000000004</v>
      </c>
      <c r="D30" s="216">
        <v>26</v>
      </c>
      <c r="E30" s="216">
        <v>40.630000000000003</v>
      </c>
      <c r="F30" s="216">
        <v>18</v>
      </c>
      <c r="G30" s="216">
        <v>28.13</v>
      </c>
    </row>
    <row r="31" spans="1:7" ht="14.25">
      <c r="A31" s="219" t="s">
        <v>947</v>
      </c>
      <c r="B31" s="216">
        <v>29</v>
      </c>
      <c r="C31" s="216">
        <v>0.25</v>
      </c>
      <c r="D31" s="216">
        <v>14</v>
      </c>
      <c r="E31" s="216">
        <v>48.28</v>
      </c>
      <c r="F31" s="216">
        <v>4</v>
      </c>
      <c r="G31" s="216">
        <v>13.79</v>
      </c>
    </row>
    <row r="32" spans="1:7" ht="14.25">
      <c r="A32" s="219" t="s">
        <v>948</v>
      </c>
      <c r="B32" s="216">
        <v>24</v>
      </c>
      <c r="C32" s="216">
        <v>0.2</v>
      </c>
      <c r="D32" s="216">
        <v>6</v>
      </c>
      <c r="E32" s="216">
        <v>25</v>
      </c>
      <c r="F32" s="216">
        <v>7</v>
      </c>
      <c r="G32" s="216">
        <v>29.17</v>
      </c>
    </row>
    <row r="33" spans="1:8" ht="14.25">
      <c r="A33" s="219" t="s">
        <v>949</v>
      </c>
      <c r="B33" s="216">
        <v>24</v>
      </c>
      <c r="C33" s="216">
        <v>0.2</v>
      </c>
      <c r="D33" s="216">
        <v>10</v>
      </c>
      <c r="E33" s="216">
        <v>41.67</v>
      </c>
      <c r="F33" s="216">
        <v>9</v>
      </c>
      <c r="G33" s="216">
        <v>37.5</v>
      </c>
      <c r="H33" s="175"/>
    </row>
    <row r="34" spans="1:8" ht="14.25">
      <c r="A34" s="219" t="s">
        <v>950</v>
      </c>
      <c r="B34" s="216">
        <v>16</v>
      </c>
      <c r="C34" s="216">
        <v>0.14000000000000001</v>
      </c>
      <c r="D34" s="216">
        <v>7</v>
      </c>
      <c r="E34" s="216">
        <v>43.75</v>
      </c>
      <c r="F34" s="216" t="s">
        <v>269</v>
      </c>
      <c r="G34" s="216"/>
    </row>
    <row r="35" spans="1:8" ht="14.25">
      <c r="A35" s="219" t="s">
        <v>951</v>
      </c>
      <c r="B35" s="216">
        <v>16</v>
      </c>
      <c r="C35" s="216">
        <v>0.14000000000000001</v>
      </c>
      <c r="D35" s="216">
        <v>4</v>
      </c>
      <c r="E35" s="216">
        <v>25</v>
      </c>
      <c r="F35" s="216">
        <v>5</v>
      </c>
      <c r="G35" s="216">
        <v>31.25</v>
      </c>
    </row>
    <row r="36" spans="1:8" ht="14.25">
      <c r="A36" s="219" t="s">
        <v>952</v>
      </c>
      <c r="B36" s="216">
        <v>13</v>
      </c>
      <c r="C36" s="216">
        <v>0.11</v>
      </c>
      <c r="D36" s="216" t="s">
        <v>269</v>
      </c>
      <c r="E36" s="216"/>
      <c r="F36" s="216">
        <v>5</v>
      </c>
      <c r="G36" s="216">
        <v>38.46</v>
      </c>
    </row>
    <row r="37" spans="1:8" ht="14.25">
      <c r="A37" s="219" t="s">
        <v>953</v>
      </c>
      <c r="B37" s="216">
        <v>10</v>
      </c>
      <c r="C37" s="216">
        <v>0.09</v>
      </c>
      <c r="D37" s="216">
        <v>0</v>
      </c>
      <c r="E37" s="216">
        <v>0</v>
      </c>
      <c r="F37" s="216">
        <v>4</v>
      </c>
      <c r="G37" s="216">
        <v>40</v>
      </c>
    </row>
    <row r="38" spans="1:8" ht="14.25">
      <c r="A38" s="219" t="s">
        <v>954</v>
      </c>
      <c r="B38" s="216">
        <v>13</v>
      </c>
      <c r="C38" s="216">
        <v>0.11</v>
      </c>
      <c r="D38" s="216">
        <v>4</v>
      </c>
      <c r="E38" s="216">
        <v>30.77</v>
      </c>
      <c r="F38" s="216">
        <v>4</v>
      </c>
      <c r="G38" s="216">
        <v>30.77</v>
      </c>
    </row>
    <row r="39" spans="1:8" ht="14.25">
      <c r="A39" s="219" t="s">
        <v>955</v>
      </c>
      <c r="B39" s="216">
        <v>9</v>
      </c>
      <c r="C39" s="216">
        <v>0.08</v>
      </c>
      <c r="D39" s="216" t="s">
        <v>269</v>
      </c>
      <c r="E39" s="216"/>
      <c r="F39" s="216" t="s">
        <v>269</v>
      </c>
      <c r="G39" s="216"/>
    </row>
    <row r="40" spans="1:8" ht="14.25">
      <c r="A40" s="219" t="s">
        <v>956</v>
      </c>
      <c r="B40" s="216">
        <v>13</v>
      </c>
      <c r="C40" s="216">
        <v>0.11</v>
      </c>
      <c r="D40" s="216" t="s">
        <v>269</v>
      </c>
      <c r="E40" s="216"/>
      <c r="F40" s="216" t="s">
        <v>269</v>
      </c>
      <c r="G40" s="216"/>
    </row>
    <row r="41" spans="1:8" ht="14.25">
      <c r="A41" s="219" t="s">
        <v>957</v>
      </c>
      <c r="B41" s="216">
        <v>13</v>
      </c>
      <c r="C41" s="216">
        <v>0.11</v>
      </c>
      <c r="D41" s="216">
        <v>6</v>
      </c>
      <c r="E41" s="216">
        <v>46.15</v>
      </c>
      <c r="F41" s="216" t="s">
        <v>269</v>
      </c>
      <c r="G41" s="216"/>
    </row>
    <row r="42" spans="1:8" ht="14.25">
      <c r="A42" s="219" t="s">
        <v>958</v>
      </c>
      <c r="B42" s="216">
        <v>20</v>
      </c>
      <c r="C42" s="216">
        <v>0.17</v>
      </c>
      <c r="D42" s="216">
        <v>8</v>
      </c>
      <c r="E42" s="216">
        <v>40</v>
      </c>
      <c r="F42" s="216">
        <v>4</v>
      </c>
      <c r="G42" s="216">
        <v>20</v>
      </c>
    </row>
    <row r="43" spans="1:8" ht="14.25">
      <c r="A43" s="219" t="s">
        <v>959</v>
      </c>
      <c r="B43" s="216">
        <v>16</v>
      </c>
      <c r="C43" s="216">
        <v>0.14000000000000001</v>
      </c>
      <c r="D43" s="216">
        <v>7</v>
      </c>
      <c r="E43" s="216">
        <v>43.75</v>
      </c>
      <c r="F43" s="216">
        <v>6</v>
      </c>
      <c r="G43" s="216">
        <v>37.5</v>
      </c>
    </row>
    <row r="44" spans="1:8" ht="14.25">
      <c r="A44" s="219" t="s">
        <v>960</v>
      </c>
      <c r="B44" s="216">
        <v>34</v>
      </c>
      <c r="C44" s="216">
        <v>0.28999999999999998</v>
      </c>
      <c r="D44" s="216">
        <v>20</v>
      </c>
      <c r="E44" s="216">
        <v>58.82</v>
      </c>
      <c r="F44" s="216">
        <v>6</v>
      </c>
      <c r="G44" s="216">
        <v>17.649999999999999</v>
      </c>
    </row>
    <row r="45" spans="1:8" ht="14.25">
      <c r="A45" s="219" t="s">
        <v>961</v>
      </c>
      <c r="B45" s="216">
        <v>70</v>
      </c>
      <c r="C45" s="216">
        <v>0.6</v>
      </c>
      <c r="D45" s="216">
        <v>47</v>
      </c>
      <c r="E45" s="216">
        <v>67.14</v>
      </c>
      <c r="F45" s="216">
        <v>14</v>
      </c>
      <c r="G45" s="216">
        <v>20</v>
      </c>
    </row>
    <row r="46" spans="1:8" ht="14.25">
      <c r="A46" s="219" t="s">
        <v>962</v>
      </c>
      <c r="B46" s="216">
        <v>135</v>
      </c>
      <c r="C46" s="216">
        <v>1.1499999999999999</v>
      </c>
      <c r="D46" s="216">
        <v>61</v>
      </c>
      <c r="E46" s="216">
        <v>45.19</v>
      </c>
      <c r="F46" s="216">
        <v>35</v>
      </c>
      <c r="G46" s="216">
        <v>25.93</v>
      </c>
    </row>
    <row r="47" spans="1:8" ht="14.25">
      <c r="A47" s="219" t="s">
        <v>963</v>
      </c>
      <c r="B47" s="216">
        <v>188</v>
      </c>
      <c r="C47" s="216">
        <v>1.6</v>
      </c>
      <c r="D47" s="216">
        <v>96</v>
      </c>
      <c r="E47" s="216">
        <v>51.06</v>
      </c>
      <c r="F47" s="216">
        <v>50</v>
      </c>
      <c r="G47" s="216">
        <v>26.6</v>
      </c>
    </row>
    <row r="48" spans="1:8" ht="14.25">
      <c r="A48" s="219" t="s">
        <v>964</v>
      </c>
      <c r="B48" s="216">
        <v>293</v>
      </c>
      <c r="C48" s="216">
        <v>2.5</v>
      </c>
      <c r="D48" s="216">
        <v>173</v>
      </c>
      <c r="E48" s="216">
        <v>59.04</v>
      </c>
      <c r="F48" s="216">
        <v>58</v>
      </c>
      <c r="G48" s="216">
        <v>19.8</v>
      </c>
    </row>
    <row r="49" spans="1:7" ht="14.25">
      <c r="A49" s="219" t="s">
        <v>965</v>
      </c>
      <c r="B49" s="216">
        <v>329</v>
      </c>
      <c r="C49" s="216">
        <v>2.81</v>
      </c>
      <c r="D49" s="216">
        <v>165</v>
      </c>
      <c r="E49" s="216">
        <v>50.15</v>
      </c>
      <c r="F49" s="216">
        <v>91</v>
      </c>
      <c r="G49" s="216">
        <v>27.66</v>
      </c>
    </row>
    <row r="50" spans="1:7" ht="14.25">
      <c r="A50" s="219" t="s">
        <v>966</v>
      </c>
      <c r="B50" s="216">
        <v>387</v>
      </c>
      <c r="C50" s="216">
        <v>3.3</v>
      </c>
      <c r="D50" s="216">
        <v>180</v>
      </c>
      <c r="E50" s="216">
        <v>46.51</v>
      </c>
      <c r="F50" s="216">
        <v>118</v>
      </c>
      <c r="G50" s="216">
        <v>30.49</v>
      </c>
    </row>
    <row r="51" spans="1:7" ht="14.25">
      <c r="A51" s="219" t="s">
        <v>967</v>
      </c>
      <c r="B51" s="216">
        <v>388</v>
      </c>
      <c r="C51" s="216">
        <v>3.31</v>
      </c>
      <c r="D51" s="216">
        <v>221</v>
      </c>
      <c r="E51" s="216">
        <v>56.96</v>
      </c>
      <c r="F51" s="216">
        <v>96</v>
      </c>
      <c r="G51" s="216">
        <v>24.74</v>
      </c>
    </row>
    <row r="52" spans="1:7" ht="14.25">
      <c r="A52" s="219" t="s">
        <v>968</v>
      </c>
      <c r="B52" s="216">
        <v>508</v>
      </c>
      <c r="C52" s="216">
        <v>4.34</v>
      </c>
      <c r="D52" s="216">
        <v>232</v>
      </c>
      <c r="E52" s="216">
        <v>45.67</v>
      </c>
      <c r="F52" s="216">
        <v>156</v>
      </c>
      <c r="G52" s="216">
        <v>30.71</v>
      </c>
    </row>
    <row r="53" spans="1:7" ht="14.25">
      <c r="A53" s="219" t="s">
        <v>969</v>
      </c>
      <c r="B53" s="216">
        <v>511</v>
      </c>
      <c r="C53" s="216">
        <v>4.3600000000000003</v>
      </c>
      <c r="D53" s="216">
        <v>235</v>
      </c>
      <c r="E53" s="216">
        <v>45.99</v>
      </c>
      <c r="F53" s="216">
        <v>147</v>
      </c>
      <c r="G53" s="216">
        <v>28.77</v>
      </c>
    </row>
    <row r="54" spans="1:7" ht="14.25">
      <c r="A54" s="219" t="s">
        <v>970</v>
      </c>
      <c r="B54" s="216">
        <v>556</v>
      </c>
      <c r="C54" s="216">
        <v>4.75</v>
      </c>
      <c r="D54" s="216">
        <v>242</v>
      </c>
      <c r="E54" s="216">
        <v>43.53</v>
      </c>
      <c r="F54" s="216">
        <v>153</v>
      </c>
      <c r="G54" s="216">
        <v>27.52</v>
      </c>
    </row>
    <row r="55" spans="1:7" ht="14.25">
      <c r="A55" s="219" t="s">
        <v>971</v>
      </c>
      <c r="B55" s="216">
        <v>534</v>
      </c>
      <c r="C55" s="216">
        <v>4.5599999999999996</v>
      </c>
      <c r="D55" s="216">
        <v>236</v>
      </c>
      <c r="E55" s="216">
        <v>44.19</v>
      </c>
      <c r="F55" s="216">
        <v>150</v>
      </c>
      <c r="G55" s="216">
        <v>28.09</v>
      </c>
    </row>
    <row r="56" spans="1:7" ht="14.25">
      <c r="A56" s="219" t="s">
        <v>972</v>
      </c>
      <c r="B56" s="216">
        <v>528</v>
      </c>
      <c r="C56" s="216">
        <v>4.51</v>
      </c>
      <c r="D56" s="216">
        <v>212</v>
      </c>
      <c r="E56" s="216">
        <v>40.15</v>
      </c>
      <c r="F56" s="216">
        <v>136</v>
      </c>
      <c r="G56" s="216">
        <v>25.76</v>
      </c>
    </row>
    <row r="57" spans="1:7" ht="14.25">
      <c r="A57" s="219" t="s">
        <v>973</v>
      </c>
      <c r="B57" s="216">
        <v>423</v>
      </c>
      <c r="C57" s="216">
        <v>3.61</v>
      </c>
      <c r="D57" s="216">
        <v>163</v>
      </c>
      <c r="E57" s="216">
        <v>38.53</v>
      </c>
      <c r="F57" s="216">
        <v>125</v>
      </c>
      <c r="G57" s="216">
        <v>29.55</v>
      </c>
    </row>
    <row r="58" spans="1:7" ht="14.25">
      <c r="A58" s="219" t="s">
        <v>974</v>
      </c>
      <c r="B58" s="216">
        <v>338</v>
      </c>
      <c r="C58" s="216">
        <v>2.88</v>
      </c>
      <c r="D58" s="216">
        <v>139</v>
      </c>
      <c r="E58" s="216">
        <v>41.12</v>
      </c>
      <c r="F58" s="216">
        <v>105</v>
      </c>
      <c r="G58" s="216">
        <v>31.07</v>
      </c>
    </row>
    <row r="59" spans="1:7" ht="14.25">
      <c r="A59" s="219" t="s">
        <v>975</v>
      </c>
      <c r="B59" s="216">
        <v>210</v>
      </c>
      <c r="C59" s="216">
        <v>1.79</v>
      </c>
      <c r="D59" s="216">
        <v>91</v>
      </c>
      <c r="E59" s="216">
        <v>43.33</v>
      </c>
      <c r="F59" s="216">
        <v>57</v>
      </c>
      <c r="G59" s="216">
        <v>27.14</v>
      </c>
    </row>
    <row r="60" spans="1:7" ht="14.25">
      <c r="A60" s="219" t="s">
        <v>976</v>
      </c>
      <c r="B60" s="216">
        <v>149</v>
      </c>
      <c r="C60" s="216">
        <v>1.27</v>
      </c>
      <c r="D60" s="216">
        <v>39</v>
      </c>
      <c r="E60" s="216">
        <v>26.17</v>
      </c>
      <c r="F60" s="216">
        <v>51</v>
      </c>
      <c r="G60" s="216">
        <v>34.229999999999997</v>
      </c>
    </row>
    <row r="61" spans="1:7" ht="15" thickBot="1">
      <c r="A61" s="219" t="s">
        <v>977</v>
      </c>
      <c r="B61" s="216">
        <v>64</v>
      </c>
      <c r="C61" s="216">
        <v>0.55000000000000004</v>
      </c>
      <c r="D61" s="216">
        <v>16</v>
      </c>
      <c r="E61" s="268">
        <v>25</v>
      </c>
      <c r="F61" s="216">
        <v>23</v>
      </c>
      <c r="G61" s="216">
        <v>35.94</v>
      </c>
    </row>
    <row r="62" spans="1:7" ht="13.5" thickTop="1">
      <c r="A62" s="343"/>
      <c r="B62" s="343"/>
      <c r="C62" s="343"/>
      <c r="D62" s="343"/>
      <c r="E62" s="343"/>
      <c r="F62" s="343"/>
      <c r="G62" s="343"/>
    </row>
  </sheetData>
  <mergeCells count="7">
    <mergeCell ref="A62:G62"/>
    <mergeCell ref="A5:C5"/>
    <mergeCell ref="B6:G6"/>
    <mergeCell ref="A7:A8"/>
    <mergeCell ref="B7:C7"/>
    <mergeCell ref="D7:E7"/>
    <mergeCell ref="F7:G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94"/>
  <sheetViews>
    <sheetView zoomScaleNormal="100" workbookViewId="0"/>
  </sheetViews>
  <sheetFormatPr defaultRowHeight="13.5"/>
  <cols>
    <col min="1" max="1" width="3.5" customWidth="1"/>
    <col min="2" max="2" width="29.6640625" customWidth="1"/>
    <col min="3" max="3" width="50.33203125" customWidth="1"/>
    <col min="4" max="4" width="14.1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6" ht="14.25">
      <c r="B4" s="93" t="s">
        <v>166</v>
      </c>
    </row>
    <row r="5" spans="2:6">
      <c r="B5" s="94" t="s">
        <v>167</v>
      </c>
    </row>
    <row r="6" spans="2:6">
      <c r="B6" s="94" t="s">
        <v>168</v>
      </c>
    </row>
    <row r="7" spans="2:6">
      <c r="B7" s="94" t="s">
        <v>174</v>
      </c>
    </row>
    <row r="8" spans="2:6">
      <c r="B8" s="94" t="s">
        <v>140</v>
      </c>
    </row>
    <row r="9" spans="2:6">
      <c r="B9" s="94" t="s">
        <v>219</v>
      </c>
    </row>
    <row r="11" spans="2:6">
      <c r="B11" s="22"/>
      <c r="C11" s="70"/>
      <c r="D11" s="70"/>
      <c r="E11" s="70"/>
      <c r="F11" s="70"/>
    </row>
    <row r="12" spans="2:6" ht="14.25" thickBot="1">
      <c r="B12" s="70" t="s">
        <v>116</v>
      </c>
      <c r="C12" s="70"/>
      <c r="D12" s="70"/>
      <c r="E12" s="70"/>
      <c r="F12" s="70"/>
    </row>
    <row r="13" spans="2:6">
      <c r="B13" s="15" t="s">
        <v>16</v>
      </c>
      <c r="C13" s="15" t="s">
        <v>17</v>
      </c>
      <c r="D13" s="70"/>
      <c r="E13" s="70"/>
      <c r="F13" s="70"/>
    </row>
    <row r="14" spans="2:6">
      <c r="B14" t="s">
        <v>117</v>
      </c>
      <c r="C14" t="s">
        <v>121</v>
      </c>
    </row>
    <row r="15" spans="2:6" ht="14.25" thickBot="1">
      <c r="B15" s="16" t="s">
        <v>118</v>
      </c>
      <c r="C15" s="16" t="s">
        <v>122</v>
      </c>
    </row>
    <row r="17" spans="2:6" ht="14.25" thickBot="1">
      <c r="B17" s="10" t="s">
        <v>115</v>
      </c>
    </row>
    <row r="18" spans="2:6">
      <c r="B18" s="15" t="s">
        <v>14</v>
      </c>
      <c r="C18" s="15" t="s">
        <v>15</v>
      </c>
      <c r="D18" s="15" t="s">
        <v>16</v>
      </c>
      <c r="E18" s="15" t="s">
        <v>17</v>
      </c>
      <c r="F18" s="15" t="s">
        <v>18</v>
      </c>
    </row>
    <row r="19" spans="2:6">
      <c r="B19" s="75" t="s">
        <v>19</v>
      </c>
      <c r="C19" s="73" t="s">
        <v>20</v>
      </c>
      <c r="D19" s="73" t="s">
        <v>21</v>
      </c>
      <c r="E19" s="73" t="s">
        <v>22</v>
      </c>
      <c r="F19" s="73"/>
    </row>
    <row r="20" spans="2:6">
      <c r="B20" s="73"/>
      <c r="C20" s="11" t="s">
        <v>23</v>
      </c>
      <c r="D20" s="73" t="s">
        <v>24</v>
      </c>
      <c r="E20" s="73" t="s">
        <v>25</v>
      </c>
      <c r="F20" s="73"/>
    </row>
    <row r="21" spans="2:6">
      <c r="B21" s="73"/>
      <c r="C21" s="11" t="s">
        <v>26</v>
      </c>
      <c r="D21" s="73" t="s">
        <v>27</v>
      </c>
      <c r="E21" s="73" t="s">
        <v>28</v>
      </c>
      <c r="F21" s="73"/>
    </row>
    <row r="22" spans="2:6">
      <c r="B22" s="73"/>
      <c r="C22" s="11" t="s">
        <v>199</v>
      </c>
      <c r="D22" s="73" t="s">
        <v>29</v>
      </c>
      <c r="E22" s="73" t="s">
        <v>30</v>
      </c>
      <c r="F22" s="73"/>
    </row>
    <row r="23" spans="2:6" ht="27">
      <c r="B23" s="73"/>
      <c r="C23" s="11" t="s">
        <v>200</v>
      </c>
      <c r="D23" s="73" t="s">
        <v>31</v>
      </c>
      <c r="E23" s="73" t="s">
        <v>32</v>
      </c>
      <c r="F23" s="73"/>
    </row>
    <row r="24" spans="2:6">
      <c r="B24" s="73"/>
      <c r="C24" s="73"/>
      <c r="D24" s="73" t="s">
        <v>33</v>
      </c>
      <c r="E24" s="73" t="s">
        <v>34</v>
      </c>
      <c r="F24" s="73"/>
    </row>
    <row r="25" spans="2:6">
      <c r="B25" s="73"/>
      <c r="C25" s="73"/>
      <c r="D25" s="74" t="s">
        <v>35</v>
      </c>
      <c r="E25" s="74" t="s">
        <v>36</v>
      </c>
      <c r="F25" s="74"/>
    </row>
    <row r="26" spans="2:6">
      <c r="B26" s="73"/>
      <c r="C26" s="73"/>
      <c r="D26" s="74" t="s">
        <v>37</v>
      </c>
      <c r="E26" s="74" t="s">
        <v>38</v>
      </c>
      <c r="F26" s="74"/>
    </row>
    <row r="27" spans="2:6">
      <c r="B27" s="73"/>
      <c r="C27" s="73"/>
      <c r="D27" s="74" t="s">
        <v>39</v>
      </c>
      <c r="E27" s="74" t="s">
        <v>40</v>
      </c>
      <c r="F27" s="74"/>
    </row>
    <row r="28" spans="2:6">
      <c r="B28" s="73"/>
      <c r="C28" s="73"/>
      <c r="D28" s="74" t="s">
        <v>41</v>
      </c>
      <c r="E28" s="74" t="s">
        <v>42</v>
      </c>
      <c r="F28" s="74"/>
    </row>
    <row r="29" spans="2:6">
      <c r="B29" s="73"/>
      <c r="C29" s="73"/>
      <c r="D29" s="74" t="s">
        <v>43</v>
      </c>
      <c r="E29" s="74" t="s">
        <v>44</v>
      </c>
      <c r="F29" s="74"/>
    </row>
    <row r="30" spans="2:6">
      <c r="B30" s="73"/>
      <c r="C30" s="73"/>
      <c r="D30" s="74" t="s">
        <v>45</v>
      </c>
      <c r="E30" s="74" t="s">
        <v>46</v>
      </c>
      <c r="F30" s="74"/>
    </row>
    <row r="31" spans="2:6">
      <c r="B31" s="73"/>
      <c r="C31" s="144"/>
      <c r="D31" s="74" t="s">
        <v>47</v>
      </c>
      <c r="E31" s="74" t="s">
        <v>48</v>
      </c>
      <c r="F31" s="74"/>
    </row>
    <row r="32" spans="2:6" ht="27">
      <c r="B32" s="73"/>
      <c r="C32" s="73"/>
      <c r="D32" s="74" t="s">
        <v>49</v>
      </c>
      <c r="E32" s="74" t="s">
        <v>50</v>
      </c>
      <c r="F32" s="74"/>
    </row>
    <row r="33" spans="2:6">
      <c r="B33" s="73"/>
      <c r="C33" s="73"/>
      <c r="D33" s="74" t="s">
        <v>51</v>
      </c>
      <c r="E33" s="74" t="s">
        <v>52</v>
      </c>
      <c r="F33" s="74"/>
    </row>
    <row r="34" spans="2:6" ht="14.25" thickBot="1">
      <c r="B34" s="96"/>
      <c r="C34" s="99"/>
      <c r="D34" s="96" t="s">
        <v>53</v>
      </c>
      <c r="E34" s="96" t="s">
        <v>54</v>
      </c>
      <c r="F34" s="96"/>
    </row>
    <row r="35" spans="2:6" ht="27.75" thickTop="1">
      <c r="B35" s="301" t="s">
        <v>55</v>
      </c>
      <c r="C35" s="73" t="s">
        <v>56</v>
      </c>
      <c r="D35" s="302" t="s">
        <v>57</v>
      </c>
      <c r="E35" s="302" t="s">
        <v>58</v>
      </c>
      <c r="F35" s="13" t="s">
        <v>59</v>
      </c>
    </row>
    <row r="36" spans="2:6">
      <c r="B36" s="296"/>
      <c r="C36" s="11" t="s">
        <v>23</v>
      </c>
      <c r="D36" s="293"/>
      <c r="E36" s="293"/>
      <c r="F36" s="14" t="s">
        <v>60</v>
      </c>
    </row>
    <row r="37" spans="2:6">
      <c r="B37" s="296"/>
      <c r="C37" s="11" t="s">
        <v>61</v>
      </c>
      <c r="D37" s="293"/>
      <c r="E37" s="293"/>
      <c r="F37" s="14" t="s">
        <v>62</v>
      </c>
    </row>
    <row r="38" spans="2:6">
      <c r="B38" s="296"/>
      <c r="C38" s="11" t="s">
        <v>199</v>
      </c>
      <c r="D38" s="293"/>
      <c r="E38" s="293"/>
      <c r="F38" s="14" t="s">
        <v>63</v>
      </c>
    </row>
    <row r="39" spans="2:6" ht="27">
      <c r="B39" s="296"/>
      <c r="C39" s="11" t="s">
        <v>200</v>
      </c>
      <c r="D39" s="293"/>
      <c r="E39" s="293"/>
      <c r="F39" s="14" t="s">
        <v>64</v>
      </c>
    </row>
    <row r="40" spans="2:6" ht="27">
      <c r="B40" s="73"/>
      <c r="C40" s="144" t="s">
        <v>201</v>
      </c>
      <c r="D40" s="74" t="s">
        <v>65</v>
      </c>
      <c r="E40" s="74" t="s">
        <v>66</v>
      </c>
      <c r="F40" s="74"/>
    </row>
    <row r="41" spans="2:6">
      <c r="B41" s="73"/>
      <c r="C41" s="73"/>
      <c r="D41" s="74" t="s">
        <v>67</v>
      </c>
      <c r="E41" s="74" t="s">
        <v>68</v>
      </c>
      <c r="F41" s="74"/>
    </row>
    <row r="42" spans="2:6">
      <c r="B42" s="289"/>
      <c r="C42" s="289"/>
      <c r="D42" s="293" t="s">
        <v>69</v>
      </c>
      <c r="E42" s="293" t="s">
        <v>70</v>
      </c>
      <c r="F42" s="293"/>
    </row>
    <row r="43" spans="2:6">
      <c r="B43" s="289"/>
      <c r="C43" s="289"/>
      <c r="D43" s="293"/>
      <c r="E43" s="293"/>
      <c r="F43" s="293"/>
    </row>
    <row r="44" spans="2:6" ht="14.25" thickBot="1">
      <c r="B44" s="96"/>
      <c r="C44" s="96"/>
      <c r="D44" s="97" t="s">
        <v>71</v>
      </c>
      <c r="E44" s="97" t="s">
        <v>72</v>
      </c>
      <c r="F44" s="97"/>
    </row>
    <row r="45" spans="2:6" ht="14.25" thickTop="1">
      <c r="B45" s="295" t="s">
        <v>0</v>
      </c>
      <c r="C45" s="73" t="s">
        <v>73</v>
      </c>
      <c r="D45" s="297" t="s">
        <v>74</v>
      </c>
      <c r="E45" s="297" t="s">
        <v>75</v>
      </c>
      <c r="F45" s="73" t="s">
        <v>76</v>
      </c>
    </row>
    <row r="46" spans="2:6">
      <c r="B46" s="296"/>
      <c r="C46" s="11" t="s">
        <v>23</v>
      </c>
      <c r="D46" s="289"/>
      <c r="E46" s="289"/>
      <c r="F46" s="73"/>
    </row>
    <row r="47" spans="2:6">
      <c r="B47" s="296"/>
      <c r="C47" s="11" t="s">
        <v>61</v>
      </c>
      <c r="D47" s="289"/>
      <c r="E47" s="289"/>
      <c r="F47" s="73"/>
    </row>
    <row r="48" spans="2:6">
      <c r="B48" s="296"/>
      <c r="C48" s="11" t="s">
        <v>199</v>
      </c>
      <c r="D48" s="289"/>
      <c r="E48" s="289"/>
      <c r="F48" s="73"/>
    </row>
    <row r="49" spans="2:6" ht="27">
      <c r="B49" s="73"/>
      <c r="C49" s="11" t="s">
        <v>200</v>
      </c>
      <c r="D49" s="73" t="s">
        <v>77</v>
      </c>
      <c r="E49" s="74" t="s">
        <v>78</v>
      </c>
      <c r="F49" s="74"/>
    </row>
    <row r="50" spans="2:6" ht="27">
      <c r="B50" s="73"/>
      <c r="C50" s="144" t="s">
        <v>201</v>
      </c>
      <c r="D50" s="73" t="s">
        <v>79</v>
      </c>
      <c r="E50" s="74" t="s">
        <v>80</v>
      </c>
      <c r="F50" s="74"/>
    </row>
    <row r="51" spans="2:6">
      <c r="B51" s="73"/>
      <c r="C51" s="12"/>
      <c r="D51" s="73" t="s">
        <v>81</v>
      </c>
      <c r="E51" s="73" t="s">
        <v>82</v>
      </c>
      <c r="F51" s="73"/>
    </row>
    <row r="52" spans="2:6" ht="14.25" thickBot="1">
      <c r="B52" s="96"/>
      <c r="C52" s="99"/>
      <c r="D52" s="96" t="s">
        <v>83</v>
      </c>
      <c r="E52" s="96" t="s">
        <v>84</v>
      </c>
      <c r="F52" s="96"/>
    </row>
    <row r="53" spans="2:6" ht="14.25" thickTop="1">
      <c r="B53" s="298" t="s">
        <v>85</v>
      </c>
      <c r="C53" s="73" t="s">
        <v>73</v>
      </c>
      <c r="D53" s="299" t="s">
        <v>86</v>
      </c>
      <c r="E53" s="299" t="s">
        <v>85</v>
      </c>
      <c r="F53" s="300"/>
    </row>
    <row r="54" spans="2:6">
      <c r="B54" s="288"/>
      <c r="C54" s="11" t="s">
        <v>23</v>
      </c>
      <c r="D54" s="293"/>
      <c r="E54" s="293"/>
      <c r="F54" s="294"/>
    </row>
    <row r="55" spans="2:6">
      <c r="B55" s="288"/>
      <c r="C55" s="11" t="s">
        <v>61</v>
      </c>
      <c r="D55" s="293"/>
      <c r="E55" s="293"/>
      <c r="F55" s="294"/>
    </row>
    <row r="56" spans="2:6">
      <c r="B56" s="288"/>
      <c r="C56" s="11" t="s">
        <v>199</v>
      </c>
      <c r="D56" s="293"/>
      <c r="E56" s="293"/>
      <c r="F56" s="294"/>
    </row>
    <row r="57" spans="2:6" ht="27">
      <c r="B57" s="72"/>
      <c r="C57" s="11" t="s">
        <v>200</v>
      </c>
      <c r="D57" s="74" t="s">
        <v>87</v>
      </c>
      <c r="E57" s="74" t="s">
        <v>88</v>
      </c>
      <c r="F57" s="71"/>
    </row>
    <row r="58" spans="2:6">
      <c r="B58" s="288"/>
      <c r="C58" s="289"/>
      <c r="D58" s="293" t="s">
        <v>89</v>
      </c>
      <c r="E58" s="293" t="s">
        <v>90</v>
      </c>
      <c r="F58" s="294"/>
    </row>
    <row r="59" spans="2:6">
      <c r="B59" s="288"/>
      <c r="C59" s="289"/>
      <c r="D59" s="293"/>
      <c r="E59" s="293"/>
      <c r="F59" s="294"/>
    </row>
    <row r="60" spans="2:6">
      <c r="B60" s="72"/>
      <c r="C60" s="73"/>
      <c r="D60" s="74" t="s">
        <v>91</v>
      </c>
      <c r="E60" s="74" t="s">
        <v>92</v>
      </c>
      <c r="F60" s="71"/>
    </row>
    <row r="61" spans="2:6">
      <c r="B61" s="72"/>
      <c r="C61" s="73"/>
      <c r="D61" s="74" t="s">
        <v>93</v>
      </c>
      <c r="E61" s="74" t="s">
        <v>94</v>
      </c>
      <c r="F61" s="71"/>
    </row>
    <row r="62" spans="2:6">
      <c r="B62" s="72"/>
      <c r="C62" s="73"/>
      <c r="D62" s="74" t="s">
        <v>95</v>
      </c>
      <c r="E62" s="74" t="s">
        <v>96</v>
      </c>
      <c r="F62" s="71"/>
    </row>
    <row r="63" spans="2:6">
      <c r="B63" s="72"/>
      <c r="C63" s="73"/>
      <c r="D63" s="74" t="s">
        <v>97</v>
      </c>
      <c r="E63" s="74" t="s">
        <v>98</v>
      </c>
      <c r="F63" s="71"/>
    </row>
    <row r="64" spans="2:6">
      <c r="B64" s="72"/>
      <c r="C64" s="73"/>
      <c r="D64" s="74" t="s">
        <v>99</v>
      </c>
      <c r="E64" s="74" t="s">
        <v>100</v>
      </c>
      <c r="F64" s="71"/>
    </row>
    <row r="65" spans="2:6" ht="27">
      <c r="B65" s="72"/>
      <c r="C65" s="73"/>
      <c r="D65" s="74" t="s">
        <v>101</v>
      </c>
      <c r="E65" s="74" t="s">
        <v>102</v>
      </c>
      <c r="F65" s="71"/>
    </row>
    <row r="66" spans="2:6">
      <c r="B66" s="72"/>
      <c r="C66" s="73"/>
      <c r="D66" s="74" t="s">
        <v>103</v>
      </c>
      <c r="E66" s="74" t="s">
        <v>104</v>
      </c>
      <c r="F66" s="71"/>
    </row>
    <row r="67" spans="2:6">
      <c r="B67" s="72"/>
      <c r="C67" s="73"/>
      <c r="D67" s="74" t="s">
        <v>105</v>
      </c>
      <c r="E67" s="74" t="s">
        <v>106</v>
      </c>
      <c r="F67" s="71"/>
    </row>
    <row r="68" spans="2:6">
      <c r="B68" s="72"/>
      <c r="C68" s="73"/>
      <c r="D68" s="74" t="s">
        <v>107</v>
      </c>
      <c r="E68" s="74" t="s">
        <v>108</v>
      </c>
      <c r="F68" s="71"/>
    </row>
    <row r="69" spans="2:6">
      <c r="B69" s="72"/>
      <c r="C69" s="73"/>
      <c r="D69" s="74" t="s">
        <v>109</v>
      </c>
      <c r="E69" s="74" t="s">
        <v>110</v>
      </c>
      <c r="F69" s="71"/>
    </row>
    <row r="70" spans="2:6">
      <c r="B70" s="72"/>
      <c r="C70" s="73"/>
      <c r="D70" s="74" t="s">
        <v>111</v>
      </c>
      <c r="E70" s="74" t="s">
        <v>112</v>
      </c>
      <c r="F70" s="71"/>
    </row>
    <row r="71" spans="2:6" ht="14.25" thickBot="1">
      <c r="B71" s="95"/>
      <c r="C71" s="96"/>
      <c r="D71" s="97" t="s">
        <v>113</v>
      </c>
      <c r="E71" s="97" t="s">
        <v>114</v>
      </c>
      <c r="F71" s="98"/>
    </row>
    <row r="72" spans="2:6" ht="14.25" thickTop="1"/>
    <row r="74" spans="2:6" ht="13.5" customHeight="1">
      <c r="B74" s="145" t="s">
        <v>189</v>
      </c>
      <c r="C74" s="146"/>
      <c r="D74" s="146"/>
      <c r="E74" s="146"/>
    </row>
    <row r="75" spans="2:6" s="81" customFormat="1" ht="43.5" customHeight="1" thickBot="1">
      <c r="B75" s="287" t="s">
        <v>265</v>
      </c>
      <c r="C75" s="287"/>
      <c r="D75" s="150"/>
      <c r="E75" s="76"/>
    </row>
    <row r="76" spans="2:6">
      <c r="B76" s="15" t="s">
        <v>138</v>
      </c>
      <c r="C76" s="149" t="s">
        <v>165</v>
      </c>
      <c r="D76" s="149"/>
    </row>
    <row r="77" spans="2:6" ht="70.5" customHeight="1">
      <c r="B77" s="88" t="s">
        <v>158</v>
      </c>
      <c r="C77" s="147" t="s">
        <v>171</v>
      </c>
      <c r="D77" s="147"/>
    </row>
    <row r="78" spans="2:6" ht="44.25" customHeight="1">
      <c r="B78" s="88" t="s">
        <v>159</v>
      </c>
      <c r="C78" s="147" t="s">
        <v>179</v>
      </c>
      <c r="D78" s="147"/>
    </row>
    <row r="79" spans="2:6" ht="72" customHeight="1" thickBot="1">
      <c r="B79" s="89" t="s">
        <v>175</v>
      </c>
      <c r="C79" s="148" t="s">
        <v>172</v>
      </c>
      <c r="D79" s="148"/>
    </row>
    <row r="80" spans="2:6" ht="14.25" thickTop="1"/>
    <row r="81" spans="2:5">
      <c r="C81" s="87"/>
    </row>
    <row r="82" spans="2:5" ht="14.25" thickBot="1">
      <c r="B82" s="92" t="s">
        <v>190</v>
      </c>
      <c r="C82" s="86"/>
      <c r="D82" s="81"/>
    </row>
    <row r="83" spans="2:5">
      <c r="B83" s="15" t="s">
        <v>140</v>
      </c>
      <c r="C83" s="15" t="s">
        <v>165</v>
      </c>
      <c r="D83" s="15"/>
    </row>
    <row r="84" spans="2:5" ht="32.25" customHeight="1">
      <c r="B84" s="167" t="s">
        <v>139</v>
      </c>
      <c r="C84" s="290" t="s">
        <v>211</v>
      </c>
      <c r="D84" s="151"/>
    </row>
    <row r="85" spans="2:5" ht="32.25" customHeight="1">
      <c r="B85" s="167" t="s">
        <v>158</v>
      </c>
      <c r="C85" s="291"/>
      <c r="D85" s="151"/>
    </row>
    <row r="86" spans="2:5" ht="32.25" customHeight="1" thickBot="1">
      <c r="B86" s="168" t="s">
        <v>159</v>
      </c>
      <c r="C86" s="292"/>
      <c r="D86" s="152"/>
    </row>
    <row r="87" spans="2:5" ht="14.25" thickTop="1"/>
    <row r="89" spans="2:5" ht="14.25" thickBot="1">
      <c r="B89" s="81" t="s">
        <v>224</v>
      </c>
      <c r="C89" s="81"/>
      <c r="D89" s="81"/>
      <c r="E89" s="81"/>
    </row>
    <row r="90" spans="2:5">
      <c r="B90" s="149" t="s">
        <v>223</v>
      </c>
      <c r="C90" s="149" t="s">
        <v>221</v>
      </c>
    </row>
    <row r="91" spans="2:5" ht="27">
      <c r="B91" s="282" t="s">
        <v>220</v>
      </c>
      <c r="C91" s="166" t="s">
        <v>222</v>
      </c>
    </row>
    <row r="92" spans="2:5" ht="27" customHeight="1">
      <c r="B92" s="283"/>
      <c r="C92" s="285" t="s">
        <v>225</v>
      </c>
    </row>
    <row r="93" spans="2:5" ht="14.25" thickBot="1">
      <c r="B93" s="284"/>
      <c r="C93" s="286"/>
    </row>
    <row r="94" spans="2:5" ht="14.25" thickTop="1">
      <c r="B94" s="81"/>
      <c r="C94" s="81"/>
    </row>
  </sheetData>
  <mergeCells count="24">
    <mergeCell ref="B35:B39"/>
    <mergeCell ref="D35:D39"/>
    <mergeCell ref="E35:E39"/>
    <mergeCell ref="B42:B43"/>
    <mergeCell ref="C42:C43"/>
    <mergeCell ref="D42:D43"/>
    <mergeCell ref="E42:E43"/>
    <mergeCell ref="D58:D59"/>
    <mergeCell ref="E58:E59"/>
    <mergeCell ref="F58:F59"/>
    <mergeCell ref="F42:F43"/>
    <mergeCell ref="B45:B48"/>
    <mergeCell ref="D45:D48"/>
    <mergeCell ref="E45:E48"/>
    <mergeCell ref="B53:B56"/>
    <mergeCell ref="D53:D56"/>
    <mergeCell ref="E53:E56"/>
    <mergeCell ref="F53:F56"/>
    <mergeCell ref="B91:B93"/>
    <mergeCell ref="C92:C93"/>
    <mergeCell ref="B75:C75"/>
    <mergeCell ref="B58:B59"/>
    <mergeCell ref="C58:C59"/>
    <mergeCell ref="C84:C86"/>
  </mergeCells>
  <hyperlinks>
    <hyperlink ref="B5" location="Definitioner!B12" display="Dödsorsak covid-19"/>
    <hyperlink ref="B6" location="Definitioner!B17" display="Riskfaktorer"/>
    <hyperlink ref="B7" location="Definitioner!B74" display="Boendeform"/>
    <hyperlink ref="B8" location="Definitioner!B82" display="Dödsplats"/>
    <hyperlink ref="B9" location="Definitioner!B89" display="Slutenvård"/>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3.5"/>
  <cols>
    <col min="1" max="1" width="10.5" bestFit="1" customWidth="1"/>
  </cols>
  <sheetData>
    <row r="1" spans="1:2" ht="19.5" customHeight="1">
      <c r="A1" s="17" t="s">
        <v>203</v>
      </c>
    </row>
    <row r="2" spans="1:2" s="81" customFormat="1">
      <c r="A2" s="153">
        <v>44104</v>
      </c>
      <c r="B2" s="81" t="s">
        <v>235</v>
      </c>
    </row>
    <row r="3" spans="1:2">
      <c r="A3" s="153">
        <v>44069</v>
      </c>
      <c r="B3" t="s">
        <v>218</v>
      </c>
    </row>
    <row r="4" spans="1:2">
      <c r="A4" s="153">
        <v>44069</v>
      </c>
      <c r="B4" t="s">
        <v>231</v>
      </c>
    </row>
    <row r="5" spans="1:2">
      <c r="A5" s="153">
        <v>44008</v>
      </c>
      <c r="B5" t="s">
        <v>209</v>
      </c>
    </row>
    <row r="6" spans="1:2">
      <c r="A6" s="153">
        <v>44006</v>
      </c>
      <c r="B6" t="s">
        <v>208</v>
      </c>
    </row>
    <row r="7" spans="1:2">
      <c r="A7" s="153">
        <v>43992</v>
      </c>
      <c r="B7" t="s">
        <v>204</v>
      </c>
    </row>
    <row r="8" spans="1:2">
      <c r="A8" s="153">
        <v>43971</v>
      </c>
      <c r="B8" t="s">
        <v>207</v>
      </c>
    </row>
    <row r="9" spans="1:2">
      <c r="A9" s="153">
        <v>43959</v>
      </c>
      <c r="B9" t="s">
        <v>205</v>
      </c>
    </row>
    <row r="10" spans="1:2">
      <c r="A10" s="153">
        <v>43959</v>
      </c>
      <c r="B10" t="s">
        <v>210</v>
      </c>
    </row>
    <row r="11" spans="1:2">
      <c r="A11" s="153">
        <v>43959</v>
      </c>
      <c r="B11" t="s">
        <v>206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3"/>
  <sheetViews>
    <sheetView zoomScaleNormal="100" workbookViewId="0"/>
  </sheetViews>
  <sheetFormatPr defaultRowHeight="13.5"/>
  <cols>
    <col min="1" max="1" width="35.6640625" customWidth="1"/>
    <col min="2" max="7" width="8.5" style="2" customWidth="1"/>
    <col min="8" max="11" width="13.1640625" customWidth="1"/>
  </cols>
  <sheetData>
    <row r="1" spans="1:22" ht="20.100000000000001" customHeight="1">
      <c r="A1" s="17" t="s">
        <v>152</v>
      </c>
    </row>
    <row r="2" spans="1:22">
      <c r="A2" s="305" t="s">
        <v>272</v>
      </c>
      <c r="B2" s="306"/>
      <c r="C2" s="306"/>
      <c r="D2" s="306"/>
      <c r="E2" s="306"/>
      <c r="F2" s="306"/>
      <c r="G2" s="306"/>
    </row>
    <row r="3" spans="1:22" ht="54.75" customHeight="1">
      <c r="A3" s="307" t="s">
        <v>128</v>
      </c>
      <c r="B3" s="308"/>
      <c r="C3" s="308"/>
      <c r="D3" s="308"/>
      <c r="E3" s="308"/>
      <c r="F3" s="308"/>
      <c r="G3" s="308"/>
    </row>
    <row r="4" spans="1:22">
      <c r="A4" s="309"/>
      <c r="B4" s="309"/>
      <c r="C4" s="309"/>
      <c r="D4" s="309"/>
      <c r="E4" s="309"/>
      <c r="F4" s="309"/>
      <c r="G4" s="309"/>
    </row>
    <row r="5" spans="1:22" ht="14.25" thickBot="1"/>
    <row r="6" spans="1:22">
      <c r="A6" s="4"/>
      <c r="B6" s="310" t="s">
        <v>7</v>
      </c>
      <c r="C6" s="310"/>
      <c r="D6" s="312" t="s">
        <v>9</v>
      </c>
      <c r="E6" s="311"/>
      <c r="F6" s="310" t="s">
        <v>1</v>
      </c>
      <c r="G6" s="311"/>
      <c r="V6" t="s">
        <v>127</v>
      </c>
    </row>
    <row r="7" spans="1:22">
      <c r="A7" s="5"/>
      <c r="B7" s="7" t="s">
        <v>10</v>
      </c>
      <c r="C7" s="7" t="s">
        <v>133</v>
      </c>
      <c r="D7" s="6" t="s">
        <v>10</v>
      </c>
      <c r="E7" s="3" t="s">
        <v>133</v>
      </c>
      <c r="F7" s="7" t="s">
        <v>10</v>
      </c>
      <c r="G7" s="3" t="s">
        <v>133</v>
      </c>
    </row>
    <row r="8" spans="1:22">
      <c r="A8" s="28" t="s">
        <v>13</v>
      </c>
      <c r="B8" s="79">
        <v>11717</v>
      </c>
      <c r="C8" s="8">
        <v>100</v>
      </c>
      <c r="D8" s="79">
        <v>6293</v>
      </c>
      <c r="E8" s="8">
        <v>100</v>
      </c>
      <c r="F8" s="79">
        <v>5424</v>
      </c>
      <c r="G8" s="179">
        <v>100</v>
      </c>
    </row>
    <row r="9" spans="1:22">
      <c r="A9" s="1" t="s">
        <v>12</v>
      </c>
      <c r="B9" s="117" t="s">
        <v>127</v>
      </c>
      <c r="C9" s="109" t="s">
        <v>127</v>
      </c>
      <c r="D9" s="117" t="s">
        <v>127</v>
      </c>
      <c r="E9" s="118" t="s">
        <v>127</v>
      </c>
      <c r="F9" s="117" t="s">
        <v>127</v>
      </c>
      <c r="G9" s="180" t="s">
        <v>127</v>
      </c>
    </row>
    <row r="10" spans="1:22">
      <c r="A10" t="s">
        <v>155</v>
      </c>
      <c r="B10" s="79">
        <v>102</v>
      </c>
      <c r="C10" s="8">
        <v>0.87</v>
      </c>
      <c r="D10" s="79">
        <v>65</v>
      </c>
      <c r="E10" s="8">
        <v>1.03</v>
      </c>
      <c r="F10" s="79">
        <v>37</v>
      </c>
      <c r="G10" s="8">
        <v>0.68</v>
      </c>
    </row>
    <row r="11" spans="1:22">
      <c r="A11" t="s">
        <v>156</v>
      </c>
      <c r="B11" s="79">
        <v>249</v>
      </c>
      <c r="C11" s="8">
        <v>2.13</v>
      </c>
      <c r="D11" s="79">
        <v>192</v>
      </c>
      <c r="E11" s="8">
        <v>3.05</v>
      </c>
      <c r="F11" s="79">
        <v>57</v>
      </c>
      <c r="G11" s="8">
        <v>1.05</v>
      </c>
    </row>
    <row r="12" spans="1:22">
      <c r="A12" t="s">
        <v>157</v>
      </c>
      <c r="B12" s="79">
        <v>673</v>
      </c>
      <c r="C12" s="8">
        <v>5.74</v>
      </c>
      <c r="D12" s="79">
        <v>485</v>
      </c>
      <c r="E12" s="8">
        <v>7.71</v>
      </c>
      <c r="F12" s="79">
        <v>188</v>
      </c>
      <c r="G12" s="8">
        <v>3.47</v>
      </c>
    </row>
    <row r="13" spans="1:22">
      <c r="A13" t="s">
        <v>8</v>
      </c>
      <c r="B13" s="79">
        <v>1024</v>
      </c>
      <c r="C13" s="8">
        <v>8.74</v>
      </c>
      <c r="D13" s="79">
        <v>742</v>
      </c>
      <c r="E13" s="8">
        <v>11.79</v>
      </c>
      <c r="F13" s="79">
        <v>282</v>
      </c>
      <c r="G13" s="8">
        <v>5.2</v>
      </c>
    </row>
    <row r="14" spans="1:22">
      <c r="A14" t="s">
        <v>2</v>
      </c>
      <c r="B14" s="79">
        <v>10693</v>
      </c>
      <c r="C14" s="8">
        <v>91.26</v>
      </c>
      <c r="D14" s="79">
        <v>5551</v>
      </c>
      <c r="E14" s="8">
        <v>88.21</v>
      </c>
      <c r="F14" s="79">
        <v>5142</v>
      </c>
      <c r="G14" s="8">
        <v>94.8</v>
      </c>
    </row>
    <row r="15" spans="1:22">
      <c r="A15" t="s">
        <v>3</v>
      </c>
      <c r="B15" s="79">
        <v>911</v>
      </c>
      <c r="C15" s="8">
        <v>7.78</v>
      </c>
      <c r="D15" s="79">
        <v>608</v>
      </c>
      <c r="E15" s="8">
        <v>9.66</v>
      </c>
      <c r="F15" s="79">
        <v>303</v>
      </c>
      <c r="G15" s="8">
        <v>5.59</v>
      </c>
    </row>
    <row r="16" spans="1:22">
      <c r="A16" t="s">
        <v>4</v>
      </c>
      <c r="B16" s="79">
        <v>1504</v>
      </c>
      <c r="C16" s="8">
        <v>12.84</v>
      </c>
      <c r="D16" s="79">
        <v>933</v>
      </c>
      <c r="E16" s="8">
        <v>14.83</v>
      </c>
      <c r="F16" s="79">
        <v>571</v>
      </c>
      <c r="G16" s="8">
        <v>10.53</v>
      </c>
    </row>
    <row r="17" spans="1:8">
      <c r="A17" t="s">
        <v>5</v>
      </c>
      <c r="B17" s="79">
        <v>2238</v>
      </c>
      <c r="C17" s="8">
        <v>19.100000000000001</v>
      </c>
      <c r="D17" s="79">
        <v>1301</v>
      </c>
      <c r="E17" s="8">
        <v>20.67</v>
      </c>
      <c r="F17" s="79">
        <v>937</v>
      </c>
      <c r="G17" s="8">
        <v>17.28</v>
      </c>
    </row>
    <row r="18" spans="1:8">
      <c r="A18" t="s">
        <v>137</v>
      </c>
      <c r="B18" s="79">
        <v>2734</v>
      </c>
      <c r="C18" s="8">
        <v>23.33</v>
      </c>
      <c r="D18" s="79">
        <v>1344</v>
      </c>
      <c r="E18" s="8">
        <v>21.36</v>
      </c>
      <c r="F18" s="79">
        <v>1390</v>
      </c>
      <c r="G18" s="8">
        <v>25.63</v>
      </c>
    </row>
    <row r="19" spans="1:8">
      <c r="A19" t="s">
        <v>6</v>
      </c>
      <c r="B19" s="79">
        <v>6040</v>
      </c>
      <c r="C19" s="8">
        <v>51.55</v>
      </c>
      <c r="D19" s="79">
        <v>2709</v>
      </c>
      <c r="E19" s="8">
        <v>43.05</v>
      </c>
      <c r="F19" s="79">
        <v>3331</v>
      </c>
      <c r="G19" s="8">
        <v>61.41</v>
      </c>
    </row>
    <row r="20" spans="1:8">
      <c r="A20" t="s">
        <v>136</v>
      </c>
      <c r="B20" s="79">
        <v>3306</v>
      </c>
      <c r="C20" s="8">
        <v>28.22</v>
      </c>
      <c r="D20" s="79">
        <v>1365</v>
      </c>
      <c r="E20" s="8">
        <v>21.69</v>
      </c>
      <c r="F20" s="79">
        <v>1941</v>
      </c>
      <c r="G20" s="8">
        <v>35.79</v>
      </c>
    </row>
    <row r="21" spans="1:8">
      <c r="A21" s="27"/>
      <c r="B21" s="122" t="s">
        <v>127</v>
      </c>
      <c r="C21" s="123" t="s">
        <v>127</v>
      </c>
      <c r="D21" s="122" t="s">
        <v>127</v>
      </c>
      <c r="E21" s="124" t="s">
        <v>127</v>
      </c>
      <c r="F21" s="122" t="s">
        <v>127</v>
      </c>
      <c r="G21" s="181" t="s">
        <v>127</v>
      </c>
    </row>
    <row r="22" spans="1:8">
      <c r="A22" s="26" t="s">
        <v>141</v>
      </c>
      <c r="B22" s="117" t="s">
        <v>127</v>
      </c>
      <c r="C22" s="104" t="s">
        <v>127</v>
      </c>
      <c r="D22" s="117" t="s">
        <v>127</v>
      </c>
      <c r="E22" s="105" t="s">
        <v>127</v>
      </c>
      <c r="F22" s="117" t="s">
        <v>127</v>
      </c>
      <c r="G22" s="182" t="s">
        <v>127</v>
      </c>
    </row>
    <row r="23" spans="1:8">
      <c r="A23" t="s">
        <v>19</v>
      </c>
      <c r="B23" s="79">
        <v>5926</v>
      </c>
      <c r="C23" s="8">
        <v>50.58</v>
      </c>
      <c r="D23" s="79">
        <v>3385</v>
      </c>
      <c r="E23" s="8">
        <v>53.79</v>
      </c>
      <c r="F23" s="79">
        <v>2541</v>
      </c>
      <c r="G23" s="8">
        <v>46.85</v>
      </c>
    </row>
    <row r="24" spans="1:8">
      <c r="A24" t="s">
        <v>126</v>
      </c>
      <c r="B24" s="79">
        <v>9265</v>
      </c>
      <c r="C24" s="8">
        <v>79.069999999999993</v>
      </c>
      <c r="D24" s="79">
        <v>4939</v>
      </c>
      <c r="E24" s="8">
        <v>78.48</v>
      </c>
      <c r="F24" s="79">
        <v>4326</v>
      </c>
      <c r="G24" s="8">
        <v>79.760000000000005</v>
      </c>
    </row>
    <row r="25" spans="1:8">
      <c r="A25" t="s">
        <v>0</v>
      </c>
      <c r="B25" s="79">
        <v>3264</v>
      </c>
      <c r="C25" s="8">
        <v>27.86</v>
      </c>
      <c r="D25" s="79">
        <v>1913</v>
      </c>
      <c r="E25" s="8">
        <v>30.4</v>
      </c>
      <c r="F25" s="79">
        <v>1351</v>
      </c>
      <c r="G25" s="8">
        <v>24.91</v>
      </c>
    </row>
    <row r="26" spans="1:8">
      <c r="A26" t="s">
        <v>119</v>
      </c>
      <c r="B26" s="79">
        <v>1729</v>
      </c>
      <c r="C26" s="8">
        <v>14.76</v>
      </c>
      <c r="D26" s="79">
        <v>854</v>
      </c>
      <c r="E26" s="8">
        <v>13.57</v>
      </c>
      <c r="F26" s="79">
        <v>875</v>
      </c>
      <c r="G26" s="8">
        <v>16.13</v>
      </c>
    </row>
    <row r="27" spans="1:8">
      <c r="A27" s="53" t="s">
        <v>164</v>
      </c>
      <c r="B27" s="119" t="s">
        <v>127</v>
      </c>
      <c r="C27" s="120" t="s">
        <v>127</v>
      </c>
      <c r="D27" s="119" t="s">
        <v>127</v>
      </c>
      <c r="E27" s="121" t="s">
        <v>127</v>
      </c>
      <c r="F27" s="119" t="s">
        <v>127</v>
      </c>
      <c r="G27" s="183" t="s">
        <v>127</v>
      </c>
    </row>
    <row r="28" spans="1:8">
      <c r="A28" s="20" t="s">
        <v>161</v>
      </c>
      <c r="B28" s="79">
        <v>1702</v>
      </c>
      <c r="C28" s="8">
        <v>14.53</v>
      </c>
      <c r="D28" s="79">
        <v>908</v>
      </c>
      <c r="E28" s="8">
        <v>14.43</v>
      </c>
      <c r="F28" s="79">
        <v>794</v>
      </c>
      <c r="G28" s="184">
        <v>14.64</v>
      </c>
    </row>
    <row r="29" spans="1:8">
      <c r="A29" s="20" t="s">
        <v>162</v>
      </c>
      <c r="B29" s="79">
        <v>3075</v>
      </c>
      <c r="C29" s="8">
        <v>26.24</v>
      </c>
      <c r="D29" s="79">
        <v>1497</v>
      </c>
      <c r="E29" s="8">
        <v>23.79</v>
      </c>
      <c r="F29" s="79">
        <v>1578</v>
      </c>
      <c r="G29" s="184">
        <v>29.09</v>
      </c>
    </row>
    <row r="30" spans="1:8">
      <c r="A30" s="69" t="s">
        <v>163</v>
      </c>
      <c r="B30" s="79">
        <v>6940</v>
      </c>
      <c r="C30" s="8">
        <v>59.23</v>
      </c>
      <c r="D30" s="79">
        <v>3888</v>
      </c>
      <c r="E30" s="8">
        <v>61.78</v>
      </c>
      <c r="F30" s="79">
        <v>3052</v>
      </c>
      <c r="G30" s="184">
        <v>56.27</v>
      </c>
      <c r="H30" s="31"/>
    </row>
    <row r="31" spans="1:8">
      <c r="B31" s="125" t="s">
        <v>127</v>
      </c>
      <c r="C31" s="112" t="s">
        <v>127</v>
      </c>
      <c r="D31" s="125" t="s">
        <v>127</v>
      </c>
      <c r="E31" s="111" t="s">
        <v>127</v>
      </c>
      <c r="F31" s="125" t="s">
        <v>127</v>
      </c>
      <c r="G31" s="185" t="s">
        <v>127</v>
      </c>
    </row>
    <row r="32" spans="1:8">
      <c r="A32" s="53" t="s">
        <v>174</v>
      </c>
      <c r="B32" s="119" t="s">
        <v>127</v>
      </c>
      <c r="C32" s="120" t="s">
        <v>127</v>
      </c>
      <c r="D32" s="119" t="s">
        <v>127</v>
      </c>
      <c r="E32" s="121" t="s">
        <v>127</v>
      </c>
      <c r="F32" s="119" t="s">
        <v>127</v>
      </c>
      <c r="G32" s="183" t="s">
        <v>127</v>
      </c>
    </row>
    <row r="33" spans="1:7">
      <c r="A33" t="s">
        <v>158</v>
      </c>
      <c r="B33" s="79">
        <v>5353</v>
      </c>
      <c r="C33" s="8">
        <v>45.69</v>
      </c>
      <c r="D33" s="79">
        <v>2337</v>
      </c>
      <c r="E33" s="8">
        <v>37.14</v>
      </c>
      <c r="F33" s="79">
        <v>3016</v>
      </c>
      <c r="G33" s="184">
        <v>55.6</v>
      </c>
    </row>
    <row r="34" spans="1:7">
      <c r="A34" t="s">
        <v>175</v>
      </c>
      <c r="B34" s="79">
        <v>3171</v>
      </c>
      <c r="C34" s="8">
        <v>27.06</v>
      </c>
      <c r="D34" s="79">
        <v>1705</v>
      </c>
      <c r="E34" s="8">
        <v>27.09</v>
      </c>
      <c r="F34" s="79">
        <v>1466</v>
      </c>
      <c r="G34" s="184">
        <v>27.03</v>
      </c>
    </row>
    <row r="35" spans="1:7">
      <c r="B35" s="125" t="s">
        <v>127</v>
      </c>
      <c r="C35" s="112" t="s">
        <v>127</v>
      </c>
      <c r="D35" s="125" t="s">
        <v>127</v>
      </c>
      <c r="E35" s="111" t="s">
        <v>127</v>
      </c>
      <c r="F35" s="125" t="s">
        <v>127</v>
      </c>
      <c r="G35" s="185" t="s">
        <v>127</v>
      </c>
    </row>
    <row r="36" spans="1:7">
      <c r="A36" s="53" t="s">
        <v>140</v>
      </c>
      <c r="B36" s="119" t="s">
        <v>127</v>
      </c>
      <c r="C36" s="120" t="s">
        <v>127</v>
      </c>
      <c r="D36" s="119" t="s">
        <v>127</v>
      </c>
      <c r="E36" s="121" t="s">
        <v>127</v>
      </c>
      <c r="F36" s="119" t="s">
        <v>127</v>
      </c>
      <c r="G36" s="183" t="s">
        <v>127</v>
      </c>
    </row>
    <row r="37" spans="1:7" ht="13.5" customHeight="1">
      <c r="A37" t="s">
        <v>139</v>
      </c>
      <c r="B37" s="79">
        <v>6157</v>
      </c>
      <c r="C37" s="8">
        <v>52.55</v>
      </c>
      <c r="D37" s="79">
        <v>3787</v>
      </c>
      <c r="E37" s="8">
        <v>60.18</v>
      </c>
      <c r="F37" s="79">
        <v>2370</v>
      </c>
      <c r="G37" s="184">
        <v>43.69</v>
      </c>
    </row>
    <row r="38" spans="1:7">
      <c r="A38" s="84" t="s">
        <v>158</v>
      </c>
      <c r="B38" s="79">
        <v>4828</v>
      </c>
      <c r="C38" s="8">
        <v>41.21</v>
      </c>
      <c r="D38" s="79">
        <v>2101</v>
      </c>
      <c r="E38" s="8">
        <v>33.39</v>
      </c>
      <c r="F38" s="79">
        <v>2727</v>
      </c>
      <c r="G38" s="184">
        <v>50.28</v>
      </c>
    </row>
    <row r="39" spans="1:7" ht="13.5" customHeight="1" thickBot="1">
      <c r="A39" s="85" t="s">
        <v>159</v>
      </c>
      <c r="B39" s="68">
        <v>432</v>
      </c>
      <c r="C39" s="85">
        <v>3.69</v>
      </c>
      <c r="D39" s="68">
        <v>233</v>
      </c>
      <c r="E39" s="85">
        <v>3.7</v>
      </c>
      <c r="F39" s="68">
        <v>199</v>
      </c>
      <c r="G39" s="85">
        <v>3.67</v>
      </c>
    </row>
    <row r="40" spans="1:7" ht="21.75" customHeight="1" thickTop="1">
      <c r="A40" s="303" t="s">
        <v>180</v>
      </c>
      <c r="B40" s="303"/>
      <c r="C40" s="303"/>
      <c r="D40" s="303"/>
      <c r="E40" s="303"/>
      <c r="F40" s="303"/>
      <c r="G40" s="303"/>
    </row>
    <row r="41" spans="1:7">
      <c r="A41" s="313" t="s">
        <v>143</v>
      </c>
      <c r="B41" s="313"/>
      <c r="C41" s="313"/>
      <c r="D41" s="313"/>
      <c r="E41" s="313"/>
      <c r="F41" s="313"/>
      <c r="G41" s="313"/>
    </row>
    <row r="42" spans="1:7">
      <c r="A42" s="304" t="s">
        <v>142</v>
      </c>
      <c r="B42" s="304"/>
      <c r="C42" s="304"/>
      <c r="D42" s="304"/>
      <c r="E42" s="304"/>
      <c r="F42" s="304"/>
      <c r="G42" s="304"/>
    </row>
    <row r="43" spans="1:7">
      <c r="A43" s="30"/>
    </row>
  </sheetData>
  <sortState ref="J20:U22">
    <sortCondition descending="1" ref="J19:J21"/>
  </sortState>
  <mergeCells count="9">
    <mergeCell ref="A40:G40"/>
    <mergeCell ref="A42:G42"/>
    <mergeCell ref="A2:G2"/>
    <mergeCell ref="A3:G3"/>
    <mergeCell ref="A4:G4"/>
    <mergeCell ref="F6:G6"/>
    <mergeCell ref="D6:E6"/>
    <mergeCell ref="B6:C6"/>
    <mergeCell ref="A41:G41"/>
  </mergeCells>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96"/>
  <sheetViews>
    <sheetView zoomScaleNormal="100" workbookViewId="0"/>
  </sheetViews>
  <sheetFormatPr defaultColWidth="9" defaultRowHeight="13.5"/>
  <cols>
    <col min="1" max="1" width="9" style="37" customWidth="1"/>
    <col min="2" max="2" width="28.1640625" style="37" customWidth="1"/>
    <col min="3" max="7" width="8" style="37" customWidth="1"/>
    <col min="8" max="11" width="8" customWidth="1"/>
    <col min="12" max="16" width="8" style="37" customWidth="1"/>
    <col min="17" max="243" width="9" style="37"/>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ht="20.100000000000001" customHeight="1">
      <c r="A1" s="17" t="s">
        <v>153</v>
      </c>
      <c r="E1" s="36"/>
      <c r="F1" s="36"/>
      <c r="G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c r="ID1" s="36"/>
      <c r="IE1" s="36"/>
      <c r="IF1" s="36"/>
      <c r="IG1" s="36"/>
      <c r="IH1" s="36"/>
      <c r="II1" s="36"/>
    </row>
    <row r="2" spans="1:243">
      <c r="A2" s="63" t="str">
        <f>'Övergripande statistik'!A2</f>
        <v>Avlidna i covid-19 enligt dödsorsaksintyg inkomna fram till den 21 februari 2021</v>
      </c>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8"/>
      <c r="EI2" s="38"/>
      <c r="EJ2" s="38"/>
      <c r="EK2" s="38"/>
      <c r="EL2" s="38"/>
      <c r="EM2" s="38"/>
      <c r="EN2" s="38"/>
      <c r="EO2" s="38"/>
      <c r="EP2" s="38"/>
      <c r="EQ2" s="38"/>
      <c r="ER2" s="38"/>
      <c r="ES2" s="38"/>
      <c r="ET2" s="38"/>
      <c r="EU2" s="38"/>
      <c r="EV2" s="38"/>
      <c r="EW2" s="38"/>
      <c r="EX2" s="38"/>
      <c r="EY2" s="38"/>
      <c r="EZ2" s="38"/>
      <c r="FA2" s="38"/>
      <c r="FB2" s="38"/>
      <c r="FC2" s="38"/>
      <c r="FD2" s="38"/>
      <c r="FE2" s="38"/>
      <c r="FF2" s="38"/>
      <c r="FG2" s="38"/>
      <c r="FH2" s="38"/>
      <c r="FI2" s="38"/>
      <c r="FJ2" s="38"/>
      <c r="FK2" s="38"/>
      <c r="FL2" s="38"/>
      <c r="FM2" s="38"/>
      <c r="FN2" s="38"/>
      <c r="FO2" s="38"/>
      <c r="FP2" s="38"/>
      <c r="FQ2" s="38"/>
      <c r="FR2" s="38"/>
      <c r="FS2" s="38"/>
      <c r="FT2" s="38"/>
      <c r="FU2" s="38"/>
      <c r="FV2" s="38"/>
      <c r="FW2" s="38"/>
      <c r="FX2" s="38"/>
      <c r="FY2" s="38"/>
      <c r="FZ2" s="38"/>
      <c r="GA2" s="38"/>
      <c r="GB2" s="38"/>
      <c r="GC2" s="38"/>
      <c r="GD2" s="38"/>
      <c r="GE2" s="38"/>
      <c r="GF2" s="38"/>
      <c r="GG2" s="38"/>
      <c r="GH2" s="38"/>
      <c r="GI2" s="38"/>
      <c r="GJ2" s="38"/>
      <c r="GK2" s="38"/>
      <c r="GL2" s="38"/>
      <c r="GM2" s="38"/>
      <c r="GN2" s="38"/>
      <c r="GO2" s="38"/>
      <c r="GP2" s="38"/>
      <c r="GQ2" s="38"/>
      <c r="GR2" s="38"/>
      <c r="GS2" s="38"/>
      <c r="GT2" s="38"/>
      <c r="GU2" s="38"/>
      <c r="GV2" s="38"/>
      <c r="GW2" s="38"/>
      <c r="GX2" s="38"/>
      <c r="GY2" s="38"/>
      <c r="GZ2" s="38"/>
      <c r="HA2" s="38"/>
      <c r="HB2" s="38"/>
      <c r="HC2" s="38"/>
      <c r="HD2" s="38"/>
      <c r="HE2" s="38"/>
      <c r="HF2" s="38"/>
      <c r="HG2" s="38"/>
      <c r="HH2" s="38"/>
      <c r="HI2" s="38"/>
      <c r="HJ2" s="38"/>
      <c r="HK2" s="38"/>
      <c r="HL2" s="38"/>
      <c r="HM2" s="38"/>
      <c r="HN2" s="38"/>
      <c r="HO2" s="38"/>
      <c r="HP2" s="38"/>
      <c r="HQ2" s="38"/>
      <c r="HR2" s="38"/>
      <c r="HS2" s="38"/>
      <c r="HT2" s="38"/>
      <c r="HU2"/>
      <c r="HV2"/>
      <c r="HW2"/>
      <c r="HX2"/>
      <c r="HY2"/>
      <c r="HZ2"/>
      <c r="IA2"/>
      <c r="IB2"/>
      <c r="IC2"/>
      <c r="ID2"/>
      <c r="IE2"/>
      <c r="IF2"/>
      <c r="IG2"/>
      <c r="IH2"/>
      <c r="II2"/>
    </row>
    <row r="3" spans="1:243" ht="28.5" customHeight="1">
      <c r="A3" s="307" t="s">
        <v>191</v>
      </c>
      <c r="B3" s="307"/>
      <c r="C3" s="307"/>
      <c r="D3" s="307"/>
      <c r="E3" s="307"/>
      <c r="F3" s="307"/>
      <c r="G3" s="307"/>
      <c r="H3" s="307"/>
      <c r="I3" s="307"/>
      <c r="J3" s="307"/>
      <c r="K3" s="307"/>
      <c r="L3" s="307"/>
      <c r="M3" s="307"/>
      <c r="N3" s="307"/>
      <c r="O3" s="307"/>
      <c r="P3" s="307"/>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8"/>
      <c r="FN3" s="38"/>
      <c r="FO3" s="38"/>
      <c r="FP3" s="38"/>
      <c r="FQ3" s="38"/>
      <c r="FR3" s="38"/>
      <c r="FS3" s="38"/>
      <c r="FT3" s="38"/>
      <c r="FU3" s="38"/>
      <c r="FV3" s="38"/>
      <c r="FW3" s="38"/>
      <c r="FX3" s="38"/>
      <c r="FY3" s="38"/>
      <c r="FZ3" s="38"/>
      <c r="GA3" s="38"/>
      <c r="GB3" s="38"/>
      <c r="GC3" s="38"/>
      <c r="GD3" s="38"/>
      <c r="GE3" s="38"/>
      <c r="GF3" s="38"/>
      <c r="GG3" s="38"/>
      <c r="GH3" s="38"/>
      <c r="GI3" s="38"/>
      <c r="GJ3" s="38"/>
      <c r="GK3" s="38"/>
      <c r="GL3" s="38"/>
      <c r="GM3" s="38"/>
      <c r="GN3" s="38"/>
      <c r="GO3" s="38"/>
      <c r="GP3" s="38"/>
      <c r="GQ3" s="38"/>
      <c r="GR3" s="38"/>
      <c r="GS3" s="38"/>
      <c r="GT3" s="38"/>
      <c r="GU3" s="38"/>
      <c r="GV3" s="38"/>
      <c r="GW3" s="38"/>
      <c r="GX3" s="38"/>
      <c r="GY3" s="38"/>
      <c r="GZ3" s="38"/>
      <c r="HA3" s="38"/>
      <c r="HB3" s="38"/>
      <c r="HC3" s="38"/>
      <c r="HD3" s="38"/>
      <c r="HE3" s="38"/>
      <c r="HF3" s="38"/>
      <c r="HG3" s="38"/>
      <c r="HH3" s="38"/>
      <c r="HI3" s="38"/>
      <c r="HJ3" s="38"/>
      <c r="HK3" s="38"/>
      <c r="HL3" s="38"/>
      <c r="HM3" s="38"/>
      <c r="HN3" s="38"/>
      <c r="HO3" s="38"/>
      <c r="HP3" s="38"/>
      <c r="HQ3" s="38"/>
      <c r="HR3" s="38"/>
      <c r="HS3" s="38"/>
      <c r="HT3" s="38"/>
      <c r="HU3"/>
      <c r="HV3"/>
      <c r="HW3"/>
      <c r="HX3"/>
      <c r="HY3"/>
      <c r="HZ3"/>
      <c r="IA3"/>
      <c r="IB3"/>
      <c r="IC3"/>
      <c r="ID3"/>
      <c r="IE3"/>
      <c r="IF3"/>
      <c r="IG3"/>
      <c r="IH3"/>
      <c r="II3"/>
    </row>
    <row r="4" spans="1:243">
      <c r="A4" s="38"/>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8"/>
      <c r="EI4" s="38"/>
      <c r="EJ4" s="38"/>
      <c r="EK4" s="38"/>
      <c r="EL4" s="38"/>
      <c r="EM4" s="38"/>
      <c r="EN4" s="38"/>
      <c r="EO4" s="38"/>
      <c r="EP4" s="38"/>
      <c r="EQ4" s="38"/>
      <c r="ER4" s="38"/>
      <c r="ES4" s="38"/>
      <c r="ET4" s="38"/>
      <c r="EU4" s="38"/>
      <c r="EV4" s="38"/>
      <c r="EW4" s="38"/>
      <c r="EX4" s="38"/>
      <c r="EY4" s="38"/>
      <c r="EZ4" s="38"/>
      <c r="FA4" s="38"/>
      <c r="FB4" s="38"/>
      <c r="FC4" s="38"/>
      <c r="FD4" s="38"/>
      <c r="FE4" s="38"/>
      <c r="FF4" s="38"/>
      <c r="FG4" s="38"/>
      <c r="FH4" s="38"/>
      <c r="FI4" s="38"/>
      <c r="FJ4" s="38"/>
      <c r="FK4" s="38"/>
      <c r="FL4" s="38"/>
      <c r="FM4" s="38"/>
      <c r="FN4" s="38"/>
      <c r="FO4" s="38"/>
      <c r="FP4" s="38"/>
      <c r="FQ4" s="38"/>
      <c r="FR4" s="38"/>
      <c r="FS4" s="38"/>
      <c r="FT4" s="38"/>
      <c r="FU4" s="38"/>
      <c r="FV4" s="38"/>
      <c r="FW4" s="38"/>
      <c r="FX4" s="38"/>
      <c r="FY4" s="38"/>
      <c r="FZ4" s="38"/>
      <c r="GA4" s="38"/>
      <c r="GB4" s="38"/>
      <c r="GC4" s="38"/>
      <c r="GD4" s="38"/>
      <c r="GE4" s="38"/>
      <c r="GF4" s="38"/>
      <c r="GG4" s="38"/>
      <c r="GH4" s="38"/>
      <c r="GI4" s="38"/>
      <c r="GJ4" s="38"/>
      <c r="GK4" s="38"/>
      <c r="GL4" s="38"/>
      <c r="GM4" s="38"/>
      <c r="GN4" s="38"/>
      <c r="GO4" s="38"/>
      <c r="GP4" s="38"/>
      <c r="GQ4" s="38"/>
      <c r="GR4" s="38"/>
      <c r="GS4" s="38"/>
      <c r="GT4" s="38"/>
      <c r="GU4" s="38"/>
      <c r="GV4" s="38"/>
      <c r="GW4" s="38"/>
      <c r="GX4" s="38"/>
      <c r="GY4" s="38"/>
      <c r="GZ4" s="38"/>
      <c r="HA4" s="38"/>
      <c r="HB4" s="38"/>
      <c r="HC4" s="38"/>
      <c r="HD4" s="38"/>
      <c r="HE4" s="38"/>
      <c r="HF4" s="38"/>
      <c r="HG4" s="38"/>
      <c r="HH4" s="38"/>
      <c r="HI4" s="38"/>
      <c r="HJ4" s="38"/>
      <c r="HK4" s="38"/>
      <c r="HL4" s="38"/>
      <c r="HM4" s="38"/>
      <c r="HN4" s="38"/>
      <c r="HO4" s="38"/>
      <c r="HP4" s="38"/>
      <c r="HQ4" s="38"/>
      <c r="HR4" s="38"/>
      <c r="HS4" s="38"/>
      <c r="HT4" s="38"/>
      <c r="HU4"/>
      <c r="HV4"/>
      <c r="HW4"/>
      <c r="HX4"/>
      <c r="HY4"/>
      <c r="HZ4"/>
      <c r="IA4"/>
      <c r="IB4"/>
      <c r="IC4"/>
      <c r="ID4"/>
      <c r="IE4"/>
      <c r="IF4"/>
      <c r="IG4"/>
      <c r="IH4"/>
      <c r="II4"/>
    </row>
    <row r="5" spans="1:243" ht="14.25" thickBot="1">
      <c r="E5" s="39"/>
      <c r="F5" s="39"/>
      <c r="G5" s="39"/>
      <c r="H5" s="39"/>
      <c r="I5" s="39"/>
      <c r="J5" s="39"/>
      <c r="K5" s="39"/>
      <c r="L5" s="39"/>
      <c r="M5" s="39"/>
      <c r="N5" s="39"/>
      <c r="O5" s="39"/>
      <c r="P5" s="39"/>
      <c r="HU5"/>
      <c r="HV5"/>
      <c r="HW5"/>
      <c r="HX5"/>
      <c r="HY5"/>
      <c r="HZ5"/>
      <c r="IA5"/>
      <c r="IB5"/>
      <c r="IC5"/>
      <c r="ID5"/>
      <c r="IE5"/>
      <c r="IF5"/>
      <c r="IG5"/>
      <c r="IH5"/>
      <c r="II5"/>
    </row>
    <row r="6" spans="1:243" ht="14.25" thickTop="1">
      <c r="A6" s="40"/>
      <c r="B6" s="40"/>
      <c r="C6" s="321" t="s">
        <v>7</v>
      </c>
      <c r="D6" s="322"/>
      <c r="E6" s="323" t="s">
        <v>2</v>
      </c>
      <c r="F6" s="324"/>
      <c r="G6" s="325" t="s">
        <v>129</v>
      </c>
      <c r="H6" s="319"/>
      <c r="I6" s="318" t="s">
        <v>130</v>
      </c>
      <c r="J6" s="319"/>
      <c r="K6" s="318" t="s">
        <v>131</v>
      </c>
      <c r="L6" s="319"/>
      <c r="M6" s="318" t="s">
        <v>132</v>
      </c>
      <c r="N6" s="319"/>
      <c r="O6" s="320" t="s">
        <v>6</v>
      </c>
      <c r="P6" s="320"/>
      <c r="Q6" s="83"/>
      <c r="HU6"/>
      <c r="HV6"/>
      <c r="HW6"/>
      <c r="HX6"/>
      <c r="HY6"/>
      <c r="HZ6"/>
      <c r="IA6"/>
      <c r="IB6"/>
      <c r="IC6"/>
      <c r="ID6"/>
      <c r="IE6"/>
      <c r="IF6"/>
      <c r="IG6"/>
      <c r="IH6"/>
      <c r="II6"/>
    </row>
    <row r="7" spans="1:243">
      <c r="A7" s="41"/>
      <c r="B7" s="41"/>
      <c r="C7" s="42" t="s">
        <v>10</v>
      </c>
      <c r="D7" s="42" t="s">
        <v>133</v>
      </c>
      <c r="E7" s="42" t="s">
        <v>10</v>
      </c>
      <c r="F7" s="42" t="s">
        <v>133</v>
      </c>
      <c r="G7" s="43" t="s">
        <v>10</v>
      </c>
      <c r="H7" s="42" t="s">
        <v>133</v>
      </c>
      <c r="I7" s="43" t="s">
        <v>10</v>
      </c>
      <c r="J7" s="42" t="s">
        <v>133</v>
      </c>
      <c r="K7" s="43" t="s">
        <v>10</v>
      </c>
      <c r="L7" s="42" t="s">
        <v>133</v>
      </c>
      <c r="M7" s="43" t="s">
        <v>10</v>
      </c>
      <c r="N7" s="42" t="s">
        <v>133</v>
      </c>
      <c r="O7" s="44" t="s">
        <v>10</v>
      </c>
      <c r="P7" s="82" t="s">
        <v>133</v>
      </c>
      <c r="Q7" s="83"/>
      <c r="HU7"/>
      <c r="HV7"/>
      <c r="HW7"/>
      <c r="HX7"/>
      <c r="HY7"/>
      <c r="HZ7"/>
      <c r="IA7"/>
      <c r="IB7"/>
      <c r="IC7"/>
      <c r="ID7"/>
      <c r="IE7"/>
      <c r="IF7"/>
      <c r="IG7"/>
      <c r="IH7"/>
      <c r="II7"/>
    </row>
    <row r="8" spans="1:243">
      <c r="A8" s="314" t="s">
        <v>7</v>
      </c>
      <c r="B8" s="45" t="s">
        <v>144</v>
      </c>
      <c r="C8" s="48">
        <v>11717</v>
      </c>
      <c r="D8" s="48"/>
      <c r="E8" s="48">
        <v>10693</v>
      </c>
      <c r="F8" s="186"/>
      <c r="G8" s="48">
        <v>1024</v>
      </c>
      <c r="H8" s="186"/>
      <c r="I8" s="48">
        <v>911</v>
      </c>
      <c r="J8" s="186"/>
      <c r="K8" s="48">
        <v>1504</v>
      </c>
      <c r="L8" s="186"/>
      <c r="M8" s="48">
        <v>2238</v>
      </c>
      <c r="N8" s="186"/>
      <c r="O8" s="48">
        <v>6040</v>
      </c>
      <c r="P8" s="55"/>
      <c r="Q8" s="83"/>
      <c r="HU8"/>
      <c r="HV8"/>
      <c r="HW8"/>
      <c r="HX8"/>
      <c r="HY8"/>
      <c r="HZ8"/>
      <c r="IA8"/>
      <c r="IB8"/>
      <c r="IC8"/>
      <c r="ID8"/>
      <c r="IE8"/>
      <c r="IF8"/>
      <c r="IG8"/>
      <c r="IH8"/>
      <c r="II8"/>
    </row>
    <row r="9" spans="1:243">
      <c r="A9" s="315"/>
      <c r="B9" s="46" t="s">
        <v>134</v>
      </c>
      <c r="C9" s="100" t="s">
        <v>127</v>
      </c>
      <c r="D9" s="101" t="s">
        <v>127</v>
      </c>
      <c r="E9" s="100" t="s">
        <v>127</v>
      </c>
      <c r="F9" s="108" t="s">
        <v>127</v>
      </c>
      <c r="G9" s="106" t="s">
        <v>127</v>
      </c>
      <c r="H9" s="109" t="s">
        <v>127</v>
      </c>
      <c r="I9" s="106" t="s">
        <v>127</v>
      </c>
      <c r="J9" s="109" t="s">
        <v>127</v>
      </c>
      <c r="K9" s="110" t="s">
        <v>127</v>
      </c>
      <c r="L9" s="109" t="s">
        <v>127</v>
      </c>
      <c r="M9" s="110" t="s">
        <v>127</v>
      </c>
      <c r="N9" s="109" t="s">
        <v>127</v>
      </c>
      <c r="O9" s="110" t="s">
        <v>127</v>
      </c>
      <c r="P9" s="110" t="s">
        <v>127</v>
      </c>
      <c r="Q9" s="83"/>
      <c r="HU9"/>
      <c r="HV9"/>
      <c r="HW9"/>
      <c r="HX9"/>
      <c r="HY9"/>
      <c r="HZ9"/>
      <c r="IA9"/>
      <c r="IB9"/>
      <c r="IC9"/>
      <c r="ID9"/>
      <c r="IE9"/>
      <c r="IF9"/>
      <c r="IG9"/>
      <c r="IH9"/>
      <c r="II9"/>
    </row>
    <row r="10" spans="1:243">
      <c r="A10" s="315"/>
      <c r="B10" s="47" t="s">
        <v>19</v>
      </c>
      <c r="C10" s="48">
        <v>5926</v>
      </c>
      <c r="D10" s="187">
        <v>50.58</v>
      </c>
      <c r="E10" s="48">
        <v>5647</v>
      </c>
      <c r="F10" s="190">
        <v>52.81</v>
      </c>
      <c r="G10" s="48">
        <v>279</v>
      </c>
      <c r="H10" s="190">
        <v>27.25</v>
      </c>
      <c r="I10" s="48">
        <v>411</v>
      </c>
      <c r="J10" s="190">
        <v>45.12</v>
      </c>
      <c r="K10" s="48">
        <v>742</v>
      </c>
      <c r="L10" s="190">
        <v>49.34</v>
      </c>
      <c r="M10" s="48">
        <v>1172</v>
      </c>
      <c r="N10" s="190">
        <v>52.37</v>
      </c>
      <c r="O10" s="48">
        <v>3322</v>
      </c>
      <c r="P10" s="187">
        <v>55</v>
      </c>
      <c r="Q10" s="83"/>
      <c r="HU10"/>
      <c r="HV10"/>
      <c r="HW10"/>
      <c r="HX10"/>
      <c r="HY10"/>
      <c r="HZ10"/>
      <c r="IA10"/>
      <c r="IB10"/>
      <c r="IC10"/>
      <c r="ID10"/>
      <c r="IE10"/>
      <c r="IF10"/>
      <c r="IG10"/>
      <c r="IH10"/>
      <c r="II10"/>
    </row>
    <row r="11" spans="1:243">
      <c r="A11" s="315"/>
      <c r="B11" s="47" t="s">
        <v>126</v>
      </c>
      <c r="C11" s="48">
        <v>9265</v>
      </c>
      <c r="D11" s="187">
        <v>79.069999999999993</v>
      </c>
      <c r="E11" s="48">
        <v>8665</v>
      </c>
      <c r="F11" s="190">
        <v>81.03</v>
      </c>
      <c r="G11" s="48">
        <v>600</v>
      </c>
      <c r="H11" s="190">
        <v>58.59</v>
      </c>
      <c r="I11" s="48">
        <v>700</v>
      </c>
      <c r="J11" s="190">
        <v>76.84</v>
      </c>
      <c r="K11" s="48">
        <v>1192</v>
      </c>
      <c r="L11" s="190">
        <v>79.260000000000005</v>
      </c>
      <c r="M11" s="48">
        <v>1803</v>
      </c>
      <c r="N11" s="190">
        <v>80.56</v>
      </c>
      <c r="O11" s="48">
        <v>4970</v>
      </c>
      <c r="P11" s="187">
        <v>82.28</v>
      </c>
      <c r="Q11" s="83"/>
      <c r="HU11"/>
      <c r="HV11"/>
      <c r="HW11"/>
      <c r="HX11"/>
      <c r="HY11"/>
      <c r="HZ11"/>
      <c r="IA11"/>
      <c r="IB11"/>
      <c r="IC11"/>
      <c r="ID11"/>
      <c r="IE11"/>
      <c r="IF11"/>
      <c r="IG11"/>
      <c r="IH11"/>
      <c r="II11"/>
    </row>
    <row r="12" spans="1:243">
      <c r="A12" s="315"/>
      <c r="B12" s="49" t="s">
        <v>0</v>
      </c>
      <c r="C12" s="48">
        <v>3264</v>
      </c>
      <c r="D12" s="187">
        <v>27.86</v>
      </c>
      <c r="E12" s="48">
        <v>2929</v>
      </c>
      <c r="F12" s="190">
        <v>27.39</v>
      </c>
      <c r="G12" s="48">
        <v>335</v>
      </c>
      <c r="H12" s="190">
        <v>32.71</v>
      </c>
      <c r="I12" s="48">
        <v>353</v>
      </c>
      <c r="J12" s="190">
        <v>38.75</v>
      </c>
      <c r="K12" s="48">
        <v>559</v>
      </c>
      <c r="L12" s="190">
        <v>37.17</v>
      </c>
      <c r="M12" s="48">
        <v>723</v>
      </c>
      <c r="N12" s="190">
        <v>32.31</v>
      </c>
      <c r="O12" s="48">
        <v>1294</v>
      </c>
      <c r="P12" s="187">
        <v>21.42</v>
      </c>
      <c r="Q12" s="83"/>
      <c r="HU12"/>
      <c r="HV12"/>
      <c r="HW12"/>
      <c r="HX12"/>
      <c r="HY12"/>
      <c r="HZ12"/>
      <c r="IA12"/>
      <c r="IB12"/>
      <c r="IC12"/>
      <c r="ID12"/>
      <c r="IE12"/>
      <c r="IF12"/>
      <c r="IG12"/>
      <c r="IH12"/>
      <c r="II12"/>
    </row>
    <row r="13" spans="1:243">
      <c r="A13" s="315"/>
      <c r="B13" s="49" t="s">
        <v>119</v>
      </c>
      <c r="C13" s="48">
        <v>1729</v>
      </c>
      <c r="D13" s="48">
        <v>14.76</v>
      </c>
      <c r="E13" s="48">
        <v>1585</v>
      </c>
      <c r="F13" s="211">
        <v>14.82</v>
      </c>
      <c r="G13" s="48">
        <v>144</v>
      </c>
      <c r="H13" s="211">
        <v>14.06</v>
      </c>
      <c r="I13" s="48">
        <v>158</v>
      </c>
      <c r="J13" s="211">
        <v>17.34</v>
      </c>
      <c r="K13" s="48">
        <v>288</v>
      </c>
      <c r="L13" s="211">
        <v>19.149999999999999</v>
      </c>
      <c r="M13" s="48">
        <v>387</v>
      </c>
      <c r="N13" s="211">
        <v>17.29</v>
      </c>
      <c r="O13" s="48">
        <v>752</v>
      </c>
      <c r="P13" s="48">
        <v>12.45</v>
      </c>
      <c r="Q13" s="83"/>
      <c r="HU13"/>
      <c r="HV13"/>
      <c r="HW13"/>
      <c r="HX13"/>
      <c r="HY13"/>
      <c r="HZ13"/>
      <c r="IA13"/>
      <c r="IB13"/>
      <c r="IC13"/>
      <c r="ID13"/>
      <c r="IE13"/>
      <c r="IF13"/>
      <c r="IG13"/>
      <c r="IH13"/>
      <c r="II13"/>
    </row>
    <row r="14" spans="1:243">
      <c r="A14" s="315"/>
      <c r="B14" s="46" t="s">
        <v>135</v>
      </c>
      <c r="C14" s="100" t="s">
        <v>127</v>
      </c>
      <c r="D14" s="188" t="s">
        <v>127</v>
      </c>
      <c r="E14" s="100" t="s">
        <v>127</v>
      </c>
      <c r="F14" s="191" t="s">
        <v>127</v>
      </c>
      <c r="G14" s="106" t="s">
        <v>127</v>
      </c>
      <c r="H14" s="193" t="s">
        <v>127</v>
      </c>
      <c r="I14" s="106" t="s">
        <v>127</v>
      </c>
      <c r="J14" s="193" t="s">
        <v>127</v>
      </c>
      <c r="K14" s="106" t="s">
        <v>127</v>
      </c>
      <c r="L14" s="193" t="s">
        <v>127</v>
      </c>
      <c r="M14" s="106" t="s">
        <v>127</v>
      </c>
      <c r="N14" s="193" t="s">
        <v>127</v>
      </c>
      <c r="O14" s="106" t="s">
        <v>127</v>
      </c>
      <c r="P14" s="194" t="s">
        <v>127</v>
      </c>
      <c r="Q14" s="83"/>
      <c r="HU14"/>
      <c r="HV14"/>
      <c r="HW14"/>
      <c r="HX14"/>
      <c r="HY14"/>
      <c r="HZ14"/>
      <c r="IA14"/>
      <c r="IB14"/>
      <c r="IC14"/>
      <c r="ID14"/>
      <c r="IE14"/>
      <c r="IF14"/>
      <c r="IG14"/>
      <c r="IH14"/>
      <c r="II14"/>
    </row>
    <row r="15" spans="1:243">
      <c r="A15" s="315"/>
      <c r="B15" s="47">
        <v>0</v>
      </c>
      <c r="C15" s="48">
        <v>1702</v>
      </c>
      <c r="D15" s="187">
        <v>14.53</v>
      </c>
      <c r="E15" s="48">
        <v>1372</v>
      </c>
      <c r="F15" s="190">
        <v>12.83</v>
      </c>
      <c r="G15" s="48">
        <v>330</v>
      </c>
      <c r="H15" s="190">
        <v>32.229999999999997</v>
      </c>
      <c r="I15" s="48">
        <v>153</v>
      </c>
      <c r="J15" s="190">
        <v>16.79</v>
      </c>
      <c r="K15" s="48">
        <v>213</v>
      </c>
      <c r="L15" s="190">
        <v>14.16</v>
      </c>
      <c r="M15" s="48">
        <v>299</v>
      </c>
      <c r="N15" s="190">
        <v>13.36</v>
      </c>
      <c r="O15" s="48">
        <v>707</v>
      </c>
      <c r="P15" s="187">
        <v>11.71</v>
      </c>
      <c r="Q15" s="83"/>
      <c r="HU15"/>
      <c r="HV15"/>
      <c r="HW15"/>
      <c r="HX15"/>
      <c r="HY15"/>
      <c r="HZ15"/>
      <c r="IA15"/>
      <c r="IB15"/>
      <c r="IC15"/>
      <c r="ID15"/>
      <c r="IE15"/>
      <c r="IF15"/>
      <c r="IG15"/>
      <c r="IH15"/>
      <c r="II15"/>
    </row>
    <row r="16" spans="1:243">
      <c r="A16" s="315"/>
      <c r="B16" s="47">
        <v>1</v>
      </c>
      <c r="C16" s="48">
        <v>3075</v>
      </c>
      <c r="D16" s="187">
        <v>26.24</v>
      </c>
      <c r="E16" s="48">
        <v>2825</v>
      </c>
      <c r="F16" s="190">
        <v>26.42</v>
      </c>
      <c r="G16" s="48">
        <v>250</v>
      </c>
      <c r="H16" s="190">
        <v>24.41</v>
      </c>
      <c r="I16" s="48">
        <v>212</v>
      </c>
      <c r="J16" s="190">
        <v>23.27</v>
      </c>
      <c r="K16" s="48">
        <v>336</v>
      </c>
      <c r="L16" s="190">
        <v>22.34</v>
      </c>
      <c r="M16" s="48">
        <v>541</v>
      </c>
      <c r="N16" s="190">
        <v>24.17</v>
      </c>
      <c r="O16" s="48">
        <v>1736</v>
      </c>
      <c r="P16" s="187">
        <v>28.74</v>
      </c>
      <c r="Q16" s="83"/>
      <c r="HU16"/>
      <c r="HV16"/>
      <c r="HW16"/>
      <c r="HX16"/>
      <c r="HY16"/>
      <c r="HZ16"/>
      <c r="IA16"/>
      <c r="IB16"/>
      <c r="IC16"/>
      <c r="ID16"/>
      <c r="IE16"/>
      <c r="IF16"/>
      <c r="IG16"/>
      <c r="IH16"/>
      <c r="II16"/>
    </row>
    <row r="17" spans="1:243">
      <c r="A17" s="317"/>
      <c r="B17" s="50" t="s">
        <v>147</v>
      </c>
      <c r="C17" s="48">
        <v>6940</v>
      </c>
      <c r="D17" s="187">
        <v>59.23</v>
      </c>
      <c r="E17" s="48">
        <v>6496</v>
      </c>
      <c r="F17" s="190">
        <v>60.75</v>
      </c>
      <c r="G17" s="48">
        <v>444</v>
      </c>
      <c r="H17" s="190">
        <v>43.36</v>
      </c>
      <c r="I17" s="48">
        <v>546</v>
      </c>
      <c r="J17" s="190">
        <v>59.93</v>
      </c>
      <c r="K17" s="48">
        <v>955</v>
      </c>
      <c r="L17" s="190">
        <v>63.5</v>
      </c>
      <c r="M17" s="48">
        <v>1398</v>
      </c>
      <c r="N17" s="190">
        <v>62.47</v>
      </c>
      <c r="O17" s="48">
        <v>3597</v>
      </c>
      <c r="P17" s="187">
        <v>59.55</v>
      </c>
      <c r="Q17" s="83"/>
      <c r="HU17"/>
      <c r="HV17"/>
      <c r="HW17"/>
      <c r="HX17"/>
      <c r="HY17"/>
      <c r="HZ17"/>
      <c r="IA17"/>
      <c r="IB17"/>
      <c r="IC17"/>
      <c r="ID17"/>
      <c r="IE17"/>
      <c r="IF17"/>
      <c r="IG17"/>
      <c r="IH17"/>
      <c r="II17"/>
    </row>
    <row r="18" spans="1:243">
      <c r="A18" s="314" t="s">
        <v>9</v>
      </c>
      <c r="B18" s="47" t="s">
        <v>145</v>
      </c>
      <c r="C18" s="212">
        <v>6293</v>
      </c>
      <c r="D18" s="213"/>
      <c r="E18" s="213">
        <v>5551</v>
      </c>
      <c r="F18" s="214"/>
      <c r="G18" s="212">
        <v>742</v>
      </c>
      <c r="H18" s="192">
        <v>100</v>
      </c>
      <c r="I18" s="212">
        <v>608</v>
      </c>
      <c r="J18" s="192">
        <v>100</v>
      </c>
      <c r="K18" s="212">
        <v>933</v>
      </c>
      <c r="L18" s="192">
        <v>100</v>
      </c>
      <c r="M18" s="212">
        <v>1301</v>
      </c>
      <c r="N18" s="192">
        <v>100</v>
      </c>
      <c r="O18" s="212">
        <v>2709</v>
      </c>
      <c r="P18" s="189">
        <v>100</v>
      </c>
      <c r="Q18" s="83"/>
      <c r="HU18"/>
      <c r="HV18"/>
      <c r="HW18"/>
      <c r="HX18"/>
      <c r="HY18"/>
      <c r="HZ18"/>
      <c r="IA18"/>
      <c r="IB18"/>
      <c r="IC18"/>
      <c r="ID18"/>
      <c r="IE18"/>
      <c r="IF18"/>
      <c r="IG18"/>
      <c r="IH18"/>
      <c r="II18"/>
    </row>
    <row r="19" spans="1:243">
      <c r="A19" s="315"/>
      <c r="B19" s="46" t="s">
        <v>134</v>
      </c>
      <c r="C19" s="100" t="s">
        <v>127</v>
      </c>
      <c r="D19" s="188" t="s">
        <v>127</v>
      </c>
      <c r="E19" s="100" t="s">
        <v>127</v>
      </c>
      <c r="F19" s="191" t="s">
        <v>127</v>
      </c>
      <c r="G19" s="106" t="s">
        <v>127</v>
      </c>
      <c r="H19" s="193" t="s">
        <v>127</v>
      </c>
      <c r="I19" s="106" t="s">
        <v>127</v>
      </c>
      <c r="J19" s="193" t="s">
        <v>127</v>
      </c>
      <c r="K19" s="106" t="s">
        <v>127</v>
      </c>
      <c r="L19" s="193" t="s">
        <v>127</v>
      </c>
      <c r="M19" s="106" t="s">
        <v>127</v>
      </c>
      <c r="N19" s="193" t="s">
        <v>127</v>
      </c>
      <c r="O19" s="106" t="s">
        <v>127</v>
      </c>
      <c r="P19" s="194" t="s">
        <v>127</v>
      </c>
      <c r="Q19" s="83"/>
      <c r="HU19"/>
      <c r="HV19"/>
      <c r="HW19"/>
      <c r="HX19"/>
      <c r="HY19"/>
      <c r="HZ19"/>
      <c r="IA19"/>
      <c r="IB19"/>
      <c r="IC19"/>
      <c r="ID19"/>
      <c r="IE19"/>
      <c r="IF19"/>
      <c r="IG19"/>
      <c r="IH19"/>
      <c r="II19"/>
    </row>
    <row r="20" spans="1:243">
      <c r="A20" s="315"/>
      <c r="B20" s="47" t="s">
        <v>19</v>
      </c>
      <c r="C20" s="48">
        <v>3385</v>
      </c>
      <c r="D20" s="187">
        <v>53.79</v>
      </c>
      <c r="E20" s="48">
        <v>3168</v>
      </c>
      <c r="F20" s="190">
        <v>57.07</v>
      </c>
      <c r="G20" s="48">
        <v>217</v>
      </c>
      <c r="H20" s="190">
        <v>29.25</v>
      </c>
      <c r="I20" s="48">
        <v>300</v>
      </c>
      <c r="J20" s="190">
        <v>49.34</v>
      </c>
      <c r="K20" s="48">
        <v>491</v>
      </c>
      <c r="L20" s="190">
        <v>52.63</v>
      </c>
      <c r="M20" s="48">
        <v>737</v>
      </c>
      <c r="N20" s="190">
        <v>56.65</v>
      </c>
      <c r="O20" s="48">
        <v>1640</v>
      </c>
      <c r="P20" s="187">
        <v>60.54</v>
      </c>
      <c r="Q20" s="83"/>
      <c r="HU20"/>
      <c r="HV20"/>
      <c r="HW20"/>
      <c r="HX20"/>
      <c r="HY20"/>
      <c r="HZ20"/>
      <c r="IA20"/>
      <c r="IB20"/>
      <c r="IC20"/>
      <c r="ID20"/>
      <c r="IE20"/>
      <c r="IF20"/>
      <c r="IG20"/>
      <c r="IH20"/>
      <c r="II20"/>
    </row>
    <row r="21" spans="1:243">
      <c r="A21" s="315"/>
      <c r="B21" s="49" t="s">
        <v>126</v>
      </c>
      <c r="C21" s="48">
        <v>4939</v>
      </c>
      <c r="D21" s="187">
        <v>78.48</v>
      </c>
      <c r="E21" s="48">
        <v>4503</v>
      </c>
      <c r="F21" s="190">
        <v>81.12</v>
      </c>
      <c r="G21" s="48">
        <v>436</v>
      </c>
      <c r="H21" s="190">
        <v>58.76</v>
      </c>
      <c r="I21" s="48">
        <v>468</v>
      </c>
      <c r="J21" s="190">
        <v>76.97</v>
      </c>
      <c r="K21" s="48">
        <v>748</v>
      </c>
      <c r="L21" s="190">
        <v>80.17</v>
      </c>
      <c r="M21" s="48">
        <v>1069</v>
      </c>
      <c r="N21" s="190">
        <v>82.17</v>
      </c>
      <c r="O21" s="48">
        <v>2218</v>
      </c>
      <c r="P21" s="187">
        <v>81.88</v>
      </c>
      <c r="Q21" s="83"/>
      <c r="HU21"/>
      <c r="HV21"/>
      <c r="HW21"/>
      <c r="HX21"/>
      <c r="HY21"/>
      <c r="HZ21"/>
      <c r="IA21"/>
      <c r="IB21"/>
      <c r="IC21"/>
      <c r="ID21"/>
      <c r="IE21"/>
      <c r="IF21"/>
      <c r="IG21"/>
      <c r="IH21"/>
      <c r="II21"/>
    </row>
    <row r="22" spans="1:243">
      <c r="A22" s="315"/>
      <c r="B22" s="49" t="s">
        <v>0</v>
      </c>
      <c r="C22" s="48">
        <v>1913</v>
      </c>
      <c r="D22" s="187">
        <v>30.4</v>
      </c>
      <c r="E22" s="48">
        <v>1665</v>
      </c>
      <c r="F22" s="190">
        <v>29.99</v>
      </c>
      <c r="G22" s="48">
        <v>248</v>
      </c>
      <c r="H22" s="190">
        <v>33.42</v>
      </c>
      <c r="I22" s="48">
        <v>248</v>
      </c>
      <c r="J22" s="190">
        <v>40.79</v>
      </c>
      <c r="K22" s="48">
        <v>368</v>
      </c>
      <c r="L22" s="190">
        <v>39.44</v>
      </c>
      <c r="M22" s="48">
        <v>437</v>
      </c>
      <c r="N22" s="190">
        <v>33.590000000000003</v>
      </c>
      <c r="O22" s="48">
        <v>612</v>
      </c>
      <c r="P22" s="187">
        <v>22.59</v>
      </c>
      <c r="Q22" s="83"/>
      <c r="HU22"/>
      <c r="HV22"/>
      <c r="HW22"/>
      <c r="HX22"/>
      <c r="HY22"/>
      <c r="HZ22"/>
      <c r="IA22"/>
      <c r="IB22"/>
      <c r="IC22"/>
      <c r="ID22"/>
      <c r="IE22"/>
      <c r="IF22"/>
      <c r="IG22"/>
      <c r="IH22"/>
      <c r="II22"/>
    </row>
    <row r="23" spans="1:243">
      <c r="A23" s="315"/>
      <c r="B23" s="49" t="s">
        <v>119</v>
      </c>
      <c r="C23" s="48">
        <v>854</v>
      </c>
      <c r="D23" s="187">
        <v>13.57</v>
      </c>
      <c r="E23" s="48">
        <v>776</v>
      </c>
      <c r="F23" s="190">
        <v>13.98</v>
      </c>
      <c r="G23" s="48">
        <v>78</v>
      </c>
      <c r="H23" s="190">
        <v>10.51</v>
      </c>
      <c r="I23" s="48">
        <v>94</v>
      </c>
      <c r="J23" s="190">
        <v>15.46</v>
      </c>
      <c r="K23" s="48">
        <v>152</v>
      </c>
      <c r="L23" s="190">
        <v>16.29</v>
      </c>
      <c r="M23" s="48">
        <v>205</v>
      </c>
      <c r="N23" s="190">
        <v>15.76</v>
      </c>
      <c r="O23" s="48">
        <v>325</v>
      </c>
      <c r="P23" s="187">
        <v>12</v>
      </c>
      <c r="Q23" s="83"/>
      <c r="HU23"/>
      <c r="HV23"/>
      <c r="HW23"/>
      <c r="HX23"/>
      <c r="HY23"/>
      <c r="HZ23"/>
      <c r="IA23"/>
      <c r="IB23"/>
      <c r="IC23"/>
      <c r="ID23"/>
      <c r="IE23"/>
      <c r="IF23"/>
      <c r="IG23"/>
      <c r="IH23"/>
      <c r="II23"/>
    </row>
    <row r="24" spans="1:243">
      <c r="A24" s="315"/>
      <c r="B24" s="46" t="s">
        <v>135</v>
      </c>
      <c r="C24" s="100" t="s">
        <v>127</v>
      </c>
      <c r="D24" s="188" t="s">
        <v>127</v>
      </c>
      <c r="E24" s="100" t="s">
        <v>127</v>
      </c>
      <c r="F24" s="191" t="s">
        <v>127</v>
      </c>
      <c r="G24" s="106" t="s">
        <v>127</v>
      </c>
      <c r="H24" s="193" t="s">
        <v>127</v>
      </c>
      <c r="I24" s="106" t="s">
        <v>127</v>
      </c>
      <c r="J24" s="193" t="s">
        <v>127</v>
      </c>
      <c r="K24" s="106" t="s">
        <v>127</v>
      </c>
      <c r="L24" s="193" t="s">
        <v>127</v>
      </c>
      <c r="M24" s="106" t="s">
        <v>127</v>
      </c>
      <c r="N24" s="193" t="s">
        <v>127</v>
      </c>
      <c r="O24" s="106" t="s">
        <v>127</v>
      </c>
      <c r="P24" s="194" t="s">
        <v>127</v>
      </c>
      <c r="Q24" s="83"/>
      <c r="HU24"/>
      <c r="HV24"/>
      <c r="HW24"/>
      <c r="HX24"/>
      <c r="HY24"/>
      <c r="HZ24"/>
      <c r="IA24"/>
      <c r="IB24"/>
      <c r="IC24"/>
      <c r="ID24"/>
      <c r="IE24"/>
      <c r="IF24"/>
      <c r="IG24"/>
      <c r="IH24"/>
      <c r="II24"/>
    </row>
    <row r="25" spans="1:243">
      <c r="A25" s="315"/>
      <c r="B25" s="47">
        <v>0</v>
      </c>
      <c r="C25" s="48">
        <v>908</v>
      </c>
      <c r="D25" s="187">
        <v>14.43</v>
      </c>
      <c r="E25" s="48">
        <v>662</v>
      </c>
      <c r="F25" s="190">
        <v>11.93</v>
      </c>
      <c r="G25" s="48">
        <v>246</v>
      </c>
      <c r="H25" s="190">
        <v>33.15</v>
      </c>
      <c r="I25" s="48">
        <v>95</v>
      </c>
      <c r="J25" s="190">
        <v>15.63</v>
      </c>
      <c r="K25" s="48">
        <v>125</v>
      </c>
      <c r="L25" s="190">
        <v>13.4</v>
      </c>
      <c r="M25" s="48">
        <v>150</v>
      </c>
      <c r="N25" s="190">
        <v>11.53</v>
      </c>
      <c r="O25" s="48">
        <v>292</v>
      </c>
      <c r="P25" s="187">
        <v>10.78</v>
      </c>
      <c r="Q25" s="83"/>
      <c r="HU25"/>
      <c r="HV25"/>
      <c r="HW25"/>
      <c r="HX25"/>
      <c r="HY25"/>
      <c r="HZ25"/>
      <c r="IA25"/>
      <c r="IB25"/>
      <c r="IC25"/>
      <c r="ID25"/>
      <c r="IE25"/>
      <c r="IF25"/>
      <c r="IG25"/>
      <c r="IH25"/>
      <c r="II25"/>
    </row>
    <row r="26" spans="1:243">
      <c r="A26" s="315"/>
      <c r="B26" s="47">
        <v>1</v>
      </c>
      <c r="C26" s="48">
        <v>1497</v>
      </c>
      <c r="D26" s="187">
        <v>23.79</v>
      </c>
      <c r="E26" s="48">
        <v>1327</v>
      </c>
      <c r="F26" s="190">
        <v>23.91</v>
      </c>
      <c r="G26" s="48">
        <v>170</v>
      </c>
      <c r="H26" s="190">
        <v>22.91</v>
      </c>
      <c r="I26" s="48">
        <v>140</v>
      </c>
      <c r="J26" s="190">
        <v>23.03</v>
      </c>
      <c r="K26" s="48">
        <v>192</v>
      </c>
      <c r="L26" s="190">
        <v>20.58</v>
      </c>
      <c r="M26" s="48">
        <v>301</v>
      </c>
      <c r="N26" s="190">
        <v>23.14</v>
      </c>
      <c r="O26" s="48">
        <v>694</v>
      </c>
      <c r="P26" s="187">
        <v>25.62</v>
      </c>
      <c r="Q26" s="83"/>
      <c r="HU26"/>
      <c r="HV26"/>
      <c r="HW26"/>
      <c r="HX26"/>
      <c r="HY26"/>
      <c r="HZ26"/>
      <c r="IA26"/>
      <c r="IB26"/>
      <c r="IC26"/>
      <c r="ID26"/>
      <c r="IE26"/>
      <c r="IF26"/>
      <c r="IG26"/>
      <c r="IH26"/>
      <c r="II26"/>
    </row>
    <row r="27" spans="1:243">
      <c r="A27" s="317"/>
      <c r="B27" s="64" t="s">
        <v>147</v>
      </c>
      <c r="C27" s="48">
        <v>3888</v>
      </c>
      <c r="D27" s="187">
        <v>61.78</v>
      </c>
      <c r="E27" s="48">
        <v>3562</v>
      </c>
      <c r="F27" s="190">
        <v>64.17</v>
      </c>
      <c r="G27" s="48">
        <v>326</v>
      </c>
      <c r="H27" s="190">
        <v>43.94</v>
      </c>
      <c r="I27" s="48">
        <v>373</v>
      </c>
      <c r="J27" s="190">
        <v>61.35</v>
      </c>
      <c r="K27" s="48">
        <v>616</v>
      </c>
      <c r="L27" s="190">
        <v>66.02</v>
      </c>
      <c r="M27" s="48">
        <v>850</v>
      </c>
      <c r="N27" s="190">
        <v>65.33</v>
      </c>
      <c r="O27" s="48">
        <v>1723</v>
      </c>
      <c r="P27" s="187">
        <v>63.6</v>
      </c>
      <c r="Q27" s="83"/>
      <c r="HU27"/>
      <c r="HV27"/>
      <c r="HW27"/>
      <c r="HX27"/>
      <c r="HY27"/>
      <c r="HZ27"/>
      <c r="IA27"/>
      <c r="IB27"/>
      <c r="IC27"/>
      <c r="ID27"/>
      <c r="IE27"/>
      <c r="IF27"/>
      <c r="IG27"/>
      <c r="IH27"/>
      <c r="II27"/>
    </row>
    <row r="28" spans="1:243">
      <c r="A28" s="314" t="s">
        <v>1</v>
      </c>
      <c r="B28" s="56" t="s">
        <v>146</v>
      </c>
      <c r="C28" s="80">
        <v>5424</v>
      </c>
      <c r="D28" s="189">
        <v>100</v>
      </c>
      <c r="E28" s="55">
        <v>2940</v>
      </c>
      <c r="F28" s="192"/>
      <c r="G28" s="55">
        <v>187</v>
      </c>
      <c r="H28" s="192"/>
      <c r="I28" s="55">
        <v>169</v>
      </c>
      <c r="J28" s="192">
        <v>100</v>
      </c>
      <c r="K28" s="55">
        <v>329</v>
      </c>
      <c r="L28" s="192">
        <v>100</v>
      </c>
      <c r="M28" s="55">
        <v>535</v>
      </c>
      <c r="N28" s="192">
        <v>100</v>
      </c>
      <c r="O28" s="55">
        <v>1907</v>
      </c>
      <c r="P28" s="189">
        <v>100</v>
      </c>
      <c r="Q28" s="83"/>
      <c r="HU28"/>
      <c r="HV28"/>
      <c r="HW28"/>
      <c r="HX28"/>
      <c r="HY28"/>
      <c r="HZ28"/>
      <c r="IA28"/>
      <c r="IB28"/>
      <c r="IC28"/>
      <c r="ID28"/>
      <c r="IE28"/>
      <c r="IF28"/>
      <c r="IG28"/>
      <c r="IH28"/>
      <c r="II28"/>
    </row>
    <row r="29" spans="1:243">
      <c r="A29" s="315"/>
      <c r="B29" s="46" t="s">
        <v>134</v>
      </c>
      <c r="C29" s="100" t="s">
        <v>127</v>
      </c>
      <c r="D29" s="188" t="s">
        <v>127</v>
      </c>
      <c r="E29" s="100" t="s">
        <v>127</v>
      </c>
      <c r="F29" s="191" t="s">
        <v>127</v>
      </c>
      <c r="G29" s="103" t="s">
        <v>127</v>
      </c>
      <c r="H29" s="193" t="s">
        <v>127</v>
      </c>
      <c r="I29" s="103" t="s">
        <v>127</v>
      </c>
      <c r="J29" s="193" t="s">
        <v>127</v>
      </c>
      <c r="K29" s="103" t="s">
        <v>127</v>
      </c>
      <c r="L29" s="193" t="s">
        <v>127</v>
      </c>
      <c r="M29" s="103" t="s">
        <v>127</v>
      </c>
      <c r="N29" s="193" t="s">
        <v>127</v>
      </c>
      <c r="O29" s="103" t="s">
        <v>127</v>
      </c>
      <c r="P29" s="195" t="s">
        <v>127</v>
      </c>
      <c r="Q29" s="83"/>
      <c r="HU29"/>
      <c r="HV29"/>
      <c r="HW29"/>
      <c r="HX29"/>
      <c r="HY29"/>
      <c r="HZ29"/>
      <c r="IA29"/>
      <c r="IB29"/>
      <c r="IC29"/>
      <c r="ID29"/>
      <c r="IE29"/>
      <c r="IF29"/>
      <c r="IG29"/>
      <c r="IH29"/>
      <c r="II29"/>
    </row>
    <row r="30" spans="1:243">
      <c r="A30" s="315"/>
      <c r="B30" s="47" t="s">
        <v>19</v>
      </c>
      <c r="C30" s="48">
        <v>2541</v>
      </c>
      <c r="D30" s="187">
        <v>46.85</v>
      </c>
      <c r="E30" s="48">
        <v>2479</v>
      </c>
      <c r="F30" s="190">
        <v>48.21</v>
      </c>
      <c r="G30" s="48">
        <v>62</v>
      </c>
      <c r="H30" s="190">
        <v>21.99</v>
      </c>
      <c r="I30" s="48">
        <v>111</v>
      </c>
      <c r="J30" s="190">
        <v>36.630000000000003</v>
      </c>
      <c r="K30" s="48">
        <v>251</v>
      </c>
      <c r="L30" s="190">
        <v>43.96</v>
      </c>
      <c r="M30" s="48">
        <v>435</v>
      </c>
      <c r="N30" s="190">
        <v>46.42</v>
      </c>
      <c r="O30" s="48">
        <v>1682</v>
      </c>
      <c r="P30" s="187">
        <v>50.5</v>
      </c>
      <c r="Q30" s="83"/>
      <c r="T30" s="83"/>
      <c r="HU30"/>
      <c r="HV30"/>
      <c r="HW30"/>
      <c r="HX30"/>
      <c r="HY30"/>
      <c r="HZ30"/>
      <c r="IA30"/>
      <c r="IB30"/>
      <c r="IC30"/>
      <c r="ID30"/>
      <c r="IE30"/>
      <c r="IF30"/>
      <c r="IG30"/>
      <c r="IH30"/>
      <c r="II30"/>
    </row>
    <row r="31" spans="1:243">
      <c r="A31" s="315"/>
      <c r="B31" s="49" t="s">
        <v>126</v>
      </c>
      <c r="C31" s="48">
        <v>4326</v>
      </c>
      <c r="D31" s="187">
        <v>79.760000000000005</v>
      </c>
      <c r="E31" s="48">
        <v>4162</v>
      </c>
      <c r="F31" s="190">
        <v>80.94</v>
      </c>
      <c r="G31" s="48">
        <v>164</v>
      </c>
      <c r="H31" s="190">
        <v>58.16</v>
      </c>
      <c r="I31" s="48">
        <v>232</v>
      </c>
      <c r="J31" s="190">
        <v>76.569999999999993</v>
      </c>
      <c r="K31" s="48">
        <v>444</v>
      </c>
      <c r="L31" s="190">
        <v>77.760000000000005</v>
      </c>
      <c r="M31" s="48">
        <v>734</v>
      </c>
      <c r="N31" s="190">
        <v>78.34</v>
      </c>
      <c r="O31" s="48">
        <v>2752</v>
      </c>
      <c r="P31" s="187">
        <v>82.62</v>
      </c>
      <c r="Q31" s="83"/>
      <c r="T31" s="48"/>
      <c r="U31" s="83"/>
      <c r="HU31"/>
      <c r="HV31"/>
      <c r="HW31"/>
      <c r="HX31"/>
      <c r="HY31"/>
      <c r="HZ31"/>
      <c r="IA31"/>
      <c r="IB31"/>
      <c r="IC31"/>
      <c r="ID31"/>
      <c r="IE31"/>
      <c r="IF31"/>
      <c r="IG31"/>
      <c r="IH31"/>
      <c r="II31"/>
    </row>
    <row r="32" spans="1:243">
      <c r="A32" s="315"/>
      <c r="B32" s="49" t="s">
        <v>0</v>
      </c>
      <c r="C32" s="48">
        <v>1351</v>
      </c>
      <c r="D32" s="187">
        <v>24.91</v>
      </c>
      <c r="E32" s="48">
        <v>1264</v>
      </c>
      <c r="F32" s="190">
        <v>24.58</v>
      </c>
      <c r="G32" s="48">
        <v>87</v>
      </c>
      <c r="H32" s="190">
        <v>30.85</v>
      </c>
      <c r="I32" s="48">
        <v>105</v>
      </c>
      <c r="J32" s="190">
        <v>34.65</v>
      </c>
      <c r="K32" s="48">
        <v>191</v>
      </c>
      <c r="L32" s="190">
        <v>33.450000000000003</v>
      </c>
      <c r="M32" s="48">
        <v>286</v>
      </c>
      <c r="N32" s="190">
        <v>30.52</v>
      </c>
      <c r="O32" s="48">
        <v>682</v>
      </c>
      <c r="P32" s="187">
        <v>20.47</v>
      </c>
      <c r="Q32" s="83"/>
      <c r="HU32"/>
      <c r="HV32"/>
      <c r="HW32"/>
      <c r="HX32"/>
      <c r="HY32"/>
      <c r="HZ32"/>
      <c r="IA32"/>
      <c r="IB32"/>
      <c r="IC32"/>
      <c r="ID32"/>
      <c r="IE32"/>
      <c r="IF32"/>
      <c r="IG32"/>
      <c r="IH32"/>
      <c r="II32"/>
    </row>
    <row r="33" spans="1:255">
      <c r="A33" s="315"/>
      <c r="B33" s="49" t="s">
        <v>119</v>
      </c>
      <c r="C33" s="48">
        <v>875</v>
      </c>
      <c r="D33" s="187">
        <v>16.13</v>
      </c>
      <c r="E33" s="48">
        <v>809</v>
      </c>
      <c r="F33" s="190">
        <v>15.73</v>
      </c>
      <c r="G33" s="48">
        <v>66</v>
      </c>
      <c r="H33" s="190">
        <v>23.4</v>
      </c>
      <c r="I33" s="48">
        <v>64</v>
      </c>
      <c r="J33" s="190">
        <v>21.12</v>
      </c>
      <c r="K33" s="48">
        <v>136</v>
      </c>
      <c r="L33" s="190">
        <v>23.82</v>
      </c>
      <c r="M33" s="48">
        <v>182</v>
      </c>
      <c r="N33" s="190">
        <v>19.420000000000002</v>
      </c>
      <c r="O33" s="48">
        <v>427</v>
      </c>
      <c r="P33" s="187">
        <v>12.82</v>
      </c>
      <c r="Q33" s="83"/>
      <c r="HU33"/>
      <c r="HV33"/>
      <c r="HW33"/>
      <c r="HX33"/>
      <c r="HY33"/>
      <c r="HZ33"/>
      <c r="IA33"/>
      <c r="IB33"/>
      <c r="IC33"/>
      <c r="ID33"/>
      <c r="IE33"/>
      <c r="IF33"/>
      <c r="IG33"/>
      <c r="IH33"/>
      <c r="II33"/>
    </row>
    <row r="34" spans="1:255">
      <c r="A34" s="315"/>
      <c r="B34" s="46" t="s">
        <v>135</v>
      </c>
      <c r="C34" s="100" t="s">
        <v>127</v>
      </c>
      <c r="D34" s="188" t="s">
        <v>127</v>
      </c>
      <c r="E34" s="100" t="s">
        <v>127</v>
      </c>
      <c r="F34" s="191" t="s">
        <v>127</v>
      </c>
      <c r="G34" s="103" t="s">
        <v>127</v>
      </c>
      <c r="H34" s="193" t="s">
        <v>127</v>
      </c>
      <c r="I34" s="103" t="s">
        <v>127</v>
      </c>
      <c r="J34" s="193" t="s">
        <v>127</v>
      </c>
      <c r="K34" s="103" t="s">
        <v>127</v>
      </c>
      <c r="L34" s="193" t="s">
        <v>127</v>
      </c>
      <c r="M34" s="103" t="s">
        <v>127</v>
      </c>
      <c r="N34" s="193" t="s">
        <v>127</v>
      </c>
      <c r="O34" s="103" t="s">
        <v>127</v>
      </c>
      <c r="P34" s="195" t="s">
        <v>127</v>
      </c>
      <c r="Q34" s="83"/>
      <c r="HU34"/>
      <c r="HV34"/>
      <c r="HW34"/>
      <c r="HX34"/>
      <c r="HY34"/>
      <c r="HZ34"/>
      <c r="IA34"/>
      <c r="IB34"/>
      <c r="IC34"/>
      <c r="ID34"/>
      <c r="IE34"/>
      <c r="IF34"/>
      <c r="IG34"/>
      <c r="IH34"/>
      <c r="II34"/>
    </row>
    <row r="35" spans="1:255">
      <c r="A35" s="315"/>
      <c r="B35" s="47">
        <v>0</v>
      </c>
      <c r="C35" s="48">
        <v>794</v>
      </c>
      <c r="D35" s="187">
        <v>14.64</v>
      </c>
      <c r="E35" s="48">
        <v>710</v>
      </c>
      <c r="F35" s="190">
        <v>13.81</v>
      </c>
      <c r="G35" s="48">
        <v>84</v>
      </c>
      <c r="H35" s="190">
        <v>29.79</v>
      </c>
      <c r="I35" s="48">
        <v>58</v>
      </c>
      <c r="J35" s="190">
        <v>19.14</v>
      </c>
      <c r="K35" s="48">
        <v>88</v>
      </c>
      <c r="L35" s="190">
        <v>15.41</v>
      </c>
      <c r="M35" s="48">
        <v>149</v>
      </c>
      <c r="N35" s="190">
        <v>15.9</v>
      </c>
      <c r="O35" s="48">
        <v>415</v>
      </c>
      <c r="P35" s="187">
        <v>12.46</v>
      </c>
      <c r="Q35" s="83"/>
      <c r="HU35"/>
      <c r="HV35"/>
      <c r="HW35"/>
      <c r="HX35"/>
      <c r="HY35"/>
      <c r="HZ35"/>
      <c r="IA35"/>
      <c r="IB35"/>
      <c r="IC35"/>
      <c r="ID35"/>
      <c r="IE35"/>
      <c r="IF35"/>
      <c r="IG35"/>
      <c r="IH35"/>
      <c r="II35"/>
    </row>
    <row r="36" spans="1:255">
      <c r="A36" s="315"/>
      <c r="B36" s="47">
        <v>1</v>
      </c>
      <c r="C36" s="48">
        <v>1578</v>
      </c>
      <c r="D36" s="187">
        <v>29.09</v>
      </c>
      <c r="E36" s="48">
        <v>1498</v>
      </c>
      <c r="F36" s="190">
        <v>29.13</v>
      </c>
      <c r="G36" s="48">
        <v>80</v>
      </c>
      <c r="H36" s="190">
        <v>28.37</v>
      </c>
      <c r="I36" s="48">
        <v>72</v>
      </c>
      <c r="J36" s="190">
        <v>23.76</v>
      </c>
      <c r="K36" s="48">
        <v>144</v>
      </c>
      <c r="L36" s="190">
        <v>25.22</v>
      </c>
      <c r="M36" s="48">
        <v>240</v>
      </c>
      <c r="N36" s="190">
        <v>25.61</v>
      </c>
      <c r="O36" s="48">
        <v>1042</v>
      </c>
      <c r="P36" s="187">
        <v>31.28</v>
      </c>
      <c r="Q36" s="83"/>
    </row>
    <row r="37" spans="1:255" ht="14.25" thickBot="1">
      <c r="A37" s="316"/>
      <c r="B37" s="57" t="s">
        <v>147</v>
      </c>
      <c r="C37" s="196">
        <v>3052</v>
      </c>
      <c r="D37" s="62">
        <v>56.27</v>
      </c>
      <c r="E37" s="61">
        <v>2934</v>
      </c>
      <c r="F37" s="51">
        <v>57.06</v>
      </c>
      <c r="G37" s="196">
        <v>118</v>
      </c>
      <c r="H37" s="51">
        <v>41.84</v>
      </c>
      <c r="I37" s="196">
        <v>173</v>
      </c>
      <c r="J37" s="51">
        <v>57.1</v>
      </c>
      <c r="K37" s="196">
        <v>339</v>
      </c>
      <c r="L37" s="51">
        <v>59.37</v>
      </c>
      <c r="M37" s="196">
        <v>548</v>
      </c>
      <c r="N37" s="51">
        <v>58.48</v>
      </c>
      <c r="O37" s="196">
        <v>1874</v>
      </c>
      <c r="P37" s="62">
        <v>56.26</v>
      </c>
      <c r="Q37" s="83"/>
    </row>
    <row r="38" spans="1:255" ht="14.25" thickTop="1">
      <c r="A38" s="128" t="s">
        <v>181</v>
      </c>
    </row>
    <row r="39" spans="1:255">
      <c r="A39" s="129" t="s">
        <v>148</v>
      </c>
    </row>
    <row r="40" spans="1:255">
      <c r="H40" s="37"/>
      <c r="I40" s="37"/>
      <c r="J40" s="37"/>
      <c r="K40" s="37"/>
    </row>
    <row r="45" spans="1:255" s="37" customFormat="1">
      <c r="H45"/>
      <c r="I45"/>
      <c r="J45"/>
      <c r="K45"/>
      <c r="IJ45"/>
      <c r="IK45"/>
      <c r="IL45"/>
      <c r="IM45"/>
      <c r="IN45"/>
      <c r="IO45"/>
      <c r="IP45"/>
      <c r="IQ45"/>
      <c r="IR45"/>
      <c r="IS45"/>
      <c r="IT45"/>
      <c r="IU45"/>
    </row>
    <row r="46" spans="1:255" s="37" customFormat="1">
      <c r="H46"/>
      <c r="I46"/>
      <c r="J46"/>
      <c r="K46"/>
      <c r="IJ46"/>
      <c r="IK46"/>
      <c r="IL46"/>
      <c r="IM46"/>
      <c r="IN46"/>
      <c r="IO46"/>
      <c r="IP46"/>
      <c r="IQ46"/>
      <c r="IR46"/>
      <c r="IS46"/>
      <c r="IT46"/>
      <c r="IU46"/>
    </row>
    <row r="47" spans="1:255" s="37" customFormat="1">
      <c r="H47"/>
      <c r="I47"/>
      <c r="J47"/>
      <c r="K47"/>
      <c r="IJ47"/>
      <c r="IK47"/>
      <c r="IL47"/>
      <c r="IM47"/>
      <c r="IN47"/>
      <c r="IO47"/>
      <c r="IP47"/>
      <c r="IQ47"/>
      <c r="IR47"/>
      <c r="IS47"/>
      <c r="IT47"/>
      <c r="IU47"/>
    </row>
    <row r="48" spans="1:255" s="37" customFormat="1">
      <c r="H48"/>
      <c r="I48"/>
      <c r="J48"/>
      <c r="K48"/>
      <c r="IJ48"/>
      <c r="IK48"/>
      <c r="IL48"/>
      <c r="IM48"/>
      <c r="IN48"/>
      <c r="IO48"/>
      <c r="IP48"/>
      <c r="IQ48"/>
      <c r="IR48"/>
      <c r="IS48"/>
      <c r="IT48"/>
      <c r="IU48"/>
    </row>
    <row r="49" spans="8:255" s="37" customFormat="1">
      <c r="H49"/>
      <c r="I49"/>
      <c r="J49"/>
      <c r="K49"/>
      <c r="IJ49"/>
      <c r="IK49"/>
      <c r="IL49"/>
      <c r="IM49"/>
      <c r="IN49"/>
      <c r="IO49"/>
      <c r="IP49"/>
      <c r="IQ49"/>
      <c r="IR49"/>
      <c r="IS49"/>
      <c r="IT49"/>
      <c r="IU49"/>
    </row>
    <row r="50" spans="8:255" s="37" customFormat="1">
      <c r="H50"/>
      <c r="I50"/>
      <c r="J50"/>
      <c r="K50"/>
      <c r="IJ50"/>
      <c r="IK50"/>
      <c r="IL50"/>
      <c r="IM50"/>
      <c r="IN50"/>
      <c r="IO50"/>
      <c r="IP50"/>
      <c r="IQ50"/>
      <c r="IR50"/>
      <c r="IS50"/>
      <c r="IT50"/>
      <c r="IU50"/>
    </row>
    <row r="51" spans="8:255" s="37" customFormat="1">
      <c r="H51"/>
      <c r="I51"/>
      <c r="J51"/>
      <c r="K51"/>
      <c r="IJ51"/>
      <c r="IK51"/>
      <c r="IL51"/>
      <c r="IM51"/>
      <c r="IN51"/>
      <c r="IO51"/>
      <c r="IP51"/>
      <c r="IQ51"/>
      <c r="IR51"/>
      <c r="IS51"/>
      <c r="IT51"/>
      <c r="IU51"/>
    </row>
    <row r="52" spans="8:255" s="37" customFormat="1">
      <c r="H52"/>
      <c r="I52"/>
      <c r="J52"/>
      <c r="K52"/>
      <c r="IJ52"/>
      <c r="IK52"/>
      <c r="IL52"/>
      <c r="IM52"/>
      <c r="IN52"/>
      <c r="IO52"/>
      <c r="IP52"/>
      <c r="IQ52"/>
      <c r="IR52"/>
      <c r="IS52"/>
      <c r="IT52"/>
      <c r="IU52"/>
    </row>
    <row r="53" spans="8:255" s="37" customFormat="1">
      <c r="H53"/>
      <c r="I53"/>
      <c r="J53"/>
      <c r="K53"/>
      <c r="IJ53"/>
      <c r="IK53"/>
      <c r="IL53"/>
      <c r="IM53"/>
      <c r="IN53"/>
      <c r="IO53"/>
      <c r="IP53"/>
      <c r="IQ53"/>
      <c r="IR53"/>
      <c r="IS53"/>
      <c r="IT53"/>
      <c r="IU53"/>
    </row>
    <row r="54" spans="8:255" s="37" customFormat="1">
      <c r="H54"/>
      <c r="I54"/>
      <c r="J54"/>
      <c r="K54"/>
      <c r="IJ54"/>
      <c r="IK54"/>
      <c r="IL54"/>
      <c r="IM54"/>
      <c r="IN54"/>
      <c r="IO54"/>
      <c r="IP54"/>
      <c r="IQ54"/>
      <c r="IR54"/>
      <c r="IS54"/>
      <c r="IT54"/>
      <c r="IU54"/>
    </row>
    <row r="55" spans="8:255" s="37" customFormat="1">
      <c r="H55"/>
      <c r="I55"/>
      <c r="J55"/>
      <c r="K55"/>
      <c r="IJ55"/>
      <c r="IK55"/>
      <c r="IL55"/>
      <c r="IM55"/>
      <c r="IN55"/>
      <c r="IO55"/>
      <c r="IP55"/>
      <c r="IQ55"/>
      <c r="IR55"/>
      <c r="IS55"/>
      <c r="IT55"/>
      <c r="IU55"/>
    </row>
    <row r="56" spans="8:255" s="37" customFormat="1">
      <c r="H56"/>
      <c r="I56"/>
      <c r="J56"/>
      <c r="K56"/>
      <c r="IJ56"/>
      <c r="IK56"/>
      <c r="IL56"/>
      <c r="IM56"/>
      <c r="IN56"/>
      <c r="IO56"/>
      <c r="IP56"/>
      <c r="IQ56"/>
      <c r="IR56"/>
      <c r="IS56"/>
      <c r="IT56"/>
      <c r="IU56"/>
    </row>
    <row r="57" spans="8:255" s="37" customFormat="1">
      <c r="H57"/>
      <c r="I57"/>
      <c r="J57"/>
      <c r="K57"/>
      <c r="IJ57"/>
      <c r="IK57"/>
      <c r="IL57"/>
      <c r="IM57"/>
      <c r="IN57"/>
      <c r="IO57"/>
      <c r="IP57"/>
      <c r="IQ57"/>
      <c r="IR57"/>
      <c r="IS57"/>
      <c r="IT57"/>
      <c r="IU57"/>
    </row>
    <row r="58" spans="8:255" s="37" customFormat="1">
      <c r="H58"/>
      <c r="I58"/>
      <c r="J58"/>
      <c r="K58"/>
      <c r="IJ58"/>
      <c r="IK58"/>
      <c r="IL58"/>
      <c r="IM58"/>
      <c r="IN58"/>
      <c r="IO58"/>
      <c r="IP58"/>
      <c r="IQ58"/>
      <c r="IR58"/>
      <c r="IS58"/>
      <c r="IT58"/>
      <c r="IU58"/>
    </row>
    <row r="59" spans="8:255" s="37" customFormat="1">
      <c r="H59"/>
      <c r="I59"/>
      <c r="J59"/>
      <c r="K59"/>
      <c r="IJ59"/>
      <c r="IK59"/>
      <c r="IL59"/>
      <c r="IM59"/>
      <c r="IN59"/>
      <c r="IO59"/>
      <c r="IP59"/>
      <c r="IQ59"/>
      <c r="IR59"/>
      <c r="IS59"/>
      <c r="IT59"/>
      <c r="IU59"/>
    </row>
    <row r="60" spans="8:255" s="37" customFormat="1">
      <c r="H60"/>
      <c r="I60"/>
      <c r="J60"/>
      <c r="K60"/>
      <c r="IJ60"/>
      <c r="IK60"/>
      <c r="IL60"/>
      <c r="IM60"/>
      <c r="IN60"/>
      <c r="IO60"/>
      <c r="IP60"/>
      <c r="IQ60"/>
      <c r="IR60"/>
      <c r="IS60"/>
      <c r="IT60"/>
      <c r="IU60"/>
    </row>
    <row r="61" spans="8:255" s="37" customFormat="1">
      <c r="H61"/>
      <c r="I61"/>
      <c r="J61"/>
      <c r="K61"/>
      <c r="IJ61"/>
      <c r="IK61"/>
      <c r="IL61"/>
      <c r="IM61"/>
      <c r="IN61"/>
      <c r="IO61"/>
      <c r="IP61"/>
      <c r="IQ61"/>
      <c r="IR61"/>
      <c r="IS61"/>
      <c r="IT61"/>
      <c r="IU61"/>
    </row>
    <row r="62" spans="8:255" s="37" customFormat="1">
      <c r="H62"/>
      <c r="I62"/>
      <c r="J62"/>
      <c r="K62"/>
      <c r="IJ62"/>
      <c r="IK62"/>
      <c r="IL62"/>
      <c r="IM62"/>
      <c r="IN62"/>
      <c r="IO62"/>
      <c r="IP62"/>
      <c r="IQ62"/>
      <c r="IR62"/>
      <c r="IS62"/>
      <c r="IT62"/>
      <c r="IU62"/>
    </row>
    <row r="63" spans="8:255" s="37" customFormat="1">
      <c r="H63"/>
      <c r="I63"/>
      <c r="J63"/>
      <c r="K63"/>
      <c r="IJ63"/>
      <c r="IK63"/>
      <c r="IL63"/>
      <c r="IM63"/>
      <c r="IN63"/>
      <c r="IO63"/>
      <c r="IP63"/>
      <c r="IQ63"/>
      <c r="IR63"/>
      <c r="IS63"/>
      <c r="IT63"/>
      <c r="IU63"/>
    </row>
    <row r="64" spans="8:255" s="37" customFormat="1">
      <c r="H64"/>
      <c r="I64"/>
      <c r="J64"/>
      <c r="K64"/>
      <c r="IJ64"/>
      <c r="IK64"/>
      <c r="IL64"/>
      <c r="IM64"/>
      <c r="IN64"/>
      <c r="IO64"/>
      <c r="IP64"/>
      <c r="IQ64"/>
      <c r="IR64"/>
      <c r="IS64"/>
      <c r="IT64"/>
      <c r="IU64"/>
    </row>
    <row r="65" spans="8:255" s="37" customFormat="1">
      <c r="H65"/>
      <c r="I65"/>
      <c r="J65"/>
      <c r="K65"/>
      <c r="IJ65"/>
      <c r="IK65"/>
      <c r="IL65"/>
      <c r="IM65"/>
      <c r="IN65"/>
      <c r="IO65"/>
      <c r="IP65"/>
      <c r="IQ65"/>
      <c r="IR65"/>
      <c r="IS65"/>
      <c r="IT65"/>
      <c r="IU65"/>
    </row>
    <row r="66" spans="8:255" s="37" customFormat="1">
      <c r="H66"/>
      <c r="I66"/>
      <c r="J66"/>
      <c r="K66"/>
      <c r="IJ66"/>
      <c r="IK66"/>
      <c r="IL66"/>
      <c r="IM66"/>
      <c r="IN66"/>
      <c r="IO66"/>
      <c r="IP66"/>
      <c r="IQ66"/>
      <c r="IR66"/>
      <c r="IS66"/>
      <c r="IT66"/>
      <c r="IU66"/>
    </row>
    <row r="67" spans="8:255" s="37" customFormat="1">
      <c r="H67"/>
      <c r="I67"/>
      <c r="J67"/>
      <c r="K67"/>
      <c r="IJ67"/>
      <c r="IK67"/>
      <c r="IL67"/>
      <c r="IM67"/>
      <c r="IN67"/>
      <c r="IO67"/>
      <c r="IP67"/>
      <c r="IQ67"/>
      <c r="IR67"/>
      <c r="IS67"/>
      <c r="IT67"/>
      <c r="IU67"/>
    </row>
    <row r="68" spans="8:255" s="37" customFormat="1">
      <c r="H68"/>
      <c r="I68"/>
      <c r="J68"/>
      <c r="K68"/>
      <c r="IJ68"/>
      <c r="IK68"/>
      <c r="IL68"/>
      <c r="IM68"/>
      <c r="IN68"/>
      <c r="IO68"/>
      <c r="IP68"/>
      <c r="IQ68"/>
      <c r="IR68"/>
      <c r="IS68"/>
      <c r="IT68"/>
      <c r="IU68"/>
    </row>
    <row r="69" spans="8:255" s="37" customFormat="1">
      <c r="H69"/>
      <c r="I69"/>
      <c r="J69"/>
      <c r="K69"/>
      <c r="IJ69"/>
      <c r="IK69"/>
      <c r="IL69"/>
      <c r="IM69"/>
      <c r="IN69"/>
      <c r="IO69"/>
      <c r="IP69"/>
      <c r="IQ69"/>
      <c r="IR69"/>
      <c r="IS69"/>
      <c r="IT69"/>
      <c r="IU69"/>
    </row>
    <row r="70" spans="8:255" s="37" customFormat="1">
      <c r="H70"/>
      <c r="I70"/>
      <c r="J70"/>
      <c r="K70"/>
      <c r="IJ70"/>
      <c r="IK70"/>
      <c r="IL70"/>
      <c r="IM70"/>
      <c r="IN70"/>
      <c r="IO70"/>
      <c r="IP70"/>
      <c r="IQ70"/>
      <c r="IR70"/>
      <c r="IS70"/>
      <c r="IT70"/>
      <c r="IU70"/>
    </row>
    <row r="71" spans="8:255" s="37" customFormat="1">
      <c r="H71"/>
      <c r="I71"/>
      <c r="J71"/>
      <c r="K71"/>
      <c r="IJ71"/>
      <c r="IK71"/>
      <c r="IL71"/>
      <c r="IM71"/>
      <c r="IN71"/>
      <c r="IO71"/>
      <c r="IP71"/>
      <c r="IQ71"/>
      <c r="IR71"/>
      <c r="IS71"/>
      <c r="IT71"/>
      <c r="IU71"/>
    </row>
    <row r="72" spans="8:255" s="37" customFormat="1">
      <c r="H72"/>
      <c r="I72"/>
      <c r="J72"/>
      <c r="K72"/>
      <c r="IJ72"/>
      <c r="IK72"/>
      <c r="IL72"/>
      <c r="IM72"/>
      <c r="IN72"/>
      <c r="IO72"/>
      <c r="IP72"/>
      <c r="IQ72"/>
      <c r="IR72"/>
      <c r="IS72"/>
      <c r="IT72"/>
      <c r="IU72"/>
    </row>
    <row r="73" spans="8:255" s="37" customFormat="1">
      <c r="H73"/>
      <c r="I73"/>
      <c r="J73"/>
      <c r="K73"/>
      <c r="IJ73"/>
      <c r="IK73"/>
      <c r="IL73"/>
      <c r="IM73"/>
      <c r="IN73"/>
      <c r="IO73"/>
      <c r="IP73"/>
      <c r="IQ73"/>
      <c r="IR73"/>
      <c r="IS73"/>
      <c r="IT73"/>
      <c r="IU73"/>
    </row>
    <row r="74" spans="8:255" s="37" customFormat="1">
      <c r="H74"/>
      <c r="I74"/>
      <c r="J74"/>
      <c r="K74"/>
      <c r="IJ74"/>
      <c r="IK74"/>
      <c r="IL74"/>
      <c r="IM74"/>
      <c r="IN74"/>
      <c r="IO74"/>
      <c r="IP74"/>
      <c r="IQ74"/>
      <c r="IR74"/>
      <c r="IS74"/>
      <c r="IT74"/>
      <c r="IU74"/>
    </row>
    <row r="75" spans="8:255" s="37" customFormat="1">
      <c r="H75"/>
      <c r="I75"/>
      <c r="J75"/>
      <c r="K75"/>
      <c r="IJ75"/>
      <c r="IK75"/>
      <c r="IL75"/>
      <c r="IM75"/>
      <c r="IN75"/>
      <c r="IO75"/>
      <c r="IP75"/>
      <c r="IQ75"/>
      <c r="IR75"/>
      <c r="IS75"/>
      <c r="IT75"/>
      <c r="IU75"/>
    </row>
    <row r="76" spans="8:255" s="37" customFormat="1">
      <c r="H76"/>
      <c r="I76"/>
      <c r="J76"/>
      <c r="K76"/>
      <c r="IJ76"/>
      <c r="IK76"/>
      <c r="IL76"/>
      <c r="IM76"/>
      <c r="IN76"/>
      <c r="IO76"/>
      <c r="IP76"/>
      <c r="IQ76"/>
      <c r="IR76"/>
      <c r="IS76"/>
      <c r="IT76"/>
      <c r="IU76"/>
    </row>
    <row r="77" spans="8:255" s="37" customFormat="1">
      <c r="H77"/>
      <c r="I77"/>
      <c r="J77"/>
      <c r="K77"/>
      <c r="IJ77"/>
      <c r="IK77"/>
      <c r="IL77"/>
      <c r="IM77"/>
      <c r="IN77"/>
      <c r="IO77"/>
      <c r="IP77"/>
      <c r="IQ77"/>
      <c r="IR77"/>
      <c r="IS77"/>
      <c r="IT77"/>
      <c r="IU77"/>
    </row>
    <row r="78" spans="8:255" s="37" customFormat="1">
      <c r="H78"/>
      <c r="I78"/>
      <c r="J78"/>
      <c r="K78"/>
      <c r="IJ78"/>
      <c r="IK78"/>
      <c r="IL78"/>
      <c r="IM78"/>
      <c r="IN78"/>
      <c r="IO78"/>
      <c r="IP78"/>
      <c r="IQ78"/>
      <c r="IR78"/>
      <c r="IS78"/>
      <c r="IT78"/>
      <c r="IU78"/>
    </row>
    <row r="79" spans="8:255" s="37" customFormat="1">
      <c r="H79"/>
      <c r="I79"/>
      <c r="J79"/>
      <c r="K79"/>
      <c r="IJ79"/>
      <c r="IK79"/>
      <c r="IL79"/>
      <c r="IM79"/>
      <c r="IN79"/>
      <c r="IO79"/>
      <c r="IP79"/>
      <c r="IQ79"/>
      <c r="IR79"/>
      <c r="IS79"/>
      <c r="IT79"/>
      <c r="IU79"/>
    </row>
    <row r="80" spans="8:255" s="37" customFormat="1">
      <c r="H80"/>
      <c r="I80"/>
      <c r="J80"/>
      <c r="K80"/>
      <c r="IJ80"/>
      <c r="IK80"/>
      <c r="IL80"/>
      <c r="IM80"/>
      <c r="IN80"/>
      <c r="IO80"/>
      <c r="IP80"/>
      <c r="IQ80"/>
      <c r="IR80"/>
      <c r="IS80"/>
      <c r="IT80"/>
      <c r="IU80"/>
    </row>
    <row r="81" spans="8:255" s="37" customFormat="1">
      <c r="H81"/>
      <c r="I81"/>
      <c r="J81"/>
      <c r="K81"/>
      <c r="IJ81"/>
      <c r="IK81"/>
      <c r="IL81"/>
      <c r="IM81"/>
      <c r="IN81"/>
      <c r="IO81"/>
      <c r="IP81"/>
      <c r="IQ81"/>
      <c r="IR81"/>
      <c r="IS81"/>
      <c r="IT81"/>
      <c r="IU81"/>
    </row>
    <row r="82" spans="8:255" s="37" customFormat="1">
      <c r="H82"/>
      <c r="I82"/>
      <c r="J82"/>
      <c r="K82"/>
      <c r="IJ82"/>
      <c r="IK82"/>
      <c r="IL82"/>
      <c r="IM82"/>
      <c r="IN82"/>
      <c r="IO82"/>
      <c r="IP82"/>
      <c r="IQ82"/>
      <c r="IR82"/>
      <c r="IS82"/>
      <c r="IT82"/>
      <c r="IU82"/>
    </row>
    <row r="83" spans="8:255" s="37" customFormat="1">
      <c r="H83"/>
      <c r="I83"/>
      <c r="J83"/>
      <c r="K83"/>
      <c r="IJ83"/>
      <c r="IK83"/>
      <c r="IL83"/>
      <c r="IM83"/>
      <c r="IN83"/>
      <c r="IO83"/>
      <c r="IP83"/>
      <c r="IQ83"/>
      <c r="IR83"/>
      <c r="IS83"/>
      <c r="IT83"/>
      <c r="IU83"/>
    </row>
    <row r="84" spans="8:255" s="37" customFormat="1">
      <c r="H84"/>
      <c r="I84"/>
      <c r="J84"/>
      <c r="K84"/>
      <c r="IJ84"/>
      <c r="IK84"/>
      <c r="IL84"/>
      <c r="IM84"/>
      <c r="IN84"/>
      <c r="IO84"/>
      <c r="IP84"/>
      <c r="IQ84"/>
      <c r="IR84"/>
      <c r="IS84"/>
      <c r="IT84"/>
      <c r="IU84"/>
    </row>
    <row r="85" spans="8:255" s="37" customFormat="1">
      <c r="H85"/>
      <c r="I85"/>
      <c r="J85"/>
      <c r="K85"/>
      <c r="IJ85"/>
      <c r="IK85"/>
      <c r="IL85"/>
      <c r="IM85"/>
      <c r="IN85"/>
      <c r="IO85"/>
      <c r="IP85"/>
      <c r="IQ85"/>
      <c r="IR85"/>
      <c r="IS85"/>
      <c r="IT85"/>
      <c r="IU85"/>
    </row>
    <row r="86" spans="8:255" s="37" customFormat="1">
      <c r="H86"/>
      <c r="I86"/>
      <c r="J86"/>
      <c r="K86"/>
      <c r="IJ86"/>
      <c r="IK86"/>
      <c r="IL86"/>
      <c r="IM86"/>
      <c r="IN86"/>
      <c r="IO86"/>
      <c r="IP86"/>
      <c r="IQ86"/>
      <c r="IR86"/>
      <c r="IS86"/>
      <c r="IT86"/>
      <c r="IU86"/>
    </row>
    <row r="87" spans="8:255" s="37" customFormat="1">
      <c r="H87"/>
      <c r="I87"/>
      <c r="J87"/>
      <c r="K87"/>
      <c r="IJ87"/>
      <c r="IK87"/>
      <c r="IL87"/>
      <c r="IM87"/>
      <c r="IN87"/>
      <c r="IO87"/>
      <c r="IP87"/>
      <c r="IQ87"/>
      <c r="IR87"/>
      <c r="IS87"/>
      <c r="IT87"/>
      <c r="IU87"/>
    </row>
    <row r="88" spans="8:255" s="37" customFormat="1">
      <c r="H88"/>
      <c r="I88"/>
      <c r="J88"/>
      <c r="K88"/>
      <c r="IJ88"/>
      <c r="IK88"/>
      <c r="IL88"/>
      <c r="IM88"/>
      <c r="IN88"/>
      <c r="IO88"/>
      <c r="IP88"/>
      <c r="IQ88"/>
      <c r="IR88"/>
      <c r="IS88"/>
      <c r="IT88"/>
      <c r="IU88"/>
    </row>
    <row r="89" spans="8:255" s="37" customFormat="1">
      <c r="H89"/>
      <c r="I89"/>
      <c r="J89"/>
      <c r="K89"/>
      <c r="IJ89"/>
      <c r="IK89"/>
      <c r="IL89"/>
      <c r="IM89"/>
      <c r="IN89"/>
      <c r="IO89"/>
      <c r="IP89"/>
      <c r="IQ89"/>
      <c r="IR89"/>
      <c r="IS89"/>
      <c r="IT89"/>
      <c r="IU89"/>
    </row>
    <row r="90" spans="8:255" s="37" customFormat="1">
      <c r="H90"/>
      <c r="I90"/>
      <c r="J90"/>
      <c r="K90"/>
      <c r="IJ90"/>
      <c r="IK90"/>
      <c r="IL90"/>
      <c r="IM90"/>
      <c r="IN90"/>
      <c r="IO90"/>
      <c r="IP90"/>
      <c r="IQ90"/>
      <c r="IR90"/>
      <c r="IS90"/>
      <c r="IT90"/>
      <c r="IU90"/>
    </row>
    <row r="91" spans="8:255" s="37" customFormat="1">
      <c r="H91"/>
      <c r="I91"/>
      <c r="J91"/>
      <c r="K91"/>
      <c r="IJ91"/>
      <c r="IK91"/>
      <c r="IL91"/>
      <c r="IM91"/>
      <c r="IN91"/>
      <c r="IO91"/>
      <c r="IP91"/>
      <c r="IQ91"/>
      <c r="IR91"/>
      <c r="IS91"/>
      <c r="IT91"/>
      <c r="IU91"/>
    </row>
    <row r="92" spans="8:255" s="37" customFormat="1">
      <c r="H92"/>
      <c r="I92"/>
      <c r="J92"/>
      <c r="K92"/>
      <c r="IJ92"/>
      <c r="IK92"/>
      <c r="IL92"/>
      <c r="IM92"/>
      <c r="IN92"/>
      <c r="IO92"/>
      <c r="IP92"/>
      <c r="IQ92"/>
      <c r="IR92"/>
      <c r="IS92"/>
      <c r="IT92"/>
      <c r="IU92"/>
    </row>
    <row r="93" spans="8:255" s="37" customFormat="1">
      <c r="H93"/>
      <c r="I93"/>
      <c r="J93"/>
      <c r="K93"/>
      <c r="IJ93"/>
      <c r="IK93"/>
      <c r="IL93"/>
      <c r="IM93"/>
      <c r="IN93"/>
      <c r="IO93"/>
      <c r="IP93"/>
      <c r="IQ93"/>
      <c r="IR93"/>
      <c r="IS93"/>
      <c r="IT93"/>
      <c r="IU93"/>
    </row>
    <row r="94" spans="8:255" s="37" customFormat="1">
      <c r="H94"/>
      <c r="I94"/>
      <c r="J94"/>
      <c r="K94"/>
      <c r="IJ94"/>
      <c r="IK94"/>
      <c r="IL94"/>
      <c r="IM94"/>
      <c r="IN94"/>
      <c r="IO94"/>
      <c r="IP94"/>
      <c r="IQ94"/>
      <c r="IR94"/>
      <c r="IS94"/>
      <c r="IT94"/>
      <c r="IU94"/>
    </row>
    <row r="95" spans="8:255" s="37" customFormat="1">
      <c r="H95"/>
      <c r="I95"/>
      <c r="J95"/>
      <c r="K95"/>
      <c r="IJ95"/>
      <c r="IK95"/>
      <c r="IL95"/>
      <c r="IM95"/>
      <c r="IN95"/>
      <c r="IO95"/>
      <c r="IP95"/>
      <c r="IQ95"/>
      <c r="IR95"/>
      <c r="IS95"/>
      <c r="IT95"/>
      <c r="IU95"/>
    </row>
    <row r="96" spans="8:255" s="37" customFormat="1">
      <c r="H96"/>
      <c r="I96"/>
      <c r="J96"/>
      <c r="K96"/>
      <c r="IJ96"/>
      <c r="IK96"/>
      <c r="IL96"/>
      <c r="IM96"/>
      <c r="IN96"/>
      <c r="IO96"/>
      <c r="IP96"/>
      <c r="IQ96"/>
      <c r="IR96"/>
      <c r="IS96"/>
      <c r="IT96"/>
      <c r="IU96"/>
    </row>
  </sheetData>
  <mergeCells count="11">
    <mergeCell ref="A3:P3"/>
    <mergeCell ref="A28:A37"/>
    <mergeCell ref="A18:A27"/>
    <mergeCell ref="A8:A17"/>
    <mergeCell ref="K6:L6"/>
    <mergeCell ref="M6:N6"/>
    <mergeCell ref="O6:P6"/>
    <mergeCell ref="C6:D6"/>
    <mergeCell ref="E6:F6"/>
    <mergeCell ref="G6:H6"/>
    <mergeCell ref="I6:J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78"/>
  <sheetViews>
    <sheetView zoomScaleNormal="100" workbookViewId="0">
      <selection activeCell="B1" sqref="B1"/>
    </sheetView>
  </sheetViews>
  <sheetFormatPr defaultColWidth="9" defaultRowHeight="13.5"/>
  <cols>
    <col min="1" max="1" width="9" style="37" customWidth="1"/>
    <col min="2" max="2" width="39" style="37" bestFit="1" customWidth="1"/>
    <col min="3" max="7" width="7.1640625" style="37" customWidth="1"/>
    <col min="8" max="11" width="7.1640625" customWidth="1"/>
    <col min="12" max="16" width="7.1640625" style="37" customWidth="1"/>
    <col min="17" max="243" width="9" style="37"/>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s="135" customFormat="1" ht="20.100000000000001" customHeight="1">
      <c r="A1" s="19" t="s">
        <v>173</v>
      </c>
      <c r="B1" s="134"/>
      <c r="C1" s="134"/>
      <c r="D1" s="134"/>
      <c r="E1" s="36"/>
      <c r="F1" s="36"/>
      <c r="G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c r="ID1" s="36"/>
      <c r="IE1" s="36"/>
      <c r="IF1" s="36"/>
      <c r="IG1" s="36"/>
      <c r="IH1" s="36"/>
      <c r="II1" s="36"/>
    </row>
    <row r="2" spans="1:243">
      <c r="A2" s="63" t="str">
        <f>'Övergripande statistik'!A2</f>
        <v>Avlidna i covid-19 enligt dödsorsaksintyg inkomna fram till den 21 februari 2021</v>
      </c>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8"/>
      <c r="EI2" s="38"/>
      <c r="EJ2" s="38"/>
      <c r="EK2" s="38"/>
      <c r="EL2" s="38"/>
      <c r="EM2" s="38"/>
      <c r="EN2" s="38"/>
      <c r="EO2" s="38"/>
      <c r="EP2" s="38"/>
      <c r="EQ2" s="38"/>
      <c r="ER2" s="38"/>
      <c r="ES2" s="38"/>
      <c r="ET2" s="38"/>
      <c r="EU2" s="38"/>
      <c r="EV2" s="38"/>
      <c r="EW2" s="38"/>
      <c r="EX2" s="38"/>
      <c r="EY2" s="38"/>
      <c r="EZ2" s="38"/>
      <c r="FA2" s="38"/>
      <c r="FB2" s="38"/>
      <c r="FC2" s="38"/>
      <c r="FD2" s="38"/>
      <c r="FE2" s="38"/>
      <c r="FF2" s="38"/>
      <c r="FG2" s="38"/>
      <c r="FH2" s="38"/>
      <c r="FI2" s="38"/>
      <c r="FJ2" s="38"/>
      <c r="FK2" s="38"/>
      <c r="FL2" s="38"/>
      <c r="FM2" s="38"/>
      <c r="FN2" s="38"/>
      <c r="FO2" s="38"/>
      <c r="FP2" s="38"/>
      <c r="FQ2" s="38"/>
      <c r="FR2" s="38"/>
      <c r="FS2" s="38"/>
      <c r="FT2" s="38"/>
      <c r="FU2" s="38"/>
      <c r="FV2" s="38"/>
      <c r="FW2" s="38"/>
      <c r="FX2" s="38"/>
      <c r="FY2" s="38"/>
      <c r="FZ2" s="38"/>
      <c r="GA2" s="38"/>
      <c r="GB2" s="38"/>
      <c r="GC2" s="38"/>
      <c r="GD2" s="38"/>
      <c r="GE2" s="38"/>
      <c r="GF2" s="38"/>
      <c r="GG2" s="38"/>
      <c r="GH2" s="38"/>
      <c r="GI2" s="38"/>
      <c r="GJ2" s="38"/>
      <c r="GK2" s="38"/>
      <c r="GL2" s="38"/>
      <c r="GM2" s="38"/>
      <c r="GN2" s="38"/>
      <c r="GO2" s="38"/>
      <c r="GP2" s="38"/>
      <c r="GQ2" s="38"/>
      <c r="GR2" s="38"/>
      <c r="GS2" s="38"/>
      <c r="GT2" s="38"/>
      <c r="GU2" s="38"/>
      <c r="GV2" s="38"/>
      <c r="GW2" s="38"/>
      <c r="GX2" s="38"/>
      <c r="GY2" s="38"/>
      <c r="GZ2" s="38"/>
      <c r="HA2" s="38"/>
      <c r="HB2" s="38"/>
      <c r="HC2" s="38"/>
      <c r="HD2" s="38"/>
      <c r="HE2" s="38"/>
      <c r="HF2" s="38"/>
      <c r="HG2" s="38"/>
      <c r="HH2" s="38"/>
      <c r="HI2" s="38"/>
      <c r="HJ2" s="38"/>
      <c r="HK2" s="38"/>
      <c r="HL2" s="38"/>
      <c r="HM2" s="38"/>
      <c r="HN2" s="38"/>
      <c r="HO2" s="38"/>
      <c r="HP2" s="38"/>
      <c r="HQ2" s="38"/>
      <c r="HR2" s="38"/>
      <c r="HS2" s="38"/>
      <c r="HT2" s="38"/>
      <c r="HU2"/>
      <c r="HV2"/>
      <c r="HW2"/>
      <c r="HX2"/>
      <c r="HY2"/>
      <c r="HZ2"/>
      <c r="IA2"/>
      <c r="IB2"/>
      <c r="IC2"/>
      <c r="ID2"/>
      <c r="IE2"/>
      <c r="IF2"/>
      <c r="IG2"/>
      <c r="IH2"/>
      <c r="II2"/>
    </row>
    <row r="3" spans="1:243">
      <c r="A3" s="309"/>
      <c r="B3" s="309"/>
      <c r="C3" s="309"/>
      <c r="D3" s="309"/>
      <c r="E3" s="309"/>
      <c r="F3" s="309"/>
      <c r="G3" s="309"/>
      <c r="H3" s="309"/>
      <c r="I3" s="309"/>
      <c r="J3" s="309"/>
      <c r="K3" s="309"/>
      <c r="L3" s="309"/>
      <c r="M3" s="309"/>
      <c r="N3" s="309"/>
      <c r="O3" s="309"/>
      <c r="P3" s="309"/>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8"/>
      <c r="FN3" s="38"/>
      <c r="FO3" s="38"/>
      <c r="FP3" s="38"/>
      <c r="FQ3" s="38"/>
      <c r="FR3" s="38"/>
      <c r="FS3" s="38"/>
      <c r="FT3" s="38"/>
      <c r="FU3" s="38"/>
      <c r="FV3" s="38"/>
      <c r="FW3" s="38"/>
      <c r="FX3" s="38"/>
      <c r="FY3" s="38"/>
      <c r="FZ3" s="38"/>
      <c r="GA3" s="38"/>
      <c r="GB3" s="38"/>
      <c r="GC3" s="38"/>
      <c r="GD3" s="38"/>
      <c r="GE3" s="38"/>
      <c r="GF3" s="38"/>
      <c r="GG3" s="38"/>
      <c r="GH3" s="38"/>
      <c r="GI3" s="38"/>
      <c r="GJ3" s="38"/>
      <c r="GK3" s="38"/>
      <c r="GL3" s="38"/>
      <c r="GM3" s="38"/>
      <c r="GN3" s="38"/>
      <c r="GO3" s="38"/>
      <c r="GP3" s="38"/>
      <c r="GQ3" s="38"/>
      <c r="GR3" s="38"/>
      <c r="GS3" s="38"/>
      <c r="GT3" s="38"/>
      <c r="GU3" s="38"/>
      <c r="GV3" s="38"/>
      <c r="GW3" s="38"/>
      <c r="GX3" s="38"/>
      <c r="GY3" s="38"/>
      <c r="GZ3" s="38"/>
      <c r="HA3" s="38"/>
      <c r="HB3" s="38"/>
      <c r="HC3" s="38"/>
      <c r="HD3" s="38"/>
      <c r="HE3" s="38"/>
      <c r="HF3" s="38"/>
      <c r="HG3" s="38"/>
      <c r="HH3" s="38"/>
      <c r="HI3" s="38"/>
      <c r="HJ3" s="38"/>
      <c r="HK3" s="38"/>
      <c r="HL3" s="38"/>
      <c r="HM3" s="38"/>
      <c r="HN3" s="38"/>
      <c r="HO3" s="38"/>
      <c r="HP3" s="38"/>
      <c r="HQ3" s="38"/>
      <c r="HR3" s="38"/>
      <c r="HS3" s="38"/>
      <c r="HT3" s="38"/>
      <c r="HU3"/>
      <c r="HV3"/>
      <c r="HW3"/>
      <c r="HX3"/>
      <c r="HY3"/>
      <c r="HZ3"/>
      <c r="IA3"/>
      <c r="IB3"/>
      <c r="IC3"/>
      <c r="ID3"/>
      <c r="IE3"/>
      <c r="IF3"/>
      <c r="IG3"/>
      <c r="IH3"/>
      <c r="II3"/>
    </row>
    <row r="4" spans="1:243">
      <c r="A4" s="38"/>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8"/>
      <c r="EI4" s="38"/>
      <c r="EJ4" s="38"/>
      <c r="EK4" s="38"/>
      <c r="EL4" s="38"/>
      <c r="EM4" s="38"/>
      <c r="EN4" s="38"/>
      <c r="EO4" s="38"/>
      <c r="EP4" s="38"/>
      <c r="EQ4" s="38"/>
      <c r="ER4" s="38"/>
      <c r="ES4" s="38"/>
      <c r="ET4" s="38"/>
      <c r="EU4" s="38"/>
      <c r="EV4" s="38"/>
      <c r="EW4" s="38"/>
      <c r="EX4" s="38"/>
      <c r="EY4" s="38"/>
      <c r="EZ4" s="38"/>
      <c r="FA4" s="38"/>
      <c r="FB4" s="38"/>
      <c r="FC4" s="38"/>
      <c r="FD4" s="38"/>
      <c r="FE4" s="38"/>
      <c r="FF4" s="38"/>
      <c r="FG4" s="38"/>
      <c r="FH4" s="38"/>
      <c r="FI4" s="38"/>
      <c r="FJ4" s="38"/>
      <c r="FK4" s="38"/>
      <c r="FL4" s="38"/>
      <c r="FM4" s="38"/>
      <c r="FN4" s="38"/>
      <c r="FO4" s="38"/>
      <c r="FP4" s="38"/>
      <c r="FQ4" s="38"/>
      <c r="FR4" s="38"/>
      <c r="FS4" s="38"/>
      <c r="FT4" s="38"/>
      <c r="FU4" s="38"/>
      <c r="FV4" s="38"/>
      <c r="FW4" s="38"/>
      <c r="FX4" s="38"/>
      <c r="FY4" s="38"/>
      <c r="FZ4" s="38"/>
      <c r="GA4" s="38"/>
      <c r="GB4" s="38"/>
      <c r="GC4" s="38"/>
      <c r="GD4" s="38"/>
      <c r="GE4" s="38"/>
      <c r="GF4" s="38"/>
      <c r="GG4" s="38"/>
      <c r="GH4" s="38"/>
      <c r="GI4" s="38"/>
      <c r="GJ4" s="38"/>
      <c r="GK4" s="38"/>
      <c r="GL4" s="38"/>
      <c r="GM4" s="38"/>
      <c r="GN4" s="38"/>
      <c r="GO4" s="38"/>
      <c r="GP4" s="38"/>
      <c r="GQ4" s="38"/>
      <c r="GR4" s="38"/>
      <c r="GS4" s="38"/>
      <c r="GT4" s="38"/>
      <c r="GU4" s="38"/>
      <c r="GV4" s="38"/>
      <c r="GW4" s="38"/>
      <c r="GX4" s="38"/>
      <c r="GY4" s="38"/>
      <c r="GZ4" s="38"/>
      <c r="HA4" s="38"/>
      <c r="HB4" s="38"/>
      <c r="HC4" s="38"/>
      <c r="HD4" s="38"/>
      <c r="HE4" s="38"/>
      <c r="HF4" s="38"/>
      <c r="HG4" s="38"/>
      <c r="HH4" s="38"/>
      <c r="HI4" s="38"/>
      <c r="HJ4" s="38"/>
      <c r="HK4" s="38"/>
      <c r="HL4" s="38"/>
      <c r="HM4" s="38"/>
      <c r="HN4" s="38"/>
      <c r="HO4" s="38"/>
      <c r="HP4" s="38"/>
      <c r="HQ4" s="38"/>
      <c r="HR4" s="38"/>
      <c r="HS4" s="38"/>
      <c r="HT4" s="38"/>
      <c r="HU4"/>
      <c r="HV4"/>
      <c r="HW4"/>
      <c r="HX4"/>
      <c r="HY4"/>
      <c r="HZ4"/>
      <c r="IA4"/>
      <c r="IB4"/>
      <c r="IC4"/>
      <c r="ID4"/>
      <c r="IE4"/>
      <c r="IF4"/>
      <c r="IG4"/>
      <c r="IH4"/>
      <c r="II4"/>
    </row>
    <row r="5" spans="1:243" ht="14.25" thickBot="1">
      <c r="E5" s="39"/>
      <c r="F5" s="39"/>
      <c r="G5" s="39"/>
      <c r="H5" s="39"/>
      <c r="I5" s="39"/>
      <c r="J5" s="39"/>
      <c r="K5" s="39"/>
      <c r="L5" s="39"/>
      <c r="M5" s="39"/>
      <c r="N5" s="39"/>
      <c r="O5" s="39"/>
      <c r="P5" s="39"/>
      <c r="HU5"/>
      <c r="HV5"/>
      <c r="HW5"/>
      <c r="HX5"/>
      <c r="HY5"/>
      <c r="HZ5"/>
      <c r="IA5"/>
      <c r="IB5"/>
      <c r="IC5"/>
      <c r="ID5"/>
      <c r="IE5"/>
      <c r="IF5"/>
      <c r="IG5"/>
      <c r="IH5"/>
      <c r="II5"/>
    </row>
    <row r="6" spans="1:243" ht="14.25" thickTop="1">
      <c r="A6" s="40"/>
      <c r="B6" s="40"/>
      <c r="C6" s="321" t="s">
        <v>7</v>
      </c>
      <c r="D6" s="322"/>
      <c r="E6" s="323" t="s">
        <v>2</v>
      </c>
      <c r="F6" s="324"/>
      <c r="G6" s="325" t="s">
        <v>129</v>
      </c>
      <c r="H6" s="319"/>
      <c r="I6" s="318" t="s">
        <v>130</v>
      </c>
      <c r="J6" s="319"/>
      <c r="K6" s="318" t="s">
        <v>131</v>
      </c>
      <c r="L6" s="319"/>
      <c r="M6" s="318" t="s">
        <v>132</v>
      </c>
      <c r="N6" s="319"/>
      <c r="O6" s="320" t="s">
        <v>6</v>
      </c>
      <c r="P6" s="320"/>
      <c r="Q6" s="83"/>
      <c r="HU6"/>
      <c r="HV6"/>
      <c r="HW6"/>
      <c r="HX6"/>
      <c r="HY6"/>
      <c r="HZ6"/>
      <c r="IA6"/>
      <c r="IB6"/>
      <c r="IC6"/>
      <c r="ID6"/>
      <c r="IE6"/>
      <c r="IF6"/>
      <c r="IG6"/>
      <c r="IH6"/>
      <c r="II6"/>
    </row>
    <row r="7" spans="1:243">
      <c r="A7" s="41"/>
      <c r="B7" s="41"/>
      <c r="C7" s="42" t="s">
        <v>10</v>
      </c>
      <c r="D7" s="42" t="s">
        <v>133</v>
      </c>
      <c r="E7" s="42" t="s">
        <v>10</v>
      </c>
      <c r="F7" s="42" t="s">
        <v>133</v>
      </c>
      <c r="G7" s="43" t="s">
        <v>10</v>
      </c>
      <c r="H7" s="42" t="s">
        <v>133</v>
      </c>
      <c r="I7" s="43" t="s">
        <v>10</v>
      </c>
      <c r="J7" s="42" t="s">
        <v>133</v>
      </c>
      <c r="K7" s="43" t="s">
        <v>10</v>
      </c>
      <c r="L7" s="42" t="s">
        <v>133</v>
      </c>
      <c r="M7" s="43" t="s">
        <v>10</v>
      </c>
      <c r="N7" s="42" t="s">
        <v>133</v>
      </c>
      <c r="O7" s="44" t="s">
        <v>10</v>
      </c>
      <c r="P7" s="82" t="s">
        <v>133</v>
      </c>
      <c r="Q7" s="83"/>
      <c r="HU7"/>
      <c r="HV7"/>
      <c r="HW7"/>
      <c r="HX7"/>
      <c r="HY7"/>
      <c r="HZ7"/>
      <c r="IA7"/>
      <c r="IB7"/>
      <c r="IC7"/>
      <c r="ID7"/>
      <c r="IE7"/>
      <c r="IF7"/>
      <c r="IG7"/>
      <c r="IH7"/>
      <c r="II7"/>
    </row>
    <row r="8" spans="1:243">
      <c r="A8" s="314" t="s">
        <v>7</v>
      </c>
      <c r="B8" s="45" t="s">
        <v>144</v>
      </c>
      <c r="C8" s="58">
        <v>11717</v>
      </c>
      <c r="D8" s="197">
        <v>100</v>
      </c>
      <c r="E8" s="58">
        <v>10693</v>
      </c>
      <c r="F8" s="205">
        <v>100</v>
      </c>
      <c r="G8" s="58">
        <v>1024</v>
      </c>
      <c r="H8" s="209">
        <v>100</v>
      </c>
      <c r="I8" s="58">
        <v>911</v>
      </c>
      <c r="J8" s="209">
        <v>100</v>
      </c>
      <c r="K8" s="58">
        <v>1504</v>
      </c>
      <c r="L8" s="209">
        <v>100</v>
      </c>
      <c r="M8" s="58">
        <v>2238</v>
      </c>
      <c r="N8" s="209">
        <v>100</v>
      </c>
      <c r="O8" s="58">
        <v>6040</v>
      </c>
      <c r="P8" s="210">
        <v>100</v>
      </c>
      <c r="Q8" s="83"/>
      <c r="HU8"/>
      <c r="HV8"/>
      <c r="HW8"/>
      <c r="HX8"/>
      <c r="HY8"/>
      <c r="HZ8"/>
      <c r="IA8"/>
      <c r="IB8"/>
      <c r="IC8"/>
      <c r="ID8"/>
      <c r="IE8"/>
      <c r="IF8"/>
      <c r="IG8"/>
      <c r="IH8"/>
      <c r="II8"/>
    </row>
    <row r="9" spans="1:243">
      <c r="A9" s="315"/>
      <c r="B9" s="46" t="s">
        <v>174</v>
      </c>
      <c r="C9" s="100" t="s">
        <v>127</v>
      </c>
      <c r="D9" s="102" t="s">
        <v>127</v>
      </c>
      <c r="E9" s="100" t="s">
        <v>127</v>
      </c>
      <c r="F9" s="102" t="s">
        <v>127</v>
      </c>
      <c r="G9" s="110" t="s">
        <v>127</v>
      </c>
      <c r="H9" s="104" t="s">
        <v>127</v>
      </c>
      <c r="I9" s="110" t="s">
        <v>127</v>
      </c>
      <c r="J9" s="104" t="s">
        <v>127</v>
      </c>
      <c r="K9" s="110" t="s">
        <v>127</v>
      </c>
      <c r="L9" s="104" t="s">
        <v>127</v>
      </c>
      <c r="M9" s="110" t="s">
        <v>127</v>
      </c>
      <c r="N9" s="104" t="s">
        <v>127</v>
      </c>
      <c r="O9" s="110" t="s">
        <v>127</v>
      </c>
      <c r="P9" s="107" t="s">
        <v>127</v>
      </c>
      <c r="Q9" s="83"/>
      <c r="HU9"/>
      <c r="HV9"/>
      <c r="HW9"/>
      <c r="HX9"/>
      <c r="HY9"/>
      <c r="HZ9"/>
      <c r="IA9"/>
      <c r="IB9"/>
      <c r="IC9"/>
      <c r="ID9"/>
      <c r="IE9"/>
      <c r="IF9"/>
      <c r="IG9"/>
      <c r="IH9"/>
      <c r="II9"/>
    </row>
    <row r="10" spans="1:243">
      <c r="A10" s="315"/>
      <c r="B10" t="s">
        <v>158</v>
      </c>
      <c r="C10" s="198">
        <v>5353</v>
      </c>
      <c r="D10" s="202">
        <v>45.69</v>
      </c>
      <c r="E10" s="198">
        <v>5247</v>
      </c>
      <c r="F10" s="202">
        <v>49.07</v>
      </c>
      <c r="G10" s="198">
        <v>106</v>
      </c>
      <c r="H10" s="202">
        <v>10.35</v>
      </c>
      <c r="I10" s="198">
        <v>270</v>
      </c>
      <c r="J10" s="202">
        <v>29.64</v>
      </c>
      <c r="K10" s="198">
        <v>552</v>
      </c>
      <c r="L10" s="202">
        <v>36.700000000000003</v>
      </c>
      <c r="M10" s="198">
        <v>964</v>
      </c>
      <c r="N10" s="202">
        <v>43.07</v>
      </c>
      <c r="O10" s="198">
        <v>3461</v>
      </c>
      <c r="P10" s="202">
        <v>57.3</v>
      </c>
      <c r="Q10" s="83"/>
      <c r="HU10"/>
      <c r="HV10"/>
      <c r="HW10"/>
      <c r="HX10"/>
      <c r="HY10"/>
      <c r="HZ10"/>
      <c r="IA10"/>
      <c r="IB10"/>
      <c r="IC10"/>
      <c r="ID10"/>
      <c r="IE10"/>
      <c r="IF10"/>
      <c r="IG10"/>
      <c r="IH10"/>
      <c r="II10"/>
    </row>
    <row r="11" spans="1:243">
      <c r="A11" s="315"/>
      <c r="B11" s="77" t="s">
        <v>175</v>
      </c>
      <c r="C11" s="198">
        <v>3171</v>
      </c>
      <c r="D11" s="202">
        <v>27.06</v>
      </c>
      <c r="E11" s="198">
        <v>3043</v>
      </c>
      <c r="F11" s="202">
        <v>28.46</v>
      </c>
      <c r="G11" s="198">
        <v>128</v>
      </c>
      <c r="H11" s="202">
        <v>12.5</v>
      </c>
      <c r="I11" s="198">
        <v>190</v>
      </c>
      <c r="J11" s="202">
        <v>20.86</v>
      </c>
      <c r="K11" s="198">
        <v>396</v>
      </c>
      <c r="L11" s="202">
        <v>26.33</v>
      </c>
      <c r="M11" s="198">
        <v>633</v>
      </c>
      <c r="N11" s="202">
        <v>28.28</v>
      </c>
      <c r="O11" s="198">
        <v>1824</v>
      </c>
      <c r="P11" s="202">
        <v>30.2</v>
      </c>
      <c r="Q11" s="83"/>
      <c r="HU11"/>
      <c r="HV11"/>
      <c r="HW11"/>
      <c r="HX11"/>
      <c r="HY11"/>
      <c r="HZ11"/>
      <c r="IA11"/>
      <c r="IB11"/>
      <c r="IC11"/>
      <c r="ID11"/>
      <c r="IE11"/>
      <c r="IF11"/>
      <c r="IG11"/>
      <c r="IH11"/>
      <c r="II11"/>
    </row>
    <row r="12" spans="1:243">
      <c r="A12" s="314" t="s">
        <v>9</v>
      </c>
      <c r="B12" s="56" t="s">
        <v>145</v>
      </c>
      <c r="C12" s="199">
        <v>6293</v>
      </c>
      <c r="D12" s="113">
        <v>100</v>
      </c>
      <c r="E12" s="199">
        <v>5551</v>
      </c>
      <c r="F12" s="113">
        <v>100</v>
      </c>
      <c r="G12" s="199">
        <v>742</v>
      </c>
      <c r="H12" s="113">
        <v>100</v>
      </c>
      <c r="I12" s="199">
        <v>608</v>
      </c>
      <c r="J12" s="113">
        <v>100</v>
      </c>
      <c r="K12" s="199">
        <v>933</v>
      </c>
      <c r="L12" s="113">
        <v>100</v>
      </c>
      <c r="M12" s="199">
        <v>1301</v>
      </c>
      <c r="N12" s="113">
        <v>100</v>
      </c>
      <c r="O12" s="199">
        <v>2709</v>
      </c>
      <c r="P12" s="114">
        <v>100</v>
      </c>
      <c r="Q12" s="83"/>
      <c r="HU12"/>
      <c r="HV12"/>
      <c r="HW12"/>
      <c r="HX12"/>
      <c r="HY12"/>
      <c r="HZ12"/>
      <c r="IA12"/>
      <c r="IB12"/>
      <c r="IC12"/>
      <c r="ID12"/>
      <c r="IE12"/>
      <c r="IF12"/>
      <c r="IG12"/>
      <c r="IH12"/>
      <c r="II12"/>
    </row>
    <row r="13" spans="1:243">
      <c r="A13" s="315"/>
      <c r="B13" s="66" t="s">
        <v>174</v>
      </c>
      <c r="C13" s="115" t="s">
        <v>127</v>
      </c>
      <c r="D13" s="136" t="s">
        <v>127</v>
      </c>
      <c r="E13" s="115" t="s">
        <v>127</v>
      </c>
      <c r="F13" s="102" t="s">
        <v>127</v>
      </c>
      <c r="G13" s="106" t="s">
        <v>127</v>
      </c>
      <c r="H13" s="104" t="s">
        <v>127</v>
      </c>
      <c r="I13" s="106" t="s">
        <v>127</v>
      </c>
      <c r="J13" s="104" t="s">
        <v>127</v>
      </c>
      <c r="K13" s="106" t="s">
        <v>127</v>
      </c>
      <c r="L13" s="104" t="s">
        <v>127</v>
      </c>
      <c r="M13" s="106" t="s">
        <v>127</v>
      </c>
      <c r="N13" s="104" t="s">
        <v>127</v>
      </c>
      <c r="O13" s="106" t="s">
        <v>127</v>
      </c>
      <c r="P13" s="107" t="s">
        <v>127</v>
      </c>
      <c r="Q13" s="83"/>
      <c r="HU13"/>
      <c r="HV13"/>
      <c r="HW13"/>
      <c r="HX13"/>
      <c r="HY13"/>
      <c r="HZ13"/>
      <c r="IA13"/>
      <c r="IB13"/>
      <c r="IC13"/>
      <c r="ID13"/>
      <c r="IE13"/>
      <c r="IF13"/>
      <c r="IG13"/>
      <c r="IH13"/>
      <c r="II13"/>
    </row>
    <row r="14" spans="1:243">
      <c r="A14" s="315"/>
      <c r="B14" t="s">
        <v>158</v>
      </c>
      <c r="C14" s="198">
        <v>2337</v>
      </c>
      <c r="D14" s="202">
        <v>37.14</v>
      </c>
      <c r="E14" s="198">
        <v>2272</v>
      </c>
      <c r="F14" s="202">
        <v>40.93</v>
      </c>
      <c r="G14" s="198">
        <v>65</v>
      </c>
      <c r="H14" s="208">
        <v>8.76</v>
      </c>
      <c r="I14" s="198">
        <v>167</v>
      </c>
      <c r="J14" s="208">
        <v>27.47</v>
      </c>
      <c r="K14" s="198">
        <v>313</v>
      </c>
      <c r="L14" s="208">
        <v>33.549999999999997</v>
      </c>
      <c r="M14" s="198">
        <v>496</v>
      </c>
      <c r="N14" s="208">
        <v>38.119999999999997</v>
      </c>
      <c r="O14" s="198">
        <v>1296</v>
      </c>
      <c r="P14" s="202">
        <v>47.84</v>
      </c>
      <c r="Q14" s="83"/>
      <c r="HU14"/>
      <c r="HV14"/>
      <c r="HW14"/>
      <c r="HX14"/>
      <c r="HY14"/>
      <c r="HZ14"/>
      <c r="IA14"/>
      <c r="IB14"/>
      <c r="IC14"/>
      <c r="ID14"/>
      <c r="IE14"/>
      <c r="IF14"/>
      <c r="IG14"/>
      <c r="IH14"/>
      <c r="II14"/>
    </row>
    <row r="15" spans="1:243">
      <c r="A15" s="315"/>
      <c r="B15" t="s">
        <v>175</v>
      </c>
      <c r="C15" s="201">
        <v>1705</v>
      </c>
      <c r="D15" s="202">
        <v>27.09</v>
      </c>
      <c r="E15" s="198">
        <v>1626</v>
      </c>
      <c r="F15" s="206">
        <v>29.29</v>
      </c>
      <c r="G15" s="198">
        <v>79</v>
      </c>
      <c r="H15" s="206">
        <v>10.65</v>
      </c>
      <c r="I15" s="198">
        <v>108</v>
      </c>
      <c r="J15" s="206">
        <v>17.760000000000002</v>
      </c>
      <c r="K15" s="198">
        <v>225</v>
      </c>
      <c r="L15" s="206">
        <v>24.12</v>
      </c>
      <c r="M15" s="198">
        <v>357</v>
      </c>
      <c r="N15" s="206">
        <v>27.44</v>
      </c>
      <c r="O15" s="201">
        <v>936</v>
      </c>
      <c r="P15" s="202">
        <v>34.549999999999997</v>
      </c>
      <c r="Q15" s="83"/>
      <c r="HU15"/>
      <c r="HV15"/>
      <c r="HW15"/>
      <c r="HX15"/>
      <c r="HY15"/>
      <c r="HZ15"/>
      <c r="IA15"/>
      <c r="IB15"/>
      <c r="IC15"/>
      <c r="ID15"/>
      <c r="IE15"/>
      <c r="IF15"/>
      <c r="IG15"/>
      <c r="IH15"/>
      <c r="II15"/>
    </row>
    <row r="16" spans="1:243">
      <c r="A16" s="314" t="s">
        <v>1</v>
      </c>
      <c r="B16" s="54" t="s">
        <v>146</v>
      </c>
      <c r="C16" s="200">
        <v>5424</v>
      </c>
      <c r="D16" s="203"/>
      <c r="E16" s="200">
        <v>5142</v>
      </c>
      <c r="F16" s="207"/>
      <c r="G16" s="200">
        <v>282</v>
      </c>
      <c r="H16" s="207"/>
      <c r="I16" s="200">
        <v>303</v>
      </c>
      <c r="J16" s="207"/>
      <c r="K16" s="200">
        <v>571</v>
      </c>
      <c r="L16" s="207"/>
      <c r="M16" s="200">
        <v>937</v>
      </c>
      <c r="N16" s="207"/>
      <c r="O16" s="200">
        <v>3331</v>
      </c>
      <c r="P16" s="203"/>
      <c r="Q16" s="83"/>
      <c r="HU16"/>
      <c r="HV16"/>
      <c r="HW16"/>
      <c r="HX16"/>
      <c r="HY16"/>
      <c r="HZ16"/>
      <c r="IA16"/>
      <c r="IB16"/>
      <c r="IC16"/>
      <c r="ID16"/>
      <c r="IE16"/>
      <c r="IF16"/>
      <c r="IG16"/>
      <c r="IH16"/>
      <c r="II16"/>
    </row>
    <row r="17" spans="1:255">
      <c r="A17" s="315"/>
      <c r="B17" s="66" t="s">
        <v>174</v>
      </c>
      <c r="C17" s="115" t="s">
        <v>127</v>
      </c>
      <c r="D17" s="136" t="s">
        <v>127</v>
      </c>
      <c r="E17" s="115" t="s">
        <v>127</v>
      </c>
      <c r="F17" s="102" t="s">
        <v>127</v>
      </c>
      <c r="G17" s="103" t="s">
        <v>127</v>
      </c>
      <c r="H17" s="104" t="s">
        <v>127</v>
      </c>
      <c r="I17" s="103" t="s">
        <v>127</v>
      </c>
      <c r="J17" s="104" t="s">
        <v>127</v>
      </c>
      <c r="K17" s="103" t="s">
        <v>127</v>
      </c>
      <c r="L17" s="104" t="s">
        <v>127</v>
      </c>
      <c r="M17" s="103" t="s">
        <v>127</v>
      </c>
      <c r="N17" s="104" t="s">
        <v>127</v>
      </c>
      <c r="O17" s="103" t="s">
        <v>127</v>
      </c>
      <c r="P17" s="105" t="s">
        <v>127</v>
      </c>
      <c r="Q17" s="83"/>
      <c r="HU17"/>
      <c r="HV17"/>
      <c r="HW17"/>
      <c r="HX17"/>
      <c r="HY17"/>
      <c r="HZ17"/>
      <c r="IA17"/>
      <c r="IB17"/>
      <c r="IC17"/>
      <c r="ID17"/>
      <c r="IE17"/>
      <c r="IF17"/>
      <c r="IG17"/>
      <c r="IH17"/>
      <c r="II17"/>
    </row>
    <row r="18" spans="1:255">
      <c r="A18" s="315"/>
      <c r="B18" s="31" t="s">
        <v>158</v>
      </c>
      <c r="C18" s="198">
        <v>3016</v>
      </c>
      <c r="D18" s="202">
        <v>55.6</v>
      </c>
      <c r="E18" s="198">
        <v>2975</v>
      </c>
      <c r="F18" s="208">
        <v>57.86</v>
      </c>
      <c r="G18" s="198">
        <v>41</v>
      </c>
      <c r="H18" s="208">
        <v>14.54</v>
      </c>
      <c r="I18" s="198">
        <v>103</v>
      </c>
      <c r="J18" s="208">
        <v>33.99</v>
      </c>
      <c r="K18" s="198">
        <v>239</v>
      </c>
      <c r="L18" s="208">
        <v>41.86</v>
      </c>
      <c r="M18" s="198">
        <v>468</v>
      </c>
      <c r="N18" s="202">
        <v>49.95</v>
      </c>
      <c r="O18" s="198">
        <v>2165</v>
      </c>
      <c r="P18" s="202">
        <v>65</v>
      </c>
      <c r="Q18" s="83"/>
      <c r="HU18"/>
      <c r="HV18"/>
      <c r="HW18"/>
      <c r="HX18"/>
      <c r="HY18"/>
      <c r="HZ18"/>
      <c r="IA18"/>
      <c r="IB18"/>
      <c r="IC18"/>
      <c r="ID18"/>
      <c r="IE18"/>
      <c r="IF18"/>
      <c r="IG18"/>
      <c r="IH18"/>
      <c r="II18"/>
    </row>
    <row r="19" spans="1:255" ht="14.25" thickBot="1">
      <c r="A19" s="316"/>
      <c r="B19" s="85" t="s">
        <v>175</v>
      </c>
      <c r="C19" s="68">
        <v>1466</v>
      </c>
      <c r="D19" s="204">
        <v>27.03</v>
      </c>
      <c r="E19" s="68">
        <v>1417</v>
      </c>
      <c r="F19" s="204">
        <v>27.56</v>
      </c>
      <c r="G19" s="68">
        <v>49</v>
      </c>
      <c r="H19" s="204">
        <v>17.38</v>
      </c>
      <c r="I19" s="68">
        <v>82</v>
      </c>
      <c r="J19" s="204">
        <v>27.06</v>
      </c>
      <c r="K19" s="68">
        <v>171</v>
      </c>
      <c r="L19" s="204">
        <v>29.95</v>
      </c>
      <c r="M19" s="68">
        <v>276</v>
      </c>
      <c r="N19" s="204">
        <v>29.46</v>
      </c>
      <c r="O19" s="68">
        <v>888</v>
      </c>
      <c r="P19" s="52">
        <v>26.66</v>
      </c>
      <c r="Q19" s="83"/>
      <c r="HU19"/>
      <c r="HV19"/>
      <c r="HW19"/>
      <c r="HX19"/>
      <c r="HY19"/>
      <c r="HZ19"/>
      <c r="IA19"/>
      <c r="IB19"/>
      <c r="IC19"/>
      <c r="ID19"/>
      <c r="IE19"/>
      <c r="IF19"/>
      <c r="IG19"/>
      <c r="IH19"/>
      <c r="II19"/>
    </row>
    <row r="20" spans="1:255" ht="14.25" thickTop="1">
      <c r="A20" s="128" t="s">
        <v>182</v>
      </c>
    </row>
    <row r="21" spans="1:255">
      <c r="A21" s="129" t="s">
        <v>148</v>
      </c>
    </row>
    <row r="22" spans="1:255">
      <c r="H22" s="37"/>
      <c r="I22" s="37"/>
      <c r="J22" s="37"/>
      <c r="K22" s="37"/>
    </row>
    <row r="27" spans="1:255" s="37" customFormat="1">
      <c r="H27"/>
      <c r="I27"/>
      <c r="J27"/>
      <c r="K27"/>
      <c r="IJ27"/>
      <c r="IK27"/>
      <c r="IL27"/>
      <c r="IM27"/>
      <c r="IN27"/>
      <c r="IO27"/>
      <c r="IP27"/>
      <c r="IQ27"/>
      <c r="IR27"/>
      <c r="IS27"/>
      <c r="IT27"/>
      <c r="IU27"/>
    </row>
    <row r="28" spans="1:255" s="37" customFormat="1">
      <c r="H28"/>
      <c r="I28"/>
      <c r="J28"/>
      <c r="K28"/>
      <c r="IJ28"/>
      <c r="IK28"/>
      <c r="IL28"/>
      <c r="IM28"/>
      <c r="IN28"/>
      <c r="IO28"/>
      <c r="IP28"/>
      <c r="IQ28"/>
      <c r="IR28"/>
      <c r="IS28"/>
      <c r="IT28"/>
      <c r="IU28"/>
    </row>
    <row r="29" spans="1:255" s="37" customFormat="1">
      <c r="H29"/>
      <c r="I29"/>
      <c r="J29"/>
      <c r="K29"/>
      <c r="IJ29"/>
      <c r="IK29"/>
      <c r="IL29"/>
      <c r="IM29"/>
      <c r="IN29"/>
      <c r="IO29"/>
      <c r="IP29"/>
      <c r="IQ29"/>
      <c r="IR29"/>
      <c r="IS29"/>
      <c r="IT29"/>
      <c r="IU29"/>
    </row>
    <row r="30" spans="1:255" s="37" customFormat="1">
      <c r="H30"/>
      <c r="I30"/>
      <c r="J30"/>
      <c r="K30"/>
      <c r="IJ30"/>
      <c r="IK30"/>
      <c r="IL30"/>
      <c r="IM30"/>
      <c r="IN30"/>
      <c r="IO30"/>
      <c r="IP30"/>
      <c r="IQ30"/>
      <c r="IR30"/>
      <c r="IS30"/>
      <c r="IT30"/>
      <c r="IU30"/>
    </row>
    <row r="31" spans="1:255" s="37" customFormat="1">
      <c r="H31"/>
      <c r="I31"/>
      <c r="J31"/>
      <c r="K31"/>
      <c r="IJ31"/>
      <c r="IK31"/>
      <c r="IL31"/>
      <c r="IM31"/>
      <c r="IN31"/>
      <c r="IO31"/>
      <c r="IP31"/>
      <c r="IQ31"/>
      <c r="IR31"/>
      <c r="IS31"/>
      <c r="IT31"/>
      <c r="IU31"/>
    </row>
    <row r="32" spans="1:255" s="37" customFormat="1">
      <c r="H32"/>
      <c r="I32"/>
      <c r="J32"/>
      <c r="K32"/>
      <c r="IJ32"/>
      <c r="IK32"/>
      <c r="IL32"/>
      <c r="IM32"/>
      <c r="IN32"/>
      <c r="IO32"/>
      <c r="IP32"/>
      <c r="IQ32"/>
      <c r="IR32"/>
      <c r="IS32"/>
      <c r="IT32"/>
      <c r="IU32"/>
    </row>
    <row r="33" spans="8:255" s="37" customFormat="1">
      <c r="H33"/>
      <c r="I33"/>
      <c r="J33"/>
      <c r="K33"/>
      <c r="IJ33"/>
      <c r="IK33"/>
      <c r="IL33"/>
      <c r="IM33"/>
      <c r="IN33"/>
      <c r="IO33"/>
      <c r="IP33"/>
      <c r="IQ33"/>
      <c r="IR33"/>
      <c r="IS33"/>
      <c r="IT33"/>
      <c r="IU33"/>
    </row>
    <row r="34" spans="8:255" s="37" customFormat="1">
      <c r="H34"/>
      <c r="I34"/>
      <c r="J34"/>
      <c r="K34"/>
      <c r="IJ34"/>
      <c r="IK34"/>
      <c r="IL34"/>
      <c r="IM34"/>
      <c r="IN34"/>
      <c r="IO34"/>
      <c r="IP34"/>
      <c r="IQ34"/>
      <c r="IR34"/>
      <c r="IS34"/>
      <c r="IT34"/>
      <c r="IU34"/>
    </row>
    <row r="35" spans="8:255" s="37" customFormat="1">
      <c r="H35"/>
      <c r="I35"/>
      <c r="J35"/>
      <c r="K35"/>
      <c r="IJ35"/>
      <c r="IK35"/>
      <c r="IL35"/>
      <c r="IM35"/>
      <c r="IN35"/>
      <c r="IO35"/>
      <c r="IP35"/>
      <c r="IQ35"/>
      <c r="IR35"/>
      <c r="IS35"/>
      <c r="IT35"/>
      <c r="IU35"/>
    </row>
    <row r="36" spans="8:255" s="37" customFormat="1">
      <c r="H36"/>
      <c r="I36"/>
      <c r="J36"/>
      <c r="K36"/>
      <c r="IJ36"/>
      <c r="IK36"/>
      <c r="IL36"/>
      <c r="IM36"/>
      <c r="IN36"/>
      <c r="IO36"/>
      <c r="IP36"/>
      <c r="IQ36"/>
      <c r="IR36"/>
      <c r="IS36"/>
      <c r="IT36"/>
      <c r="IU36"/>
    </row>
    <row r="37" spans="8:255" s="37" customFormat="1">
      <c r="H37"/>
      <c r="I37"/>
      <c r="J37"/>
      <c r="K37"/>
      <c r="IJ37"/>
      <c r="IK37"/>
      <c r="IL37"/>
      <c r="IM37"/>
      <c r="IN37"/>
      <c r="IO37"/>
      <c r="IP37"/>
      <c r="IQ37"/>
      <c r="IR37"/>
      <c r="IS37"/>
      <c r="IT37"/>
      <c r="IU37"/>
    </row>
    <row r="38" spans="8:255" s="37" customFormat="1">
      <c r="H38"/>
      <c r="I38"/>
      <c r="J38"/>
      <c r="K38"/>
      <c r="IJ38"/>
      <c r="IK38"/>
      <c r="IL38"/>
      <c r="IM38"/>
      <c r="IN38"/>
      <c r="IO38"/>
      <c r="IP38"/>
      <c r="IQ38"/>
      <c r="IR38"/>
      <c r="IS38"/>
      <c r="IT38"/>
      <c r="IU38"/>
    </row>
    <row r="39" spans="8:255" s="37" customFormat="1">
      <c r="H39"/>
      <c r="I39"/>
      <c r="J39"/>
      <c r="K39"/>
      <c r="IJ39"/>
      <c r="IK39"/>
      <c r="IL39"/>
      <c r="IM39"/>
      <c r="IN39"/>
      <c r="IO39"/>
      <c r="IP39"/>
      <c r="IQ39"/>
      <c r="IR39"/>
      <c r="IS39"/>
      <c r="IT39"/>
      <c r="IU39"/>
    </row>
    <row r="40" spans="8:255" s="37" customFormat="1">
      <c r="H40"/>
      <c r="I40"/>
      <c r="J40"/>
      <c r="K40"/>
      <c r="IJ40"/>
      <c r="IK40"/>
      <c r="IL40"/>
      <c r="IM40"/>
      <c r="IN40"/>
      <c r="IO40"/>
      <c r="IP40"/>
      <c r="IQ40"/>
      <c r="IR40"/>
      <c r="IS40"/>
      <c r="IT40"/>
      <c r="IU40"/>
    </row>
    <row r="41" spans="8:255" s="37" customFormat="1">
      <c r="H41"/>
      <c r="I41"/>
      <c r="J41"/>
      <c r="K41"/>
      <c r="IJ41"/>
      <c r="IK41"/>
      <c r="IL41"/>
      <c r="IM41"/>
      <c r="IN41"/>
      <c r="IO41"/>
      <c r="IP41"/>
      <c r="IQ41"/>
      <c r="IR41"/>
      <c r="IS41"/>
      <c r="IT41"/>
      <c r="IU41"/>
    </row>
    <row r="42" spans="8:255" s="37" customFormat="1">
      <c r="H42"/>
      <c r="I42"/>
      <c r="J42"/>
      <c r="K42"/>
      <c r="IJ42"/>
      <c r="IK42"/>
      <c r="IL42"/>
      <c r="IM42"/>
      <c r="IN42"/>
      <c r="IO42"/>
      <c r="IP42"/>
      <c r="IQ42"/>
      <c r="IR42"/>
      <c r="IS42"/>
      <c r="IT42"/>
      <c r="IU42"/>
    </row>
    <row r="43" spans="8:255" s="37" customFormat="1">
      <c r="H43"/>
      <c r="I43"/>
      <c r="J43"/>
      <c r="K43"/>
      <c r="IJ43"/>
      <c r="IK43"/>
      <c r="IL43"/>
      <c r="IM43"/>
      <c r="IN43"/>
      <c r="IO43"/>
      <c r="IP43"/>
      <c r="IQ43"/>
      <c r="IR43"/>
      <c r="IS43"/>
      <c r="IT43"/>
      <c r="IU43"/>
    </row>
    <row r="44" spans="8:255" s="37" customFormat="1">
      <c r="H44"/>
      <c r="I44"/>
      <c r="J44"/>
      <c r="K44"/>
      <c r="IJ44"/>
      <c r="IK44"/>
      <c r="IL44"/>
      <c r="IM44"/>
      <c r="IN44"/>
      <c r="IO44"/>
      <c r="IP44"/>
      <c r="IQ44"/>
      <c r="IR44"/>
      <c r="IS44"/>
      <c r="IT44"/>
      <c r="IU44"/>
    </row>
    <row r="45" spans="8:255" s="37" customFormat="1">
      <c r="H45"/>
      <c r="I45"/>
      <c r="J45"/>
      <c r="K45"/>
      <c r="IJ45"/>
      <c r="IK45"/>
      <c r="IL45"/>
      <c r="IM45"/>
      <c r="IN45"/>
      <c r="IO45"/>
      <c r="IP45"/>
      <c r="IQ45"/>
      <c r="IR45"/>
      <c r="IS45"/>
      <c r="IT45"/>
      <c r="IU45"/>
    </row>
    <row r="46" spans="8:255" s="37" customFormat="1">
      <c r="H46"/>
      <c r="I46"/>
      <c r="J46"/>
      <c r="K46"/>
      <c r="IJ46"/>
      <c r="IK46"/>
      <c r="IL46"/>
      <c r="IM46"/>
      <c r="IN46"/>
      <c r="IO46"/>
      <c r="IP46"/>
      <c r="IQ46"/>
      <c r="IR46"/>
      <c r="IS46"/>
      <c r="IT46"/>
      <c r="IU46"/>
    </row>
    <row r="47" spans="8:255" s="37" customFormat="1">
      <c r="H47"/>
      <c r="I47"/>
      <c r="J47"/>
      <c r="K47"/>
      <c r="IJ47"/>
      <c r="IK47"/>
      <c r="IL47"/>
      <c r="IM47"/>
      <c r="IN47"/>
      <c r="IO47"/>
      <c r="IP47"/>
      <c r="IQ47"/>
      <c r="IR47"/>
      <c r="IS47"/>
      <c r="IT47"/>
      <c r="IU47"/>
    </row>
    <row r="48" spans="8:255" s="37" customFormat="1">
      <c r="H48"/>
      <c r="I48"/>
      <c r="J48"/>
      <c r="K48"/>
      <c r="IJ48"/>
      <c r="IK48"/>
      <c r="IL48"/>
      <c r="IM48"/>
      <c r="IN48"/>
      <c r="IO48"/>
      <c r="IP48"/>
      <c r="IQ48"/>
      <c r="IR48"/>
      <c r="IS48"/>
      <c r="IT48"/>
      <c r="IU48"/>
    </row>
    <row r="49" spans="8:255" s="37" customFormat="1">
      <c r="H49"/>
      <c r="I49"/>
      <c r="J49"/>
      <c r="K49"/>
      <c r="IJ49"/>
      <c r="IK49"/>
      <c r="IL49"/>
      <c r="IM49"/>
      <c r="IN49"/>
      <c r="IO49"/>
      <c r="IP49"/>
      <c r="IQ49"/>
      <c r="IR49"/>
      <c r="IS49"/>
      <c r="IT49"/>
      <c r="IU49"/>
    </row>
    <row r="50" spans="8:255" s="37" customFormat="1">
      <c r="H50"/>
      <c r="I50"/>
      <c r="J50"/>
      <c r="K50"/>
      <c r="IJ50"/>
      <c r="IK50"/>
      <c r="IL50"/>
      <c r="IM50"/>
      <c r="IN50"/>
      <c r="IO50"/>
      <c r="IP50"/>
      <c r="IQ50"/>
      <c r="IR50"/>
      <c r="IS50"/>
      <c r="IT50"/>
      <c r="IU50"/>
    </row>
    <row r="51" spans="8:255" s="37" customFormat="1">
      <c r="H51"/>
      <c r="I51"/>
      <c r="J51"/>
      <c r="K51"/>
      <c r="IJ51"/>
      <c r="IK51"/>
      <c r="IL51"/>
      <c r="IM51"/>
      <c r="IN51"/>
      <c r="IO51"/>
      <c r="IP51"/>
      <c r="IQ51"/>
      <c r="IR51"/>
      <c r="IS51"/>
      <c r="IT51"/>
      <c r="IU51"/>
    </row>
    <row r="52" spans="8:255" s="37" customFormat="1">
      <c r="H52"/>
      <c r="I52"/>
      <c r="J52"/>
      <c r="K52"/>
      <c r="IJ52"/>
      <c r="IK52"/>
      <c r="IL52"/>
      <c r="IM52"/>
      <c r="IN52"/>
      <c r="IO52"/>
      <c r="IP52"/>
      <c r="IQ52"/>
      <c r="IR52"/>
      <c r="IS52"/>
      <c r="IT52"/>
      <c r="IU52"/>
    </row>
    <row r="53" spans="8:255" s="37" customFormat="1">
      <c r="H53"/>
      <c r="I53"/>
      <c r="J53"/>
      <c r="K53"/>
      <c r="IJ53"/>
      <c r="IK53"/>
      <c r="IL53"/>
      <c r="IM53"/>
      <c r="IN53"/>
      <c r="IO53"/>
      <c r="IP53"/>
      <c r="IQ53"/>
      <c r="IR53"/>
      <c r="IS53"/>
      <c r="IT53"/>
      <c r="IU53"/>
    </row>
    <row r="54" spans="8:255" s="37" customFormat="1">
      <c r="H54"/>
      <c r="I54"/>
      <c r="J54"/>
      <c r="K54"/>
      <c r="IJ54"/>
      <c r="IK54"/>
      <c r="IL54"/>
      <c r="IM54"/>
      <c r="IN54"/>
      <c r="IO54"/>
      <c r="IP54"/>
      <c r="IQ54"/>
      <c r="IR54"/>
      <c r="IS54"/>
      <c r="IT54"/>
      <c r="IU54"/>
    </row>
    <row r="55" spans="8:255" s="37" customFormat="1">
      <c r="H55"/>
      <c r="I55"/>
      <c r="J55"/>
      <c r="K55"/>
      <c r="IJ55"/>
      <c r="IK55"/>
      <c r="IL55"/>
      <c r="IM55"/>
      <c r="IN55"/>
      <c r="IO55"/>
      <c r="IP55"/>
      <c r="IQ55"/>
      <c r="IR55"/>
      <c r="IS55"/>
      <c r="IT55"/>
      <c r="IU55"/>
    </row>
    <row r="56" spans="8:255" s="37" customFormat="1">
      <c r="H56"/>
      <c r="I56"/>
      <c r="J56"/>
      <c r="K56"/>
      <c r="IJ56"/>
      <c r="IK56"/>
      <c r="IL56"/>
      <c r="IM56"/>
      <c r="IN56"/>
      <c r="IO56"/>
      <c r="IP56"/>
      <c r="IQ56"/>
      <c r="IR56"/>
      <c r="IS56"/>
      <c r="IT56"/>
      <c r="IU56"/>
    </row>
    <row r="57" spans="8:255" s="37" customFormat="1">
      <c r="H57"/>
      <c r="I57"/>
      <c r="J57"/>
      <c r="K57"/>
      <c r="IJ57"/>
      <c r="IK57"/>
      <c r="IL57"/>
      <c r="IM57"/>
      <c r="IN57"/>
      <c r="IO57"/>
      <c r="IP57"/>
      <c r="IQ57"/>
      <c r="IR57"/>
      <c r="IS57"/>
      <c r="IT57"/>
      <c r="IU57"/>
    </row>
    <row r="58" spans="8:255" s="37" customFormat="1">
      <c r="H58"/>
      <c r="I58"/>
      <c r="J58"/>
      <c r="K58"/>
      <c r="IJ58"/>
      <c r="IK58"/>
      <c r="IL58"/>
      <c r="IM58"/>
      <c r="IN58"/>
      <c r="IO58"/>
      <c r="IP58"/>
      <c r="IQ58"/>
      <c r="IR58"/>
      <c r="IS58"/>
      <c r="IT58"/>
      <c r="IU58"/>
    </row>
    <row r="59" spans="8:255" s="37" customFormat="1">
      <c r="H59"/>
      <c r="I59"/>
      <c r="J59"/>
      <c r="K59"/>
      <c r="IJ59"/>
      <c r="IK59"/>
      <c r="IL59"/>
      <c r="IM59"/>
      <c r="IN59"/>
      <c r="IO59"/>
      <c r="IP59"/>
      <c r="IQ59"/>
      <c r="IR59"/>
      <c r="IS59"/>
      <c r="IT59"/>
      <c r="IU59"/>
    </row>
    <row r="60" spans="8:255" s="37" customFormat="1">
      <c r="H60"/>
      <c r="I60"/>
      <c r="J60"/>
      <c r="K60"/>
      <c r="IJ60"/>
      <c r="IK60"/>
      <c r="IL60"/>
      <c r="IM60"/>
      <c r="IN60"/>
      <c r="IO60"/>
      <c r="IP60"/>
      <c r="IQ60"/>
      <c r="IR60"/>
      <c r="IS60"/>
      <c r="IT60"/>
      <c r="IU60"/>
    </row>
    <row r="61" spans="8:255" s="37" customFormat="1">
      <c r="H61"/>
      <c r="I61"/>
      <c r="J61"/>
      <c r="K61"/>
      <c r="IJ61"/>
      <c r="IK61"/>
      <c r="IL61"/>
      <c r="IM61"/>
      <c r="IN61"/>
      <c r="IO61"/>
      <c r="IP61"/>
      <c r="IQ61"/>
      <c r="IR61"/>
      <c r="IS61"/>
      <c r="IT61"/>
      <c r="IU61"/>
    </row>
    <row r="62" spans="8:255" s="37" customFormat="1">
      <c r="H62"/>
      <c r="I62"/>
      <c r="J62"/>
      <c r="K62"/>
      <c r="IJ62"/>
      <c r="IK62"/>
      <c r="IL62"/>
      <c r="IM62"/>
      <c r="IN62"/>
      <c r="IO62"/>
      <c r="IP62"/>
      <c r="IQ62"/>
      <c r="IR62"/>
      <c r="IS62"/>
      <c r="IT62"/>
      <c r="IU62"/>
    </row>
    <row r="63" spans="8:255" s="37" customFormat="1">
      <c r="H63"/>
      <c r="I63"/>
      <c r="J63"/>
      <c r="K63"/>
      <c r="IJ63"/>
      <c r="IK63"/>
      <c r="IL63"/>
      <c r="IM63"/>
      <c r="IN63"/>
      <c r="IO63"/>
      <c r="IP63"/>
      <c r="IQ63"/>
      <c r="IR63"/>
      <c r="IS63"/>
      <c r="IT63"/>
      <c r="IU63"/>
    </row>
    <row r="64" spans="8:255" s="37" customFormat="1">
      <c r="H64"/>
      <c r="I64"/>
      <c r="J64"/>
      <c r="K64"/>
      <c r="IJ64"/>
      <c r="IK64"/>
      <c r="IL64"/>
      <c r="IM64"/>
      <c r="IN64"/>
      <c r="IO64"/>
      <c r="IP64"/>
      <c r="IQ64"/>
      <c r="IR64"/>
      <c r="IS64"/>
      <c r="IT64"/>
      <c r="IU64"/>
    </row>
    <row r="65" spans="8:255" s="37" customFormat="1">
      <c r="H65"/>
      <c r="I65"/>
      <c r="J65"/>
      <c r="K65"/>
      <c r="IJ65"/>
      <c r="IK65"/>
      <c r="IL65"/>
      <c r="IM65"/>
      <c r="IN65"/>
      <c r="IO65"/>
      <c r="IP65"/>
      <c r="IQ65"/>
      <c r="IR65"/>
      <c r="IS65"/>
      <c r="IT65"/>
      <c r="IU65"/>
    </row>
    <row r="66" spans="8:255" s="37" customFormat="1">
      <c r="H66"/>
      <c r="I66"/>
      <c r="J66"/>
      <c r="K66"/>
      <c r="IJ66"/>
      <c r="IK66"/>
      <c r="IL66"/>
      <c r="IM66"/>
      <c r="IN66"/>
      <c r="IO66"/>
      <c r="IP66"/>
      <c r="IQ66"/>
      <c r="IR66"/>
      <c r="IS66"/>
      <c r="IT66"/>
      <c r="IU66"/>
    </row>
    <row r="67" spans="8:255" s="37" customFormat="1">
      <c r="H67"/>
      <c r="I67"/>
      <c r="J67"/>
      <c r="K67"/>
      <c r="IJ67"/>
      <c r="IK67"/>
      <c r="IL67"/>
      <c r="IM67"/>
      <c r="IN67"/>
      <c r="IO67"/>
      <c r="IP67"/>
      <c r="IQ67"/>
      <c r="IR67"/>
      <c r="IS67"/>
      <c r="IT67"/>
      <c r="IU67"/>
    </row>
    <row r="68" spans="8:255" s="37" customFormat="1">
      <c r="H68"/>
      <c r="I68"/>
      <c r="J68"/>
      <c r="K68"/>
      <c r="IJ68"/>
      <c r="IK68"/>
      <c r="IL68"/>
      <c r="IM68"/>
      <c r="IN68"/>
      <c r="IO68"/>
      <c r="IP68"/>
      <c r="IQ68"/>
      <c r="IR68"/>
      <c r="IS68"/>
      <c r="IT68"/>
      <c r="IU68"/>
    </row>
    <row r="69" spans="8:255" s="37" customFormat="1">
      <c r="H69"/>
      <c r="I69"/>
      <c r="J69"/>
      <c r="K69"/>
      <c r="IJ69"/>
      <c r="IK69"/>
      <c r="IL69"/>
      <c r="IM69"/>
      <c r="IN69"/>
      <c r="IO69"/>
      <c r="IP69"/>
      <c r="IQ69"/>
      <c r="IR69"/>
      <c r="IS69"/>
      <c r="IT69"/>
      <c r="IU69"/>
    </row>
    <row r="70" spans="8:255" s="37" customFormat="1">
      <c r="H70"/>
      <c r="I70"/>
      <c r="J70"/>
      <c r="K70"/>
      <c r="IJ70"/>
      <c r="IK70"/>
      <c r="IL70"/>
      <c r="IM70"/>
      <c r="IN70"/>
      <c r="IO70"/>
      <c r="IP70"/>
      <c r="IQ70"/>
      <c r="IR70"/>
      <c r="IS70"/>
      <c r="IT70"/>
      <c r="IU70"/>
    </row>
    <row r="71" spans="8:255" s="37" customFormat="1">
      <c r="H71"/>
      <c r="I71"/>
      <c r="J71"/>
      <c r="K71"/>
      <c r="IJ71"/>
      <c r="IK71"/>
      <c r="IL71"/>
      <c r="IM71"/>
      <c r="IN71"/>
      <c r="IO71"/>
      <c r="IP71"/>
      <c r="IQ71"/>
      <c r="IR71"/>
      <c r="IS71"/>
      <c r="IT71"/>
      <c r="IU71"/>
    </row>
    <row r="72" spans="8:255" s="37" customFormat="1">
      <c r="H72"/>
      <c r="I72"/>
      <c r="J72"/>
      <c r="K72"/>
      <c r="IJ72"/>
      <c r="IK72"/>
      <c r="IL72"/>
      <c r="IM72"/>
      <c r="IN72"/>
      <c r="IO72"/>
      <c r="IP72"/>
      <c r="IQ72"/>
      <c r="IR72"/>
      <c r="IS72"/>
      <c r="IT72"/>
      <c r="IU72"/>
    </row>
    <row r="73" spans="8:255" s="37" customFormat="1">
      <c r="H73"/>
      <c r="I73"/>
      <c r="J73"/>
      <c r="K73"/>
      <c r="IJ73"/>
      <c r="IK73"/>
      <c r="IL73"/>
      <c r="IM73"/>
      <c r="IN73"/>
      <c r="IO73"/>
      <c r="IP73"/>
      <c r="IQ73"/>
      <c r="IR73"/>
      <c r="IS73"/>
      <c r="IT73"/>
      <c r="IU73"/>
    </row>
    <row r="74" spans="8:255" s="37" customFormat="1">
      <c r="H74"/>
      <c r="I74"/>
      <c r="J74"/>
      <c r="K74"/>
      <c r="IJ74"/>
      <c r="IK74"/>
      <c r="IL74"/>
      <c r="IM74"/>
      <c r="IN74"/>
      <c r="IO74"/>
      <c r="IP74"/>
      <c r="IQ74"/>
      <c r="IR74"/>
      <c r="IS74"/>
      <c r="IT74"/>
      <c r="IU74"/>
    </row>
    <row r="75" spans="8:255" s="37" customFormat="1">
      <c r="H75"/>
      <c r="I75"/>
      <c r="J75"/>
      <c r="K75"/>
      <c r="IJ75"/>
      <c r="IK75"/>
      <c r="IL75"/>
      <c r="IM75"/>
      <c r="IN75"/>
      <c r="IO75"/>
      <c r="IP75"/>
      <c r="IQ75"/>
      <c r="IR75"/>
      <c r="IS75"/>
      <c r="IT75"/>
      <c r="IU75"/>
    </row>
    <row r="76" spans="8:255" s="37" customFormat="1">
      <c r="H76"/>
      <c r="I76"/>
      <c r="J76"/>
      <c r="K76"/>
      <c r="IJ76"/>
      <c r="IK76"/>
      <c r="IL76"/>
      <c r="IM76"/>
      <c r="IN76"/>
      <c r="IO76"/>
      <c r="IP76"/>
      <c r="IQ76"/>
      <c r="IR76"/>
      <c r="IS76"/>
      <c r="IT76"/>
      <c r="IU76"/>
    </row>
    <row r="77" spans="8:255" s="37" customFormat="1">
      <c r="H77"/>
      <c r="I77"/>
      <c r="J77"/>
      <c r="K77"/>
      <c r="IJ77"/>
      <c r="IK77"/>
      <c r="IL77"/>
      <c r="IM77"/>
      <c r="IN77"/>
      <c r="IO77"/>
      <c r="IP77"/>
      <c r="IQ77"/>
      <c r="IR77"/>
      <c r="IS77"/>
      <c r="IT77"/>
      <c r="IU77"/>
    </row>
    <row r="78" spans="8:255" s="37" customFormat="1">
      <c r="H78"/>
      <c r="I78"/>
      <c r="J78"/>
      <c r="K78"/>
      <c r="IJ78"/>
      <c r="IK78"/>
      <c r="IL78"/>
      <c r="IM78"/>
      <c r="IN78"/>
      <c r="IO78"/>
      <c r="IP78"/>
      <c r="IQ78"/>
      <c r="IR78"/>
      <c r="IS78"/>
      <c r="IT78"/>
      <c r="IU78"/>
    </row>
  </sheetData>
  <mergeCells count="11">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4"/>
  <sheetViews>
    <sheetView zoomScaleNormal="100" workbookViewId="0">
      <selection sqref="A1:K1"/>
    </sheetView>
  </sheetViews>
  <sheetFormatPr defaultRowHeight="13.5"/>
  <cols>
    <col min="1" max="1" width="39" style="81" customWidth="1"/>
    <col min="2" max="6" width="8.83203125" style="2" customWidth="1"/>
    <col min="7" max="11" width="8.83203125" style="81" customWidth="1"/>
    <col min="12" max="16384" width="9.33203125" style="81"/>
  </cols>
  <sheetData>
    <row r="1" spans="1:12" ht="36.75" customHeight="1">
      <c r="A1" s="326" t="s">
        <v>229</v>
      </c>
      <c r="B1" s="326"/>
      <c r="C1" s="326"/>
      <c r="D1" s="326"/>
      <c r="E1" s="326"/>
      <c r="F1" s="326"/>
      <c r="G1" s="326"/>
      <c r="H1" s="326"/>
      <c r="I1" s="326"/>
      <c r="J1" s="326"/>
      <c r="K1" s="326"/>
    </row>
    <row r="2" spans="1:12" ht="27" customHeight="1">
      <c r="A2" s="307" t="s">
        <v>273</v>
      </c>
      <c r="B2" s="307"/>
      <c r="C2" s="307"/>
      <c r="D2" s="307"/>
      <c r="E2" s="307"/>
      <c r="F2" s="307"/>
      <c r="G2" s="307"/>
      <c r="H2" s="307"/>
      <c r="I2" s="307"/>
      <c r="J2" s="307"/>
      <c r="K2" s="307"/>
    </row>
    <row r="3" spans="1:12" ht="13.5" customHeight="1">
      <c r="A3" s="335" t="s">
        <v>228</v>
      </c>
      <c r="B3" s="335"/>
      <c r="C3" s="335"/>
      <c r="D3" s="335"/>
      <c r="E3" s="335"/>
      <c r="F3" s="335"/>
      <c r="G3" s="335"/>
      <c r="H3" s="335"/>
      <c r="I3" s="335"/>
      <c r="J3" s="335"/>
      <c r="K3" s="335"/>
    </row>
    <row r="4" spans="1:12" ht="47.25" customHeight="1">
      <c r="A4" s="307" t="s">
        <v>128</v>
      </c>
      <c r="B4" s="307"/>
      <c r="C4" s="307"/>
      <c r="D4" s="307"/>
      <c r="E4" s="307"/>
      <c r="F4" s="307"/>
      <c r="G4" s="307"/>
      <c r="H4" s="307"/>
      <c r="I4" s="307"/>
      <c r="J4" s="307"/>
      <c r="K4" s="307"/>
    </row>
    <row r="5" spans="1:12" ht="14.25" thickBot="1">
      <c r="B5" s="81"/>
      <c r="C5" s="81"/>
      <c r="D5" s="81"/>
      <c r="E5" s="81"/>
      <c r="F5" s="81"/>
    </row>
    <row r="6" spans="1:12" ht="14.25" thickBot="1">
      <c r="A6" s="4"/>
      <c r="B6" s="327" t="s">
        <v>212</v>
      </c>
      <c r="C6" s="328"/>
      <c r="D6" s="328"/>
      <c r="E6" s="328"/>
      <c r="F6" s="329"/>
      <c r="G6" s="328" t="s">
        <v>213</v>
      </c>
      <c r="H6" s="328"/>
      <c r="I6" s="328"/>
      <c r="J6" s="328"/>
      <c r="K6" s="328"/>
    </row>
    <row r="7" spans="1:12">
      <c r="A7" s="161"/>
      <c r="B7" s="330" t="s">
        <v>214</v>
      </c>
      <c r="C7" s="312" t="s">
        <v>215</v>
      </c>
      <c r="D7" s="311"/>
      <c r="E7" s="310" t="s">
        <v>216</v>
      </c>
      <c r="F7" s="332"/>
      <c r="G7" s="333" t="s">
        <v>214</v>
      </c>
      <c r="H7" s="312" t="s">
        <v>215</v>
      </c>
      <c r="I7" s="311"/>
      <c r="J7" s="310" t="s">
        <v>216</v>
      </c>
      <c r="K7" s="311"/>
      <c r="L7" s="31"/>
    </row>
    <row r="8" spans="1:12">
      <c r="A8" s="5"/>
      <c r="B8" s="331"/>
      <c r="C8" s="7" t="s">
        <v>10</v>
      </c>
      <c r="D8" s="162" t="s">
        <v>11</v>
      </c>
      <c r="E8" s="7" t="s">
        <v>10</v>
      </c>
      <c r="F8" s="163" t="s">
        <v>11</v>
      </c>
      <c r="G8" s="334"/>
      <c r="H8" s="7" t="s">
        <v>10</v>
      </c>
      <c r="I8" s="162" t="s">
        <v>11</v>
      </c>
      <c r="J8" s="7" t="s">
        <v>10</v>
      </c>
      <c r="K8" s="162" t="s">
        <v>11</v>
      </c>
    </row>
    <row r="9" spans="1:12">
      <c r="A9" s="28" t="s">
        <v>13</v>
      </c>
      <c r="B9" s="79">
        <v>4353</v>
      </c>
      <c r="C9" s="80">
        <v>1031</v>
      </c>
      <c r="D9" s="248">
        <v>23.68</v>
      </c>
      <c r="E9" s="80">
        <v>3322</v>
      </c>
      <c r="F9" s="249">
        <v>76.319999999999993</v>
      </c>
      <c r="G9" s="79">
        <v>2464</v>
      </c>
      <c r="H9" s="80">
        <v>1969</v>
      </c>
      <c r="I9" s="9">
        <v>79.91</v>
      </c>
      <c r="J9" s="79">
        <v>495</v>
      </c>
      <c r="K9" s="251">
        <v>20.09</v>
      </c>
    </row>
    <row r="10" spans="1:12">
      <c r="A10" s="1" t="s">
        <v>217</v>
      </c>
      <c r="B10" s="117" t="s">
        <v>262</v>
      </c>
      <c r="C10" s="117" t="s">
        <v>262</v>
      </c>
      <c r="D10" s="104" t="s">
        <v>262</v>
      </c>
      <c r="E10" s="103" t="s">
        <v>262</v>
      </c>
      <c r="F10" s="250" t="s">
        <v>262</v>
      </c>
      <c r="G10" s="103">
        <v>0</v>
      </c>
      <c r="H10" s="117">
        <v>0</v>
      </c>
      <c r="I10" s="105">
        <v>0</v>
      </c>
      <c r="J10" s="117">
        <v>0</v>
      </c>
      <c r="K10" s="105">
        <v>0</v>
      </c>
    </row>
    <row r="11" spans="1:12">
      <c r="A11" s="81" t="s">
        <v>1</v>
      </c>
      <c r="B11" s="79">
        <v>2444</v>
      </c>
      <c r="C11" s="79">
        <v>506</v>
      </c>
      <c r="D11" s="8">
        <v>20.7</v>
      </c>
      <c r="E11" s="48">
        <v>1938</v>
      </c>
      <c r="F11" s="249">
        <v>79.3</v>
      </c>
      <c r="G11" s="79">
        <v>1138</v>
      </c>
      <c r="H11" s="79">
        <v>906</v>
      </c>
      <c r="I11" s="9">
        <v>79.61</v>
      </c>
      <c r="J11" s="79">
        <v>232</v>
      </c>
      <c r="K11" s="9">
        <v>20.39</v>
      </c>
    </row>
    <row r="12" spans="1:12">
      <c r="A12" s="81" t="s">
        <v>9</v>
      </c>
      <c r="B12" s="79">
        <v>1909</v>
      </c>
      <c r="C12" s="79">
        <v>525</v>
      </c>
      <c r="D12" s="8">
        <v>27.5</v>
      </c>
      <c r="E12" s="48">
        <v>1384</v>
      </c>
      <c r="F12" s="249">
        <v>72.5</v>
      </c>
      <c r="G12" s="79">
        <v>1326</v>
      </c>
      <c r="H12" s="79">
        <v>1063</v>
      </c>
      <c r="I12" s="9">
        <v>80.17</v>
      </c>
      <c r="J12" s="79">
        <v>263</v>
      </c>
      <c r="K12" s="9">
        <v>19.829999999999998</v>
      </c>
    </row>
    <row r="13" spans="1:12">
      <c r="B13" s="79" t="s">
        <v>262</v>
      </c>
      <c r="C13" s="79" t="s">
        <v>262</v>
      </c>
      <c r="D13" s="8" t="s">
        <v>262</v>
      </c>
      <c r="E13" s="48" t="s">
        <v>262</v>
      </c>
      <c r="F13" s="249" t="s">
        <v>262</v>
      </c>
      <c r="G13" s="79" t="s">
        <v>262</v>
      </c>
      <c r="H13" s="79" t="s">
        <v>262</v>
      </c>
      <c r="I13" s="9" t="s">
        <v>262</v>
      </c>
      <c r="J13" s="79" t="s">
        <v>262</v>
      </c>
      <c r="K13" s="9" t="s">
        <v>262</v>
      </c>
    </row>
    <row r="14" spans="1:12">
      <c r="A14" s="1" t="s">
        <v>12</v>
      </c>
      <c r="B14" s="117" t="s">
        <v>262</v>
      </c>
      <c r="C14" s="117" t="s">
        <v>262</v>
      </c>
      <c r="D14" s="104" t="s">
        <v>262</v>
      </c>
      <c r="E14" s="117" t="s">
        <v>262</v>
      </c>
      <c r="F14" s="250" t="s">
        <v>262</v>
      </c>
      <c r="G14" s="103">
        <v>0</v>
      </c>
      <c r="H14" s="117">
        <v>0</v>
      </c>
      <c r="I14" s="105">
        <v>0</v>
      </c>
      <c r="J14" s="117">
        <v>0</v>
      </c>
      <c r="K14" s="105">
        <v>0</v>
      </c>
    </row>
    <row r="15" spans="1:12">
      <c r="A15" s="81" t="s">
        <v>8</v>
      </c>
      <c r="B15" s="79">
        <v>90</v>
      </c>
      <c r="C15" s="79">
        <v>41</v>
      </c>
      <c r="D15" s="8">
        <v>45.56</v>
      </c>
      <c r="E15" s="48">
        <v>49</v>
      </c>
      <c r="F15" s="249">
        <v>54.44</v>
      </c>
      <c r="G15" s="79">
        <v>99</v>
      </c>
      <c r="H15" s="79">
        <v>85</v>
      </c>
      <c r="I15" s="9">
        <v>85.86</v>
      </c>
      <c r="J15" s="79">
        <v>14</v>
      </c>
      <c r="K15" s="9">
        <v>14.14</v>
      </c>
    </row>
    <row r="16" spans="1:12">
      <c r="A16" s="81" t="s">
        <v>2</v>
      </c>
      <c r="B16" s="79">
        <v>4263</v>
      </c>
      <c r="C16" s="79">
        <v>990</v>
      </c>
      <c r="D16" s="8">
        <v>23.22</v>
      </c>
      <c r="E16" s="48">
        <v>3273</v>
      </c>
      <c r="F16" s="249">
        <v>76.78</v>
      </c>
      <c r="G16" s="79">
        <v>2365</v>
      </c>
      <c r="H16" s="79">
        <v>1884</v>
      </c>
      <c r="I16" s="9">
        <v>79.66</v>
      </c>
      <c r="J16" s="79">
        <v>481</v>
      </c>
      <c r="K16" s="9">
        <v>20.34</v>
      </c>
    </row>
    <row r="17" spans="1:12">
      <c r="A17" s="81" t="s">
        <v>3</v>
      </c>
      <c r="B17" s="79">
        <v>228</v>
      </c>
      <c r="C17" s="79">
        <v>85</v>
      </c>
      <c r="D17" s="8">
        <v>37.28</v>
      </c>
      <c r="E17" s="48">
        <v>143</v>
      </c>
      <c r="F17" s="249">
        <v>62.72</v>
      </c>
      <c r="G17" s="79">
        <v>155</v>
      </c>
      <c r="H17" s="79">
        <v>131</v>
      </c>
      <c r="I17" s="9">
        <v>84.52</v>
      </c>
      <c r="J17" s="79">
        <v>24</v>
      </c>
      <c r="K17" s="9">
        <v>15.48</v>
      </c>
    </row>
    <row r="18" spans="1:12">
      <c r="A18" s="81" t="s">
        <v>4</v>
      </c>
      <c r="B18" s="79">
        <v>438</v>
      </c>
      <c r="C18" s="79">
        <v>135</v>
      </c>
      <c r="D18" s="8">
        <v>30.82</v>
      </c>
      <c r="E18" s="48">
        <v>303</v>
      </c>
      <c r="F18" s="249">
        <v>69.180000000000007</v>
      </c>
      <c r="G18" s="79">
        <v>320</v>
      </c>
      <c r="H18" s="79">
        <v>278</v>
      </c>
      <c r="I18" s="9">
        <v>86.88</v>
      </c>
      <c r="J18" s="79">
        <v>42</v>
      </c>
      <c r="K18" s="9">
        <v>13.13</v>
      </c>
      <c r="L18" s="31"/>
    </row>
    <row r="19" spans="1:12">
      <c r="A19" s="81" t="s">
        <v>5</v>
      </c>
      <c r="B19" s="79">
        <v>815</v>
      </c>
      <c r="C19" s="79">
        <v>221</v>
      </c>
      <c r="D19" s="8">
        <v>27.12</v>
      </c>
      <c r="E19" s="48">
        <v>594</v>
      </c>
      <c r="F19" s="249">
        <v>72.88</v>
      </c>
      <c r="G19" s="79">
        <v>501</v>
      </c>
      <c r="H19" s="79">
        <v>416</v>
      </c>
      <c r="I19" s="9">
        <v>83.03</v>
      </c>
      <c r="J19" s="79">
        <v>85</v>
      </c>
      <c r="K19" s="9">
        <v>16.97</v>
      </c>
    </row>
    <row r="20" spans="1:12">
      <c r="A20" s="81" t="s">
        <v>137</v>
      </c>
      <c r="B20" s="79">
        <v>1139</v>
      </c>
      <c r="C20" s="79">
        <v>264</v>
      </c>
      <c r="D20" s="8">
        <v>23.18</v>
      </c>
      <c r="E20" s="48">
        <v>875</v>
      </c>
      <c r="F20" s="249">
        <v>76.819999999999993</v>
      </c>
      <c r="G20" s="79">
        <v>656</v>
      </c>
      <c r="H20" s="79">
        <v>521</v>
      </c>
      <c r="I20" s="9">
        <v>79.42</v>
      </c>
      <c r="J20" s="79">
        <v>135</v>
      </c>
      <c r="K20" s="9">
        <v>20.58</v>
      </c>
    </row>
    <row r="21" spans="1:12">
      <c r="A21" s="81" t="s">
        <v>6</v>
      </c>
      <c r="B21" s="79">
        <v>2782</v>
      </c>
      <c r="C21" s="79">
        <v>549</v>
      </c>
      <c r="D21" s="8">
        <v>19.73</v>
      </c>
      <c r="E21" s="48">
        <v>2233</v>
      </c>
      <c r="F21" s="249">
        <v>80.27</v>
      </c>
      <c r="G21" s="79">
        <v>1389</v>
      </c>
      <c r="H21" s="79">
        <v>1059</v>
      </c>
      <c r="I21" s="9">
        <v>76.239999999999995</v>
      </c>
      <c r="J21" s="79">
        <v>330</v>
      </c>
      <c r="K21" s="9">
        <v>23.76</v>
      </c>
    </row>
    <row r="22" spans="1:12">
      <c r="A22" s="81" t="s">
        <v>136</v>
      </c>
      <c r="B22" s="79">
        <v>1643</v>
      </c>
      <c r="C22" s="79">
        <v>285</v>
      </c>
      <c r="D22" s="8">
        <v>17.350000000000001</v>
      </c>
      <c r="E22" s="48">
        <v>1358</v>
      </c>
      <c r="F22" s="249">
        <v>82.65</v>
      </c>
      <c r="G22" s="79">
        <v>733</v>
      </c>
      <c r="H22" s="79">
        <v>538</v>
      </c>
      <c r="I22" s="9">
        <v>73.400000000000006</v>
      </c>
      <c r="J22" s="79">
        <v>195</v>
      </c>
      <c r="K22" s="9">
        <v>26.6</v>
      </c>
    </row>
    <row r="23" spans="1:12">
      <c r="B23" s="79" t="s">
        <v>262</v>
      </c>
      <c r="C23" s="79" t="s">
        <v>262</v>
      </c>
      <c r="D23" s="8" t="s">
        <v>262</v>
      </c>
      <c r="E23" s="48" t="s">
        <v>262</v>
      </c>
      <c r="F23" s="249" t="s">
        <v>262</v>
      </c>
      <c r="G23" s="79" t="s">
        <v>262</v>
      </c>
      <c r="H23" s="79" t="s">
        <v>262</v>
      </c>
      <c r="I23" s="9" t="s">
        <v>262</v>
      </c>
      <c r="J23" s="79" t="s">
        <v>262</v>
      </c>
      <c r="K23" s="9" t="s">
        <v>262</v>
      </c>
      <c r="L23" s="31"/>
    </row>
    <row r="24" spans="1:12">
      <c r="A24" s="1" t="s">
        <v>233</v>
      </c>
      <c r="B24" s="164" t="s">
        <v>262</v>
      </c>
      <c r="C24" s="117" t="s">
        <v>262</v>
      </c>
      <c r="D24" s="104" t="s">
        <v>262</v>
      </c>
      <c r="E24" s="117" t="s">
        <v>262</v>
      </c>
      <c r="F24" s="250" t="s">
        <v>262</v>
      </c>
      <c r="G24" s="103">
        <v>0</v>
      </c>
      <c r="H24" s="117">
        <v>0</v>
      </c>
      <c r="I24" s="105">
        <v>0</v>
      </c>
      <c r="J24" s="117">
        <v>0</v>
      </c>
      <c r="K24" s="105">
        <v>0</v>
      </c>
    </row>
    <row r="25" spans="1:12">
      <c r="A25" s="81" t="s">
        <v>19</v>
      </c>
      <c r="B25" s="245">
        <v>2130</v>
      </c>
      <c r="C25" s="48">
        <v>567</v>
      </c>
      <c r="D25" s="8">
        <v>26.62</v>
      </c>
      <c r="E25" s="48">
        <v>1563</v>
      </c>
      <c r="F25" s="249">
        <v>73.38</v>
      </c>
      <c r="G25" s="79">
        <v>1543</v>
      </c>
      <c r="H25" s="79">
        <v>1261</v>
      </c>
      <c r="I25" s="9">
        <v>81.72</v>
      </c>
      <c r="J25" s="79">
        <v>282</v>
      </c>
      <c r="K25" s="9">
        <v>18.28</v>
      </c>
    </row>
    <row r="26" spans="1:12">
      <c r="A26" s="81" t="s">
        <v>126</v>
      </c>
      <c r="B26" s="245">
        <v>3374</v>
      </c>
      <c r="C26" s="48">
        <v>815</v>
      </c>
      <c r="D26" s="8">
        <v>24.16</v>
      </c>
      <c r="E26" s="48">
        <v>2559</v>
      </c>
      <c r="F26" s="249">
        <v>75.84</v>
      </c>
      <c r="G26" s="79">
        <v>2119</v>
      </c>
      <c r="H26" s="79">
        <v>1707</v>
      </c>
      <c r="I26" s="9">
        <v>80.56</v>
      </c>
      <c r="J26" s="79">
        <v>412</v>
      </c>
      <c r="K26" s="9">
        <v>19.440000000000001</v>
      </c>
    </row>
    <row r="27" spans="1:12">
      <c r="A27" s="81" t="s">
        <v>0</v>
      </c>
      <c r="B27" s="245">
        <v>1014</v>
      </c>
      <c r="C27" s="48">
        <v>301</v>
      </c>
      <c r="D27" s="8">
        <v>29.68</v>
      </c>
      <c r="E27" s="48">
        <v>713</v>
      </c>
      <c r="F27" s="249">
        <v>70.319999999999993</v>
      </c>
      <c r="G27" s="79">
        <v>815</v>
      </c>
      <c r="H27" s="79">
        <v>678</v>
      </c>
      <c r="I27" s="9">
        <v>83.19</v>
      </c>
      <c r="J27" s="79">
        <v>137</v>
      </c>
      <c r="K27" s="9">
        <v>16.809999999999999</v>
      </c>
    </row>
    <row r="28" spans="1:12">
      <c r="A28" s="81" t="s">
        <v>119</v>
      </c>
      <c r="B28" s="245">
        <v>511</v>
      </c>
      <c r="C28" s="48">
        <v>159</v>
      </c>
      <c r="D28" s="8">
        <v>31.12</v>
      </c>
      <c r="E28" s="48">
        <v>352</v>
      </c>
      <c r="F28" s="249">
        <v>68.88</v>
      </c>
      <c r="G28" s="79">
        <v>515</v>
      </c>
      <c r="H28" s="79">
        <v>432</v>
      </c>
      <c r="I28" s="9">
        <v>83.88</v>
      </c>
      <c r="J28" s="79">
        <v>83</v>
      </c>
      <c r="K28" s="9">
        <v>16.12</v>
      </c>
    </row>
    <row r="29" spans="1:12">
      <c r="B29" s="245" t="s">
        <v>262</v>
      </c>
      <c r="C29" s="48" t="s">
        <v>262</v>
      </c>
      <c r="D29" s="8" t="s">
        <v>262</v>
      </c>
      <c r="E29" s="48" t="s">
        <v>262</v>
      </c>
      <c r="F29" s="249" t="s">
        <v>262</v>
      </c>
      <c r="G29" s="79" t="s">
        <v>262</v>
      </c>
      <c r="H29" s="79" t="s">
        <v>262</v>
      </c>
      <c r="I29" s="9" t="s">
        <v>262</v>
      </c>
      <c r="J29" s="79" t="s">
        <v>262</v>
      </c>
      <c r="K29" s="9" t="s">
        <v>262</v>
      </c>
      <c r="L29" s="31"/>
    </row>
    <row r="30" spans="1:12">
      <c r="A30" s="1" t="s">
        <v>164</v>
      </c>
      <c r="B30" s="164" t="s">
        <v>262</v>
      </c>
      <c r="C30" s="117" t="s">
        <v>262</v>
      </c>
      <c r="D30" s="104" t="s">
        <v>262</v>
      </c>
      <c r="E30" s="117" t="s">
        <v>262</v>
      </c>
      <c r="F30" s="105" t="s">
        <v>262</v>
      </c>
      <c r="G30" s="247">
        <v>0</v>
      </c>
      <c r="H30" s="117">
        <v>0</v>
      </c>
      <c r="I30" s="105">
        <v>0</v>
      </c>
      <c r="J30" s="117">
        <v>0</v>
      </c>
      <c r="K30" s="105">
        <v>0</v>
      </c>
    </row>
    <row r="31" spans="1:12">
      <c r="A31" s="20" t="s">
        <v>161</v>
      </c>
      <c r="B31" s="245">
        <v>669</v>
      </c>
      <c r="C31" s="48">
        <v>136</v>
      </c>
      <c r="D31" s="8">
        <v>20.329999999999998</v>
      </c>
      <c r="E31" s="48">
        <v>533</v>
      </c>
      <c r="F31" s="249">
        <v>79.67</v>
      </c>
      <c r="G31" s="79">
        <v>210</v>
      </c>
      <c r="H31" s="79">
        <v>155</v>
      </c>
      <c r="I31" s="9">
        <v>73.81</v>
      </c>
      <c r="J31" s="79">
        <v>55</v>
      </c>
      <c r="K31" s="9">
        <v>26.19</v>
      </c>
    </row>
    <row r="32" spans="1:12">
      <c r="A32" s="20" t="s">
        <v>162</v>
      </c>
      <c r="B32" s="245">
        <v>1295</v>
      </c>
      <c r="C32" s="48">
        <v>254</v>
      </c>
      <c r="D32" s="8">
        <v>19.61</v>
      </c>
      <c r="E32" s="48">
        <v>1041</v>
      </c>
      <c r="F32" s="249">
        <v>80.39</v>
      </c>
      <c r="G32" s="79">
        <v>500</v>
      </c>
      <c r="H32" s="79">
        <v>385</v>
      </c>
      <c r="I32" s="9">
        <v>77</v>
      </c>
      <c r="J32" s="79">
        <v>115</v>
      </c>
      <c r="K32" s="9">
        <v>23</v>
      </c>
    </row>
    <row r="33" spans="1:11" ht="13.5" customHeight="1">
      <c r="A33" s="69" t="s">
        <v>163</v>
      </c>
      <c r="B33" s="245">
        <v>2389</v>
      </c>
      <c r="C33" s="48">
        <v>641</v>
      </c>
      <c r="D33" s="8">
        <v>26.83</v>
      </c>
      <c r="E33" s="48">
        <v>1748</v>
      </c>
      <c r="F33" s="249">
        <v>73.17</v>
      </c>
      <c r="G33" s="79">
        <v>1754</v>
      </c>
      <c r="H33" s="79">
        <v>1429</v>
      </c>
      <c r="I33" s="9">
        <v>81.47</v>
      </c>
      <c r="J33" s="79">
        <v>325</v>
      </c>
      <c r="K33" s="9">
        <v>18.53</v>
      </c>
    </row>
    <row r="34" spans="1:11">
      <c r="B34" s="245" t="s">
        <v>262</v>
      </c>
      <c r="C34" s="48" t="s">
        <v>262</v>
      </c>
      <c r="D34" s="8" t="s">
        <v>262</v>
      </c>
      <c r="E34" s="48" t="s">
        <v>262</v>
      </c>
      <c r="F34" s="249" t="s">
        <v>262</v>
      </c>
      <c r="G34" s="79" t="s">
        <v>262</v>
      </c>
      <c r="H34" s="79" t="s">
        <v>262</v>
      </c>
      <c r="I34" s="9" t="s">
        <v>262</v>
      </c>
      <c r="J34" s="79" t="s">
        <v>262</v>
      </c>
      <c r="K34" s="9" t="s">
        <v>262</v>
      </c>
    </row>
    <row r="35" spans="1:11" ht="13.5" customHeight="1">
      <c r="A35" s="1" t="s">
        <v>187</v>
      </c>
      <c r="B35" s="164" t="s">
        <v>262</v>
      </c>
      <c r="C35" s="117" t="s">
        <v>262</v>
      </c>
      <c r="D35" s="104" t="s">
        <v>262</v>
      </c>
      <c r="E35" s="117" t="s">
        <v>262</v>
      </c>
      <c r="F35" s="105" t="s">
        <v>262</v>
      </c>
      <c r="G35" s="247">
        <v>0</v>
      </c>
      <c r="H35" s="117">
        <v>0</v>
      </c>
      <c r="I35" s="105">
        <v>0</v>
      </c>
      <c r="J35" s="117">
        <v>0</v>
      </c>
      <c r="K35" s="105">
        <v>0</v>
      </c>
    </row>
    <row r="36" spans="1:11" ht="15.75" customHeight="1">
      <c r="A36" s="261" t="s">
        <v>274</v>
      </c>
      <c r="B36" s="245">
        <v>24</v>
      </c>
      <c r="C36" s="48">
        <v>12</v>
      </c>
      <c r="D36" s="8">
        <v>50</v>
      </c>
      <c r="E36" s="48">
        <v>12</v>
      </c>
      <c r="F36" s="249">
        <v>50</v>
      </c>
      <c r="G36" s="79">
        <v>9</v>
      </c>
      <c r="H36" s="79" t="s">
        <v>269</v>
      </c>
      <c r="I36" s="9"/>
      <c r="J36" s="79" t="s">
        <v>269</v>
      </c>
      <c r="K36" s="9"/>
    </row>
    <row r="37" spans="1:11">
      <c r="A37" s="261" t="s">
        <v>275</v>
      </c>
      <c r="B37" s="245">
        <v>122</v>
      </c>
      <c r="C37" s="48">
        <v>15</v>
      </c>
      <c r="D37" s="8">
        <v>12.3</v>
      </c>
      <c r="E37" s="48">
        <v>107</v>
      </c>
      <c r="F37" s="249">
        <v>87.7</v>
      </c>
      <c r="G37" s="79">
        <v>85</v>
      </c>
      <c r="H37" s="79">
        <v>59</v>
      </c>
      <c r="I37" s="9">
        <v>69.41</v>
      </c>
      <c r="J37" s="79">
        <v>26</v>
      </c>
      <c r="K37" s="9">
        <v>30.59</v>
      </c>
    </row>
    <row r="38" spans="1:11">
      <c r="A38" s="261" t="s">
        <v>276</v>
      </c>
      <c r="B38" s="245">
        <v>12</v>
      </c>
      <c r="C38" s="48">
        <v>5</v>
      </c>
      <c r="D38" s="8">
        <v>41.67</v>
      </c>
      <c r="E38" s="48">
        <v>7</v>
      </c>
      <c r="F38" s="249">
        <v>58.33</v>
      </c>
      <c r="G38" s="79">
        <v>5</v>
      </c>
      <c r="H38" s="79" t="s">
        <v>269</v>
      </c>
      <c r="I38" s="9"/>
      <c r="J38" s="79" t="s">
        <v>269</v>
      </c>
      <c r="K38" s="9"/>
    </row>
    <row r="39" spans="1:11">
      <c r="A39" s="261" t="s">
        <v>277</v>
      </c>
      <c r="B39" s="245">
        <v>187</v>
      </c>
      <c r="C39" s="48">
        <v>45</v>
      </c>
      <c r="D39" s="8">
        <v>24.06</v>
      </c>
      <c r="E39" s="48">
        <v>142</v>
      </c>
      <c r="F39" s="249">
        <v>75.94</v>
      </c>
      <c r="G39" s="79">
        <v>105</v>
      </c>
      <c r="H39" s="79">
        <v>82</v>
      </c>
      <c r="I39" s="9">
        <v>78.099999999999994</v>
      </c>
      <c r="J39" s="79">
        <v>23</v>
      </c>
      <c r="K39" s="9">
        <v>21.9</v>
      </c>
    </row>
    <row r="40" spans="1:11">
      <c r="A40" s="261" t="s">
        <v>278</v>
      </c>
      <c r="B40" s="245">
        <v>78</v>
      </c>
      <c r="C40" s="48">
        <v>27</v>
      </c>
      <c r="D40" s="8">
        <v>34.619999999999997</v>
      </c>
      <c r="E40" s="48">
        <v>51</v>
      </c>
      <c r="F40" s="249">
        <v>65.38</v>
      </c>
      <c r="G40" s="79">
        <v>31</v>
      </c>
      <c r="H40" s="79">
        <v>24</v>
      </c>
      <c r="I40" s="9">
        <v>77.42</v>
      </c>
      <c r="J40" s="79">
        <v>7</v>
      </c>
      <c r="K40" s="9">
        <v>22.58</v>
      </c>
    </row>
    <row r="41" spans="1:11">
      <c r="A41" s="261" t="s">
        <v>279</v>
      </c>
      <c r="B41" s="245">
        <v>50</v>
      </c>
      <c r="C41" s="48">
        <v>7</v>
      </c>
      <c r="D41" s="8">
        <v>14</v>
      </c>
      <c r="E41" s="48">
        <v>43</v>
      </c>
      <c r="F41" s="249">
        <v>86</v>
      </c>
      <c r="G41" s="79">
        <v>20</v>
      </c>
      <c r="H41" s="79">
        <v>9</v>
      </c>
      <c r="I41" s="9">
        <v>45</v>
      </c>
      <c r="J41" s="79">
        <v>11</v>
      </c>
      <c r="K41" s="9">
        <v>55</v>
      </c>
    </row>
    <row r="42" spans="1:11">
      <c r="A42" s="261" t="s">
        <v>280</v>
      </c>
      <c r="B42" s="245">
        <v>168</v>
      </c>
      <c r="C42" s="48">
        <v>48</v>
      </c>
      <c r="D42" s="8">
        <v>28.57</v>
      </c>
      <c r="E42" s="48">
        <v>120</v>
      </c>
      <c r="F42" s="249">
        <v>71.430000000000007</v>
      </c>
      <c r="G42" s="79">
        <v>104</v>
      </c>
      <c r="H42" s="79">
        <v>82</v>
      </c>
      <c r="I42" s="9">
        <v>78.849999999999994</v>
      </c>
      <c r="J42" s="79">
        <v>22</v>
      </c>
      <c r="K42" s="9">
        <v>21.15</v>
      </c>
    </row>
    <row r="43" spans="1:11">
      <c r="A43" s="261" t="s">
        <v>281</v>
      </c>
      <c r="B43" s="245">
        <v>54</v>
      </c>
      <c r="C43" s="48">
        <v>15</v>
      </c>
      <c r="D43" s="8">
        <v>27.78</v>
      </c>
      <c r="E43" s="48">
        <v>39</v>
      </c>
      <c r="F43" s="249">
        <v>72.22</v>
      </c>
      <c r="G43" s="79">
        <v>49</v>
      </c>
      <c r="H43" s="79">
        <v>34</v>
      </c>
      <c r="I43" s="9">
        <v>69.39</v>
      </c>
      <c r="J43" s="79">
        <v>15</v>
      </c>
      <c r="K43" s="9">
        <v>30.61</v>
      </c>
    </row>
    <row r="44" spans="1:11">
      <c r="A44" s="261" t="s">
        <v>282</v>
      </c>
      <c r="B44" s="245">
        <v>89</v>
      </c>
      <c r="C44" s="48">
        <v>26</v>
      </c>
      <c r="D44" s="8">
        <v>29.21</v>
      </c>
      <c r="E44" s="48">
        <v>63</v>
      </c>
      <c r="F44" s="249">
        <v>70.790000000000006</v>
      </c>
      <c r="G44" s="79">
        <v>61</v>
      </c>
      <c r="H44" s="79">
        <v>44</v>
      </c>
      <c r="I44" s="9">
        <v>72.13</v>
      </c>
      <c r="J44" s="79">
        <v>17</v>
      </c>
      <c r="K44" s="9">
        <v>27.87</v>
      </c>
    </row>
    <row r="45" spans="1:11">
      <c r="A45" s="261" t="s">
        <v>283</v>
      </c>
      <c r="B45" s="245">
        <v>53</v>
      </c>
      <c r="C45" s="48">
        <v>13</v>
      </c>
      <c r="D45" s="8">
        <v>24.53</v>
      </c>
      <c r="E45" s="48">
        <v>40</v>
      </c>
      <c r="F45" s="249">
        <v>75.47</v>
      </c>
      <c r="G45" s="79">
        <v>54</v>
      </c>
      <c r="H45" s="79">
        <v>39</v>
      </c>
      <c r="I45" s="9">
        <v>72.22</v>
      </c>
      <c r="J45" s="79">
        <v>15</v>
      </c>
      <c r="K45" s="9">
        <v>27.78</v>
      </c>
    </row>
    <row r="46" spans="1:11">
      <c r="A46" s="261" t="s">
        <v>284</v>
      </c>
      <c r="B46" s="245">
        <v>374</v>
      </c>
      <c r="C46" s="48">
        <v>140</v>
      </c>
      <c r="D46" s="8">
        <v>37.43</v>
      </c>
      <c r="E46" s="48">
        <v>234</v>
      </c>
      <c r="F46" s="249">
        <v>62.57</v>
      </c>
      <c r="G46" s="79">
        <v>218</v>
      </c>
      <c r="H46" s="79">
        <v>170</v>
      </c>
      <c r="I46" s="9">
        <v>77.98</v>
      </c>
      <c r="J46" s="79">
        <v>48</v>
      </c>
      <c r="K46" s="9">
        <v>22.02</v>
      </c>
    </row>
    <row r="47" spans="1:11">
      <c r="A47" s="261" t="s">
        <v>285</v>
      </c>
      <c r="B47" s="245">
        <v>1501</v>
      </c>
      <c r="C47" s="48">
        <v>341</v>
      </c>
      <c r="D47" s="8">
        <v>22.72</v>
      </c>
      <c r="E47" s="48">
        <v>1160</v>
      </c>
      <c r="F47" s="249">
        <v>77.28</v>
      </c>
      <c r="G47" s="79">
        <v>829</v>
      </c>
      <c r="H47" s="79">
        <v>749</v>
      </c>
      <c r="I47" s="9">
        <v>90.35</v>
      </c>
      <c r="J47" s="79">
        <v>80</v>
      </c>
      <c r="K47" s="9">
        <v>9.65</v>
      </c>
    </row>
    <row r="48" spans="1:11">
      <c r="A48" s="261" t="s">
        <v>286</v>
      </c>
      <c r="B48" s="245">
        <v>113</v>
      </c>
      <c r="C48" s="48">
        <v>22</v>
      </c>
      <c r="D48" s="8">
        <v>19.47</v>
      </c>
      <c r="E48" s="48">
        <v>91</v>
      </c>
      <c r="F48" s="249">
        <v>80.53</v>
      </c>
      <c r="G48" s="79">
        <v>81</v>
      </c>
      <c r="H48" s="79">
        <v>62</v>
      </c>
      <c r="I48" s="9">
        <v>76.540000000000006</v>
      </c>
      <c r="J48" s="79">
        <v>19</v>
      </c>
      <c r="K48" s="9">
        <v>23.46</v>
      </c>
    </row>
    <row r="49" spans="1:12">
      <c r="A49" s="261" t="s">
        <v>287</v>
      </c>
      <c r="B49" s="245">
        <v>169</v>
      </c>
      <c r="C49" s="48">
        <v>30</v>
      </c>
      <c r="D49" s="8">
        <v>17.75</v>
      </c>
      <c r="E49" s="48">
        <v>139</v>
      </c>
      <c r="F49" s="249">
        <v>82.25</v>
      </c>
      <c r="G49" s="79">
        <v>97</v>
      </c>
      <c r="H49" s="79">
        <v>74</v>
      </c>
      <c r="I49" s="9">
        <v>76.290000000000006</v>
      </c>
      <c r="J49" s="79">
        <v>23</v>
      </c>
      <c r="K49" s="9">
        <v>23.71</v>
      </c>
    </row>
    <row r="50" spans="1:12">
      <c r="A50" s="261" t="s">
        <v>288</v>
      </c>
      <c r="B50" s="245">
        <v>27</v>
      </c>
      <c r="C50" s="48">
        <v>19</v>
      </c>
      <c r="D50" s="8">
        <v>70.37</v>
      </c>
      <c r="E50" s="48">
        <v>8</v>
      </c>
      <c r="F50" s="249">
        <v>29.63</v>
      </c>
      <c r="G50" s="79">
        <v>50</v>
      </c>
      <c r="H50" s="79">
        <v>41</v>
      </c>
      <c r="I50" s="9">
        <v>82</v>
      </c>
      <c r="J50" s="79">
        <v>9</v>
      </c>
      <c r="K50" s="9">
        <v>18</v>
      </c>
      <c r="L50" s="31"/>
    </row>
    <row r="51" spans="1:12">
      <c r="A51" s="261" t="s">
        <v>289</v>
      </c>
      <c r="B51" s="245">
        <v>44</v>
      </c>
      <c r="C51" s="48">
        <v>4</v>
      </c>
      <c r="D51" s="8">
        <v>9.09</v>
      </c>
      <c r="E51" s="48">
        <v>40</v>
      </c>
      <c r="F51" s="249">
        <v>90.91</v>
      </c>
      <c r="G51" s="79">
        <v>21</v>
      </c>
      <c r="H51" s="79">
        <v>16</v>
      </c>
      <c r="I51" s="9">
        <v>76.19</v>
      </c>
      <c r="J51" s="79">
        <v>5</v>
      </c>
      <c r="K51" s="9">
        <v>23.81</v>
      </c>
    </row>
    <row r="52" spans="1:12">
      <c r="A52" s="261" t="s">
        <v>290</v>
      </c>
      <c r="B52" s="245">
        <v>109</v>
      </c>
      <c r="C52" s="48">
        <v>27</v>
      </c>
      <c r="D52" s="8">
        <v>24.77</v>
      </c>
      <c r="E52" s="48">
        <v>82</v>
      </c>
      <c r="F52" s="249">
        <v>75.23</v>
      </c>
      <c r="G52" s="79">
        <v>75</v>
      </c>
      <c r="H52" s="79">
        <v>55</v>
      </c>
      <c r="I52" s="9">
        <v>73.33</v>
      </c>
      <c r="J52" s="79">
        <v>20</v>
      </c>
      <c r="K52" s="9">
        <v>26.67</v>
      </c>
    </row>
    <row r="53" spans="1:12">
      <c r="A53" s="261" t="s">
        <v>291</v>
      </c>
      <c r="B53" s="245">
        <v>159</v>
      </c>
      <c r="C53" s="48">
        <v>32</v>
      </c>
      <c r="D53" s="8">
        <v>20.13</v>
      </c>
      <c r="E53" s="48">
        <v>127</v>
      </c>
      <c r="F53" s="249">
        <v>79.87</v>
      </c>
      <c r="G53" s="79">
        <v>44</v>
      </c>
      <c r="H53" s="79">
        <v>35</v>
      </c>
      <c r="I53" s="9">
        <v>79.55</v>
      </c>
      <c r="J53" s="79">
        <v>9</v>
      </c>
      <c r="K53" s="9">
        <v>20.45</v>
      </c>
    </row>
    <row r="54" spans="1:12" ht="13.5" customHeight="1">
      <c r="A54" s="261" t="s">
        <v>292</v>
      </c>
      <c r="B54" s="245">
        <v>720</v>
      </c>
      <c r="C54" s="48">
        <v>161</v>
      </c>
      <c r="D54" s="8">
        <v>22.36</v>
      </c>
      <c r="E54" s="48">
        <v>559</v>
      </c>
      <c r="F54" s="249">
        <v>77.64</v>
      </c>
      <c r="G54" s="79">
        <v>352</v>
      </c>
      <c r="H54" s="79">
        <v>268</v>
      </c>
      <c r="I54" s="9">
        <v>76.14</v>
      </c>
      <c r="J54" s="79">
        <v>84</v>
      </c>
      <c r="K54" s="9">
        <v>23.86</v>
      </c>
    </row>
    <row r="55" spans="1:12">
      <c r="A55" s="261" t="s">
        <v>293</v>
      </c>
      <c r="B55" s="245">
        <v>78</v>
      </c>
      <c r="C55" s="48">
        <v>16</v>
      </c>
      <c r="D55" s="8">
        <v>20.51</v>
      </c>
      <c r="E55" s="48">
        <v>62</v>
      </c>
      <c r="F55" s="249">
        <v>79.489999999999995</v>
      </c>
      <c r="G55" s="79">
        <v>82</v>
      </c>
      <c r="H55" s="79">
        <v>49</v>
      </c>
      <c r="I55" s="9">
        <v>59.76</v>
      </c>
      <c r="J55" s="79">
        <v>33</v>
      </c>
      <c r="K55" s="9">
        <v>40.24</v>
      </c>
    </row>
    <row r="56" spans="1:12" ht="13.5" customHeight="1" thickBot="1">
      <c r="A56" s="68" t="s">
        <v>294</v>
      </c>
      <c r="B56" s="68">
        <v>222</v>
      </c>
      <c r="C56" s="68">
        <v>26</v>
      </c>
      <c r="D56" s="204">
        <v>11.71</v>
      </c>
      <c r="E56" s="68">
        <v>196</v>
      </c>
      <c r="F56" s="52">
        <v>88.29</v>
      </c>
      <c r="G56" s="246">
        <v>92</v>
      </c>
      <c r="H56" s="237">
        <v>65</v>
      </c>
      <c r="I56" s="204">
        <v>70.650000000000006</v>
      </c>
      <c r="J56" s="68">
        <v>27</v>
      </c>
      <c r="K56" s="52">
        <v>29.35</v>
      </c>
    </row>
    <row r="57" spans="1:12" ht="14.25" thickTop="1">
      <c r="A57" s="165" t="s">
        <v>180</v>
      </c>
    </row>
    <row r="58" spans="1:12">
      <c r="A58" s="165" t="s">
        <v>232</v>
      </c>
    </row>
    <row r="59" spans="1:12">
      <c r="A59" s="267" t="s">
        <v>266</v>
      </c>
    </row>
    <row r="60" spans="1:12">
      <c r="A60" s="165" t="s">
        <v>149</v>
      </c>
    </row>
    <row r="61" spans="1:12">
      <c r="A61" s="160"/>
      <c r="B61" s="160"/>
      <c r="C61" s="160"/>
      <c r="D61" s="160"/>
      <c r="E61" s="160"/>
      <c r="F61" s="160"/>
    </row>
    <row r="64" spans="1:12">
      <c r="A64" s="267"/>
    </row>
  </sheetData>
  <mergeCells count="12">
    <mergeCell ref="A1:K1"/>
    <mergeCell ref="J7:K7"/>
    <mergeCell ref="B6:F6"/>
    <mergeCell ref="G6:K6"/>
    <mergeCell ref="B7:B8"/>
    <mergeCell ref="C7:D7"/>
    <mergeCell ref="E7:F7"/>
    <mergeCell ref="G7:G8"/>
    <mergeCell ref="H7:I7"/>
    <mergeCell ref="A4:K4"/>
    <mergeCell ref="A3:K3"/>
    <mergeCell ref="A2:K2"/>
  </mergeCells>
  <pageMargins left="0.75" right="0.75" top="1" bottom="1" header="0.5" footer="0.5"/>
  <pageSetup paperSize="9" scale="44"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78"/>
  <sheetViews>
    <sheetView zoomScaleNormal="100" workbookViewId="0"/>
  </sheetViews>
  <sheetFormatPr defaultColWidth="9" defaultRowHeight="13.5"/>
  <cols>
    <col min="1" max="1" width="9" style="37" customWidth="1"/>
    <col min="2" max="2" width="28.1640625" style="37" customWidth="1"/>
    <col min="3" max="7" width="7.1640625" style="37" customWidth="1"/>
    <col min="8" max="8" width="7.1640625" customWidth="1"/>
    <col min="9" max="16" width="7.1640625" style="37" customWidth="1"/>
    <col min="17" max="237" width="9" style="37"/>
    <col min="241" max="241" width="30.5" customWidth="1"/>
    <col min="242" max="242" width="11.5" customWidth="1"/>
    <col min="243" max="243" width="8" customWidth="1"/>
    <col min="244" max="244" width="10.33203125" customWidth="1"/>
    <col min="245" max="245" width="8.33203125" customWidth="1"/>
    <col min="246" max="246" width="10" customWidth="1"/>
    <col min="247" max="251" width="8" customWidth="1"/>
    <col min="252" max="252" width="8.33203125" customWidth="1"/>
    <col min="253" max="253" width="9" customWidth="1"/>
    <col min="254" max="254" width="28.1640625" customWidth="1"/>
    <col min="255" max="255" width="10.1640625" customWidth="1"/>
    <col min="257" max="257" width="11.5" customWidth="1"/>
    <col min="258" max="258" width="8" customWidth="1"/>
    <col min="259" max="259" width="10" customWidth="1"/>
    <col min="260" max="260" width="9.33203125" customWidth="1"/>
    <col min="261" max="261" width="10.1640625" customWidth="1"/>
    <col min="262" max="262" width="8" customWidth="1"/>
    <col min="497" max="497" width="30.5" customWidth="1"/>
    <col min="498" max="498" width="11.5" customWidth="1"/>
    <col min="499" max="499" width="8" customWidth="1"/>
    <col min="500" max="500" width="10.33203125" customWidth="1"/>
    <col min="501" max="501" width="8.33203125" customWidth="1"/>
    <col min="502" max="502" width="10" customWidth="1"/>
    <col min="503" max="507" width="8" customWidth="1"/>
    <col min="508" max="508" width="8.33203125" customWidth="1"/>
    <col min="509" max="509" width="9" customWidth="1"/>
    <col min="510" max="510" width="28.1640625" customWidth="1"/>
    <col min="511" max="511" width="10.1640625" customWidth="1"/>
    <col min="513" max="513" width="11.5" customWidth="1"/>
    <col min="514" max="514" width="8" customWidth="1"/>
    <col min="515" max="515" width="10" customWidth="1"/>
    <col min="516" max="516" width="9.33203125" customWidth="1"/>
    <col min="517" max="517" width="10.1640625" customWidth="1"/>
    <col min="518" max="518" width="8" customWidth="1"/>
    <col min="753" max="753" width="30.5" customWidth="1"/>
    <col min="754" max="754" width="11.5" customWidth="1"/>
    <col min="755" max="755" width="8" customWidth="1"/>
    <col min="756" max="756" width="10.33203125" customWidth="1"/>
    <col min="757" max="757" width="8.33203125" customWidth="1"/>
    <col min="758" max="758" width="10" customWidth="1"/>
    <col min="759" max="763" width="8" customWidth="1"/>
    <col min="764" max="764" width="8.33203125" customWidth="1"/>
    <col min="765" max="765" width="9" customWidth="1"/>
    <col min="766" max="766" width="28.1640625" customWidth="1"/>
    <col min="767" max="767" width="10.1640625" customWidth="1"/>
    <col min="769" max="769" width="11.5" customWidth="1"/>
    <col min="770" max="770" width="8" customWidth="1"/>
    <col min="771" max="771" width="10" customWidth="1"/>
    <col min="772" max="772" width="9.33203125" customWidth="1"/>
    <col min="773" max="773" width="10.1640625" customWidth="1"/>
    <col min="774" max="774" width="8" customWidth="1"/>
    <col min="1009" max="1009" width="30.5" customWidth="1"/>
    <col min="1010" max="1010" width="11.5" customWidth="1"/>
    <col min="1011" max="1011" width="8" customWidth="1"/>
    <col min="1012" max="1012" width="10.33203125" customWidth="1"/>
    <col min="1013" max="1013" width="8.33203125" customWidth="1"/>
    <col min="1014" max="1014" width="10" customWidth="1"/>
    <col min="1015" max="1019" width="8" customWidth="1"/>
    <col min="1020" max="1020" width="8.33203125" customWidth="1"/>
    <col min="1021" max="1021" width="9" customWidth="1"/>
    <col min="1022" max="1022" width="28.1640625" customWidth="1"/>
    <col min="1023" max="1023" width="10.1640625" customWidth="1"/>
    <col min="1025" max="1025" width="11.5" customWidth="1"/>
    <col min="1026" max="1026" width="8" customWidth="1"/>
    <col min="1027" max="1027" width="10" customWidth="1"/>
    <col min="1028" max="1028" width="9.33203125" customWidth="1"/>
    <col min="1029" max="1029" width="10.1640625" customWidth="1"/>
    <col min="1030" max="1030" width="8" customWidth="1"/>
    <col min="1265" max="1265" width="30.5" customWidth="1"/>
    <col min="1266" max="1266" width="11.5" customWidth="1"/>
    <col min="1267" max="1267" width="8" customWidth="1"/>
    <col min="1268" max="1268" width="10.33203125" customWidth="1"/>
    <col min="1269" max="1269" width="8.33203125" customWidth="1"/>
    <col min="1270" max="1270" width="10" customWidth="1"/>
    <col min="1271" max="1275" width="8" customWidth="1"/>
    <col min="1276" max="1276" width="8.33203125" customWidth="1"/>
    <col min="1277" max="1277" width="9" customWidth="1"/>
    <col min="1278" max="1278" width="28.1640625" customWidth="1"/>
    <col min="1279" max="1279" width="10.1640625" customWidth="1"/>
    <col min="1281" max="1281" width="11.5" customWidth="1"/>
    <col min="1282" max="1282" width="8" customWidth="1"/>
    <col min="1283" max="1283" width="10" customWidth="1"/>
    <col min="1284" max="1284" width="9.33203125" customWidth="1"/>
    <col min="1285" max="1285" width="10.1640625" customWidth="1"/>
    <col min="1286" max="1286" width="8" customWidth="1"/>
    <col min="1521" max="1521" width="30.5" customWidth="1"/>
    <col min="1522" max="1522" width="11.5" customWidth="1"/>
    <col min="1523" max="1523" width="8" customWidth="1"/>
    <col min="1524" max="1524" width="10.33203125" customWidth="1"/>
    <col min="1525" max="1525" width="8.33203125" customWidth="1"/>
    <col min="1526" max="1526" width="10" customWidth="1"/>
    <col min="1527" max="1531" width="8" customWidth="1"/>
    <col min="1532" max="1532" width="8.33203125" customWidth="1"/>
    <col min="1533" max="1533" width="9" customWidth="1"/>
    <col min="1534" max="1534" width="28.1640625" customWidth="1"/>
    <col min="1535" max="1535" width="10.1640625" customWidth="1"/>
    <col min="1537" max="1537" width="11.5" customWidth="1"/>
    <col min="1538" max="1538" width="8" customWidth="1"/>
    <col min="1539" max="1539" width="10" customWidth="1"/>
    <col min="1540" max="1540" width="9.33203125" customWidth="1"/>
    <col min="1541" max="1541" width="10.1640625" customWidth="1"/>
    <col min="1542" max="1542" width="8" customWidth="1"/>
    <col min="1777" max="1777" width="30.5" customWidth="1"/>
    <col min="1778" max="1778" width="11.5" customWidth="1"/>
    <col min="1779" max="1779" width="8" customWidth="1"/>
    <col min="1780" max="1780" width="10.33203125" customWidth="1"/>
    <col min="1781" max="1781" width="8.33203125" customWidth="1"/>
    <col min="1782" max="1782" width="10" customWidth="1"/>
    <col min="1783" max="1787" width="8" customWidth="1"/>
    <col min="1788" max="1788" width="8.33203125" customWidth="1"/>
    <col min="1789" max="1789" width="9" customWidth="1"/>
    <col min="1790" max="1790" width="28.1640625" customWidth="1"/>
    <col min="1791" max="1791" width="10.1640625" customWidth="1"/>
    <col min="1793" max="1793" width="11.5" customWidth="1"/>
    <col min="1794" max="1794" width="8" customWidth="1"/>
    <col min="1795" max="1795" width="10" customWidth="1"/>
    <col min="1796" max="1796" width="9.33203125" customWidth="1"/>
    <col min="1797" max="1797" width="10.1640625" customWidth="1"/>
    <col min="1798" max="1798" width="8" customWidth="1"/>
    <col min="2033" max="2033" width="30.5" customWidth="1"/>
    <col min="2034" max="2034" width="11.5" customWidth="1"/>
    <col min="2035" max="2035" width="8" customWidth="1"/>
    <col min="2036" max="2036" width="10.33203125" customWidth="1"/>
    <col min="2037" max="2037" width="8.33203125" customWidth="1"/>
    <col min="2038" max="2038" width="10" customWidth="1"/>
    <col min="2039" max="2043" width="8" customWidth="1"/>
    <col min="2044" max="2044" width="8.33203125" customWidth="1"/>
    <col min="2045" max="2045" width="9" customWidth="1"/>
    <col min="2046" max="2046" width="28.1640625" customWidth="1"/>
    <col min="2047" max="2047" width="10.1640625" customWidth="1"/>
    <col min="2049" max="2049" width="11.5" customWidth="1"/>
    <col min="2050" max="2050" width="8" customWidth="1"/>
    <col min="2051" max="2051" width="10" customWidth="1"/>
    <col min="2052" max="2052" width="9.33203125" customWidth="1"/>
    <col min="2053" max="2053" width="10.1640625" customWidth="1"/>
    <col min="2054" max="2054" width="8" customWidth="1"/>
    <col min="2289" max="2289" width="30.5" customWidth="1"/>
    <col min="2290" max="2290" width="11.5" customWidth="1"/>
    <col min="2291" max="2291" width="8" customWidth="1"/>
    <col min="2292" max="2292" width="10.33203125" customWidth="1"/>
    <col min="2293" max="2293" width="8.33203125" customWidth="1"/>
    <col min="2294" max="2294" width="10" customWidth="1"/>
    <col min="2295" max="2299" width="8" customWidth="1"/>
    <col min="2300" max="2300" width="8.33203125" customWidth="1"/>
    <col min="2301" max="2301" width="9" customWidth="1"/>
    <col min="2302" max="2302" width="28.1640625" customWidth="1"/>
    <col min="2303" max="2303" width="10.1640625" customWidth="1"/>
    <col min="2305" max="2305" width="11.5" customWidth="1"/>
    <col min="2306" max="2306" width="8" customWidth="1"/>
    <col min="2307" max="2307" width="10" customWidth="1"/>
    <col min="2308" max="2308" width="9.33203125" customWidth="1"/>
    <col min="2309" max="2309" width="10.1640625" customWidth="1"/>
    <col min="2310" max="2310" width="8" customWidth="1"/>
    <col min="2545" max="2545" width="30.5" customWidth="1"/>
    <col min="2546" max="2546" width="11.5" customWidth="1"/>
    <col min="2547" max="2547" width="8" customWidth="1"/>
    <col min="2548" max="2548" width="10.33203125" customWidth="1"/>
    <col min="2549" max="2549" width="8.33203125" customWidth="1"/>
    <col min="2550" max="2550" width="10" customWidth="1"/>
    <col min="2551" max="2555" width="8" customWidth="1"/>
    <col min="2556" max="2556" width="8.33203125" customWidth="1"/>
    <col min="2557" max="2557" width="9" customWidth="1"/>
    <col min="2558" max="2558" width="28.1640625" customWidth="1"/>
    <col min="2559" max="2559" width="10.1640625" customWidth="1"/>
    <col min="2561" max="2561" width="11.5" customWidth="1"/>
    <col min="2562" max="2562" width="8" customWidth="1"/>
    <col min="2563" max="2563" width="10" customWidth="1"/>
    <col min="2564" max="2564" width="9.33203125" customWidth="1"/>
    <col min="2565" max="2565" width="10.1640625" customWidth="1"/>
    <col min="2566" max="2566" width="8" customWidth="1"/>
    <col min="2801" max="2801" width="30.5" customWidth="1"/>
    <col min="2802" max="2802" width="11.5" customWidth="1"/>
    <col min="2803" max="2803" width="8" customWidth="1"/>
    <col min="2804" max="2804" width="10.33203125" customWidth="1"/>
    <col min="2805" max="2805" width="8.33203125" customWidth="1"/>
    <col min="2806" max="2806" width="10" customWidth="1"/>
    <col min="2807" max="2811" width="8" customWidth="1"/>
    <col min="2812" max="2812" width="8.33203125" customWidth="1"/>
    <col min="2813" max="2813" width="9" customWidth="1"/>
    <col min="2814" max="2814" width="28.1640625" customWidth="1"/>
    <col min="2815" max="2815" width="10.1640625" customWidth="1"/>
    <col min="2817" max="2817" width="11.5" customWidth="1"/>
    <col min="2818" max="2818" width="8" customWidth="1"/>
    <col min="2819" max="2819" width="10" customWidth="1"/>
    <col min="2820" max="2820" width="9.33203125" customWidth="1"/>
    <col min="2821" max="2821" width="10.1640625" customWidth="1"/>
    <col min="2822" max="2822" width="8" customWidth="1"/>
    <col min="3057" max="3057" width="30.5" customWidth="1"/>
    <col min="3058" max="3058" width="11.5" customWidth="1"/>
    <col min="3059" max="3059" width="8" customWidth="1"/>
    <col min="3060" max="3060" width="10.33203125" customWidth="1"/>
    <col min="3061" max="3061" width="8.33203125" customWidth="1"/>
    <col min="3062" max="3062" width="10" customWidth="1"/>
    <col min="3063" max="3067" width="8" customWidth="1"/>
    <col min="3068" max="3068" width="8.33203125" customWidth="1"/>
    <col min="3069" max="3069" width="9" customWidth="1"/>
    <col min="3070" max="3070" width="28.1640625" customWidth="1"/>
    <col min="3071" max="3071" width="10.1640625" customWidth="1"/>
    <col min="3073" max="3073" width="11.5" customWidth="1"/>
    <col min="3074" max="3074" width="8" customWidth="1"/>
    <col min="3075" max="3075" width="10" customWidth="1"/>
    <col min="3076" max="3076" width="9.33203125" customWidth="1"/>
    <col min="3077" max="3077" width="10.1640625" customWidth="1"/>
    <col min="3078" max="3078" width="8" customWidth="1"/>
    <col min="3313" max="3313" width="30.5" customWidth="1"/>
    <col min="3314" max="3314" width="11.5" customWidth="1"/>
    <col min="3315" max="3315" width="8" customWidth="1"/>
    <col min="3316" max="3316" width="10.33203125" customWidth="1"/>
    <col min="3317" max="3317" width="8.33203125" customWidth="1"/>
    <col min="3318" max="3318" width="10" customWidth="1"/>
    <col min="3319" max="3323" width="8" customWidth="1"/>
    <col min="3324" max="3324" width="8.33203125" customWidth="1"/>
    <col min="3325" max="3325" width="9" customWidth="1"/>
    <col min="3326" max="3326" width="28.1640625" customWidth="1"/>
    <col min="3327" max="3327" width="10.1640625" customWidth="1"/>
    <col min="3329" max="3329" width="11.5" customWidth="1"/>
    <col min="3330" max="3330" width="8" customWidth="1"/>
    <col min="3331" max="3331" width="10" customWidth="1"/>
    <col min="3332" max="3332" width="9.33203125" customWidth="1"/>
    <col min="3333" max="3333" width="10.1640625" customWidth="1"/>
    <col min="3334" max="3334" width="8" customWidth="1"/>
    <col min="3569" max="3569" width="30.5" customWidth="1"/>
    <col min="3570" max="3570" width="11.5" customWidth="1"/>
    <col min="3571" max="3571" width="8" customWidth="1"/>
    <col min="3572" max="3572" width="10.33203125" customWidth="1"/>
    <col min="3573" max="3573" width="8.33203125" customWidth="1"/>
    <col min="3574" max="3574" width="10" customWidth="1"/>
    <col min="3575" max="3579" width="8" customWidth="1"/>
    <col min="3580" max="3580" width="8.33203125" customWidth="1"/>
    <col min="3581" max="3581" width="9" customWidth="1"/>
    <col min="3582" max="3582" width="28.1640625" customWidth="1"/>
    <col min="3583" max="3583" width="10.1640625" customWidth="1"/>
    <col min="3585" max="3585" width="11.5" customWidth="1"/>
    <col min="3586" max="3586" width="8" customWidth="1"/>
    <col min="3587" max="3587" width="10" customWidth="1"/>
    <col min="3588" max="3588" width="9.33203125" customWidth="1"/>
    <col min="3589" max="3589" width="10.1640625" customWidth="1"/>
    <col min="3590" max="3590" width="8" customWidth="1"/>
    <col min="3825" max="3825" width="30.5" customWidth="1"/>
    <col min="3826" max="3826" width="11.5" customWidth="1"/>
    <col min="3827" max="3827" width="8" customWidth="1"/>
    <col min="3828" max="3828" width="10.33203125" customWidth="1"/>
    <col min="3829" max="3829" width="8.33203125" customWidth="1"/>
    <col min="3830" max="3830" width="10" customWidth="1"/>
    <col min="3831" max="3835" width="8" customWidth="1"/>
    <col min="3836" max="3836" width="8.33203125" customWidth="1"/>
    <col min="3837" max="3837" width="9" customWidth="1"/>
    <col min="3838" max="3838" width="28.1640625" customWidth="1"/>
    <col min="3839" max="3839" width="10.1640625" customWidth="1"/>
    <col min="3841" max="3841" width="11.5" customWidth="1"/>
    <col min="3842" max="3842" width="8" customWidth="1"/>
    <col min="3843" max="3843" width="10" customWidth="1"/>
    <col min="3844" max="3844" width="9.33203125" customWidth="1"/>
    <col min="3845" max="3845" width="10.1640625" customWidth="1"/>
    <col min="3846" max="3846" width="8" customWidth="1"/>
    <col min="4081" max="4081" width="30.5" customWidth="1"/>
    <col min="4082" max="4082" width="11.5" customWidth="1"/>
    <col min="4083" max="4083" width="8" customWidth="1"/>
    <col min="4084" max="4084" width="10.33203125" customWidth="1"/>
    <col min="4085" max="4085" width="8.33203125" customWidth="1"/>
    <col min="4086" max="4086" width="10" customWidth="1"/>
    <col min="4087" max="4091" width="8" customWidth="1"/>
    <col min="4092" max="4092" width="8.33203125" customWidth="1"/>
    <col min="4093" max="4093" width="9" customWidth="1"/>
    <col min="4094" max="4094" width="28.1640625" customWidth="1"/>
    <col min="4095" max="4095" width="10.1640625" customWidth="1"/>
    <col min="4097" max="4097" width="11.5" customWidth="1"/>
    <col min="4098" max="4098" width="8" customWidth="1"/>
    <col min="4099" max="4099" width="10" customWidth="1"/>
    <col min="4100" max="4100" width="9.33203125" customWidth="1"/>
    <col min="4101" max="4101" width="10.1640625" customWidth="1"/>
    <col min="4102" max="4102" width="8" customWidth="1"/>
    <col min="4337" max="4337" width="30.5" customWidth="1"/>
    <col min="4338" max="4338" width="11.5" customWidth="1"/>
    <col min="4339" max="4339" width="8" customWidth="1"/>
    <col min="4340" max="4340" width="10.33203125" customWidth="1"/>
    <col min="4341" max="4341" width="8.33203125" customWidth="1"/>
    <col min="4342" max="4342" width="10" customWidth="1"/>
    <col min="4343" max="4347" width="8" customWidth="1"/>
    <col min="4348" max="4348" width="8.33203125" customWidth="1"/>
    <col min="4349" max="4349" width="9" customWidth="1"/>
    <col min="4350" max="4350" width="28.1640625" customWidth="1"/>
    <col min="4351" max="4351" width="10.1640625" customWidth="1"/>
    <col min="4353" max="4353" width="11.5" customWidth="1"/>
    <col min="4354" max="4354" width="8" customWidth="1"/>
    <col min="4355" max="4355" width="10" customWidth="1"/>
    <col min="4356" max="4356" width="9.33203125" customWidth="1"/>
    <col min="4357" max="4357" width="10.1640625" customWidth="1"/>
    <col min="4358" max="4358" width="8" customWidth="1"/>
    <col min="4593" max="4593" width="30.5" customWidth="1"/>
    <col min="4594" max="4594" width="11.5" customWidth="1"/>
    <col min="4595" max="4595" width="8" customWidth="1"/>
    <col min="4596" max="4596" width="10.33203125" customWidth="1"/>
    <col min="4597" max="4597" width="8.33203125" customWidth="1"/>
    <col min="4598" max="4598" width="10" customWidth="1"/>
    <col min="4599" max="4603" width="8" customWidth="1"/>
    <col min="4604" max="4604" width="8.33203125" customWidth="1"/>
    <col min="4605" max="4605" width="9" customWidth="1"/>
    <col min="4606" max="4606" width="28.1640625" customWidth="1"/>
    <col min="4607" max="4607" width="10.1640625" customWidth="1"/>
    <col min="4609" max="4609" width="11.5" customWidth="1"/>
    <col min="4610" max="4610" width="8" customWidth="1"/>
    <col min="4611" max="4611" width="10" customWidth="1"/>
    <col min="4612" max="4612" width="9.33203125" customWidth="1"/>
    <col min="4613" max="4613" width="10.1640625" customWidth="1"/>
    <col min="4614" max="4614" width="8" customWidth="1"/>
    <col min="4849" max="4849" width="30.5" customWidth="1"/>
    <col min="4850" max="4850" width="11.5" customWidth="1"/>
    <col min="4851" max="4851" width="8" customWidth="1"/>
    <col min="4852" max="4852" width="10.33203125" customWidth="1"/>
    <col min="4853" max="4853" width="8.33203125" customWidth="1"/>
    <col min="4854" max="4854" width="10" customWidth="1"/>
    <col min="4855" max="4859" width="8" customWidth="1"/>
    <col min="4860" max="4860" width="8.33203125" customWidth="1"/>
    <col min="4861" max="4861" width="9" customWidth="1"/>
    <col min="4862" max="4862" width="28.1640625" customWidth="1"/>
    <col min="4863" max="4863" width="10.1640625" customWidth="1"/>
    <col min="4865" max="4865" width="11.5" customWidth="1"/>
    <col min="4866" max="4866" width="8" customWidth="1"/>
    <col min="4867" max="4867" width="10" customWidth="1"/>
    <col min="4868" max="4868" width="9.33203125" customWidth="1"/>
    <col min="4869" max="4869" width="10.1640625" customWidth="1"/>
    <col min="4870" max="4870" width="8" customWidth="1"/>
    <col min="5105" max="5105" width="30.5" customWidth="1"/>
    <col min="5106" max="5106" width="11.5" customWidth="1"/>
    <col min="5107" max="5107" width="8" customWidth="1"/>
    <col min="5108" max="5108" width="10.33203125" customWidth="1"/>
    <col min="5109" max="5109" width="8.33203125" customWidth="1"/>
    <col min="5110" max="5110" width="10" customWidth="1"/>
    <col min="5111" max="5115" width="8" customWidth="1"/>
    <col min="5116" max="5116" width="8.33203125" customWidth="1"/>
    <col min="5117" max="5117" width="9" customWidth="1"/>
    <col min="5118" max="5118" width="28.1640625" customWidth="1"/>
    <col min="5119" max="5119" width="10.1640625" customWidth="1"/>
    <col min="5121" max="5121" width="11.5" customWidth="1"/>
    <col min="5122" max="5122" width="8" customWidth="1"/>
    <col min="5123" max="5123" width="10" customWidth="1"/>
    <col min="5124" max="5124" width="9.33203125" customWidth="1"/>
    <col min="5125" max="5125" width="10.1640625" customWidth="1"/>
    <col min="5126" max="5126" width="8" customWidth="1"/>
    <col min="5361" max="5361" width="30.5" customWidth="1"/>
    <col min="5362" max="5362" width="11.5" customWidth="1"/>
    <col min="5363" max="5363" width="8" customWidth="1"/>
    <col min="5364" max="5364" width="10.33203125" customWidth="1"/>
    <col min="5365" max="5365" width="8.33203125" customWidth="1"/>
    <col min="5366" max="5366" width="10" customWidth="1"/>
    <col min="5367" max="5371" width="8" customWidth="1"/>
    <col min="5372" max="5372" width="8.33203125" customWidth="1"/>
    <col min="5373" max="5373" width="9" customWidth="1"/>
    <col min="5374" max="5374" width="28.1640625" customWidth="1"/>
    <col min="5375" max="5375" width="10.1640625" customWidth="1"/>
    <col min="5377" max="5377" width="11.5" customWidth="1"/>
    <col min="5378" max="5378" width="8" customWidth="1"/>
    <col min="5379" max="5379" width="10" customWidth="1"/>
    <col min="5380" max="5380" width="9.33203125" customWidth="1"/>
    <col min="5381" max="5381" width="10.1640625" customWidth="1"/>
    <col min="5382" max="5382" width="8" customWidth="1"/>
    <col min="5617" max="5617" width="30.5" customWidth="1"/>
    <col min="5618" max="5618" width="11.5" customWidth="1"/>
    <col min="5619" max="5619" width="8" customWidth="1"/>
    <col min="5620" max="5620" width="10.33203125" customWidth="1"/>
    <col min="5621" max="5621" width="8.33203125" customWidth="1"/>
    <col min="5622" max="5622" width="10" customWidth="1"/>
    <col min="5623" max="5627" width="8" customWidth="1"/>
    <col min="5628" max="5628" width="8.33203125" customWidth="1"/>
    <col min="5629" max="5629" width="9" customWidth="1"/>
    <col min="5630" max="5630" width="28.1640625" customWidth="1"/>
    <col min="5631" max="5631" width="10.1640625" customWidth="1"/>
    <col min="5633" max="5633" width="11.5" customWidth="1"/>
    <col min="5634" max="5634" width="8" customWidth="1"/>
    <col min="5635" max="5635" width="10" customWidth="1"/>
    <col min="5636" max="5636" width="9.33203125" customWidth="1"/>
    <col min="5637" max="5637" width="10.1640625" customWidth="1"/>
    <col min="5638" max="5638" width="8" customWidth="1"/>
    <col min="5873" max="5873" width="30.5" customWidth="1"/>
    <col min="5874" max="5874" width="11.5" customWidth="1"/>
    <col min="5875" max="5875" width="8" customWidth="1"/>
    <col min="5876" max="5876" width="10.33203125" customWidth="1"/>
    <col min="5877" max="5877" width="8.33203125" customWidth="1"/>
    <col min="5878" max="5878" width="10" customWidth="1"/>
    <col min="5879" max="5883" width="8" customWidth="1"/>
    <col min="5884" max="5884" width="8.33203125" customWidth="1"/>
    <col min="5885" max="5885" width="9" customWidth="1"/>
    <col min="5886" max="5886" width="28.1640625" customWidth="1"/>
    <col min="5887" max="5887" width="10.1640625" customWidth="1"/>
    <col min="5889" max="5889" width="11.5" customWidth="1"/>
    <col min="5890" max="5890" width="8" customWidth="1"/>
    <col min="5891" max="5891" width="10" customWidth="1"/>
    <col min="5892" max="5892" width="9.33203125" customWidth="1"/>
    <col min="5893" max="5893" width="10.1640625" customWidth="1"/>
    <col min="5894" max="5894" width="8" customWidth="1"/>
    <col min="6129" max="6129" width="30.5" customWidth="1"/>
    <col min="6130" max="6130" width="11.5" customWidth="1"/>
    <col min="6131" max="6131" width="8" customWidth="1"/>
    <col min="6132" max="6132" width="10.33203125" customWidth="1"/>
    <col min="6133" max="6133" width="8.33203125" customWidth="1"/>
    <col min="6134" max="6134" width="10" customWidth="1"/>
    <col min="6135" max="6139" width="8" customWidth="1"/>
    <col min="6140" max="6140" width="8.33203125" customWidth="1"/>
    <col min="6141" max="6141" width="9" customWidth="1"/>
    <col min="6142" max="6142" width="28.1640625" customWidth="1"/>
    <col min="6143" max="6143" width="10.1640625" customWidth="1"/>
    <col min="6145" max="6145" width="11.5" customWidth="1"/>
    <col min="6146" max="6146" width="8" customWidth="1"/>
    <col min="6147" max="6147" width="10" customWidth="1"/>
    <col min="6148" max="6148" width="9.33203125" customWidth="1"/>
    <col min="6149" max="6149" width="10.1640625" customWidth="1"/>
    <col min="6150" max="6150" width="8" customWidth="1"/>
    <col min="6385" max="6385" width="30.5" customWidth="1"/>
    <col min="6386" max="6386" width="11.5" customWidth="1"/>
    <col min="6387" max="6387" width="8" customWidth="1"/>
    <col min="6388" max="6388" width="10.33203125" customWidth="1"/>
    <col min="6389" max="6389" width="8.33203125" customWidth="1"/>
    <col min="6390" max="6390" width="10" customWidth="1"/>
    <col min="6391" max="6395" width="8" customWidth="1"/>
    <col min="6396" max="6396" width="8.33203125" customWidth="1"/>
    <col min="6397" max="6397" width="9" customWidth="1"/>
    <col min="6398" max="6398" width="28.1640625" customWidth="1"/>
    <col min="6399" max="6399" width="10.1640625" customWidth="1"/>
    <col min="6401" max="6401" width="11.5" customWidth="1"/>
    <col min="6402" max="6402" width="8" customWidth="1"/>
    <col min="6403" max="6403" width="10" customWidth="1"/>
    <col min="6404" max="6404" width="9.33203125" customWidth="1"/>
    <col min="6405" max="6405" width="10.1640625" customWidth="1"/>
    <col min="6406" max="6406" width="8" customWidth="1"/>
    <col min="6641" max="6641" width="30.5" customWidth="1"/>
    <col min="6642" max="6642" width="11.5" customWidth="1"/>
    <col min="6643" max="6643" width="8" customWidth="1"/>
    <col min="6644" max="6644" width="10.33203125" customWidth="1"/>
    <col min="6645" max="6645" width="8.33203125" customWidth="1"/>
    <col min="6646" max="6646" width="10" customWidth="1"/>
    <col min="6647" max="6651" width="8" customWidth="1"/>
    <col min="6652" max="6652" width="8.33203125" customWidth="1"/>
    <col min="6653" max="6653" width="9" customWidth="1"/>
    <col min="6654" max="6654" width="28.1640625" customWidth="1"/>
    <col min="6655" max="6655" width="10.1640625" customWidth="1"/>
    <col min="6657" max="6657" width="11.5" customWidth="1"/>
    <col min="6658" max="6658" width="8" customWidth="1"/>
    <col min="6659" max="6659" width="10" customWidth="1"/>
    <col min="6660" max="6660" width="9.33203125" customWidth="1"/>
    <col min="6661" max="6661" width="10.1640625" customWidth="1"/>
    <col min="6662" max="6662" width="8" customWidth="1"/>
    <col min="6897" max="6897" width="30.5" customWidth="1"/>
    <col min="6898" max="6898" width="11.5" customWidth="1"/>
    <col min="6899" max="6899" width="8" customWidth="1"/>
    <col min="6900" max="6900" width="10.33203125" customWidth="1"/>
    <col min="6901" max="6901" width="8.33203125" customWidth="1"/>
    <col min="6902" max="6902" width="10" customWidth="1"/>
    <col min="6903" max="6907" width="8" customWidth="1"/>
    <col min="6908" max="6908" width="8.33203125" customWidth="1"/>
    <col min="6909" max="6909" width="9" customWidth="1"/>
    <col min="6910" max="6910" width="28.1640625" customWidth="1"/>
    <col min="6911" max="6911" width="10.1640625" customWidth="1"/>
    <col min="6913" max="6913" width="11.5" customWidth="1"/>
    <col min="6914" max="6914" width="8" customWidth="1"/>
    <col min="6915" max="6915" width="10" customWidth="1"/>
    <col min="6916" max="6916" width="9.33203125" customWidth="1"/>
    <col min="6917" max="6917" width="10.1640625" customWidth="1"/>
    <col min="6918" max="6918" width="8" customWidth="1"/>
    <col min="7153" max="7153" width="30.5" customWidth="1"/>
    <col min="7154" max="7154" width="11.5" customWidth="1"/>
    <col min="7155" max="7155" width="8" customWidth="1"/>
    <col min="7156" max="7156" width="10.33203125" customWidth="1"/>
    <col min="7157" max="7157" width="8.33203125" customWidth="1"/>
    <col min="7158" max="7158" width="10" customWidth="1"/>
    <col min="7159" max="7163" width="8" customWidth="1"/>
    <col min="7164" max="7164" width="8.33203125" customWidth="1"/>
    <col min="7165" max="7165" width="9" customWidth="1"/>
    <col min="7166" max="7166" width="28.1640625" customWidth="1"/>
    <col min="7167" max="7167" width="10.1640625" customWidth="1"/>
    <col min="7169" max="7169" width="11.5" customWidth="1"/>
    <col min="7170" max="7170" width="8" customWidth="1"/>
    <col min="7171" max="7171" width="10" customWidth="1"/>
    <col min="7172" max="7172" width="9.33203125" customWidth="1"/>
    <col min="7173" max="7173" width="10.1640625" customWidth="1"/>
    <col min="7174" max="7174" width="8" customWidth="1"/>
    <col min="7409" max="7409" width="30.5" customWidth="1"/>
    <col min="7410" max="7410" width="11.5" customWidth="1"/>
    <col min="7411" max="7411" width="8" customWidth="1"/>
    <col min="7412" max="7412" width="10.33203125" customWidth="1"/>
    <col min="7413" max="7413" width="8.33203125" customWidth="1"/>
    <col min="7414" max="7414" width="10" customWidth="1"/>
    <col min="7415" max="7419" width="8" customWidth="1"/>
    <col min="7420" max="7420" width="8.33203125" customWidth="1"/>
    <col min="7421" max="7421" width="9" customWidth="1"/>
    <col min="7422" max="7422" width="28.1640625" customWidth="1"/>
    <col min="7423" max="7423" width="10.1640625" customWidth="1"/>
    <col min="7425" max="7425" width="11.5" customWidth="1"/>
    <col min="7426" max="7426" width="8" customWidth="1"/>
    <col min="7427" max="7427" width="10" customWidth="1"/>
    <col min="7428" max="7428" width="9.33203125" customWidth="1"/>
    <col min="7429" max="7429" width="10.1640625" customWidth="1"/>
    <col min="7430" max="7430" width="8" customWidth="1"/>
    <col min="7665" max="7665" width="30.5" customWidth="1"/>
    <col min="7666" max="7666" width="11.5" customWidth="1"/>
    <col min="7667" max="7667" width="8" customWidth="1"/>
    <col min="7668" max="7668" width="10.33203125" customWidth="1"/>
    <col min="7669" max="7669" width="8.33203125" customWidth="1"/>
    <col min="7670" max="7670" width="10" customWidth="1"/>
    <col min="7671" max="7675" width="8" customWidth="1"/>
    <col min="7676" max="7676" width="8.33203125" customWidth="1"/>
    <col min="7677" max="7677" width="9" customWidth="1"/>
    <col min="7678" max="7678" width="28.1640625" customWidth="1"/>
    <col min="7679" max="7679" width="10.1640625" customWidth="1"/>
    <col min="7681" max="7681" width="11.5" customWidth="1"/>
    <col min="7682" max="7682" width="8" customWidth="1"/>
    <col min="7683" max="7683" width="10" customWidth="1"/>
    <col min="7684" max="7684" width="9.33203125" customWidth="1"/>
    <col min="7685" max="7685" width="10.1640625" customWidth="1"/>
    <col min="7686" max="7686" width="8" customWidth="1"/>
    <col min="7921" max="7921" width="30.5" customWidth="1"/>
    <col min="7922" max="7922" width="11.5" customWidth="1"/>
    <col min="7923" max="7923" width="8" customWidth="1"/>
    <col min="7924" max="7924" width="10.33203125" customWidth="1"/>
    <col min="7925" max="7925" width="8.33203125" customWidth="1"/>
    <col min="7926" max="7926" width="10" customWidth="1"/>
    <col min="7927" max="7931" width="8" customWidth="1"/>
    <col min="7932" max="7932" width="8.33203125" customWidth="1"/>
    <col min="7933" max="7933" width="9" customWidth="1"/>
    <col min="7934" max="7934" width="28.1640625" customWidth="1"/>
    <col min="7935" max="7935" width="10.1640625" customWidth="1"/>
    <col min="7937" max="7937" width="11.5" customWidth="1"/>
    <col min="7938" max="7938" width="8" customWidth="1"/>
    <col min="7939" max="7939" width="10" customWidth="1"/>
    <col min="7940" max="7940" width="9.33203125" customWidth="1"/>
    <col min="7941" max="7941" width="10.1640625" customWidth="1"/>
    <col min="7942" max="7942" width="8" customWidth="1"/>
    <col min="8177" max="8177" width="30.5" customWidth="1"/>
    <col min="8178" max="8178" width="11.5" customWidth="1"/>
    <col min="8179" max="8179" width="8" customWidth="1"/>
    <col min="8180" max="8180" width="10.33203125" customWidth="1"/>
    <col min="8181" max="8181" width="8.33203125" customWidth="1"/>
    <col min="8182" max="8182" width="10" customWidth="1"/>
    <col min="8183" max="8187" width="8" customWidth="1"/>
    <col min="8188" max="8188" width="8.33203125" customWidth="1"/>
    <col min="8189" max="8189" width="9" customWidth="1"/>
    <col min="8190" max="8190" width="28.1640625" customWidth="1"/>
    <col min="8191" max="8191" width="10.1640625" customWidth="1"/>
    <col min="8193" max="8193" width="11.5" customWidth="1"/>
    <col min="8194" max="8194" width="8" customWidth="1"/>
    <col min="8195" max="8195" width="10" customWidth="1"/>
    <col min="8196" max="8196" width="9.33203125" customWidth="1"/>
    <col min="8197" max="8197" width="10.1640625" customWidth="1"/>
    <col min="8198" max="8198" width="8" customWidth="1"/>
    <col min="8433" max="8433" width="30.5" customWidth="1"/>
    <col min="8434" max="8434" width="11.5" customWidth="1"/>
    <col min="8435" max="8435" width="8" customWidth="1"/>
    <col min="8436" max="8436" width="10.33203125" customWidth="1"/>
    <col min="8437" max="8437" width="8.33203125" customWidth="1"/>
    <col min="8438" max="8438" width="10" customWidth="1"/>
    <col min="8439" max="8443" width="8" customWidth="1"/>
    <col min="8444" max="8444" width="8.33203125" customWidth="1"/>
    <col min="8445" max="8445" width="9" customWidth="1"/>
    <col min="8446" max="8446" width="28.1640625" customWidth="1"/>
    <col min="8447" max="8447" width="10.1640625" customWidth="1"/>
    <col min="8449" max="8449" width="11.5" customWidth="1"/>
    <col min="8450" max="8450" width="8" customWidth="1"/>
    <col min="8451" max="8451" width="10" customWidth="1"/>
    <col min="8452" max="8452" width="9.33203125" customWidth="1"/>
    <col min="8453" max="8453" width="10.1640625" customWidth="1"/>
    <col min="8454" max="8454" width="8" customWidth="1"/>
    <col min="8689" max="8689" width="30.5" customWidth="1"/>
    <col min="8690" max="8690" width="11.5" customWidth="1"/>
    <col min="8691" max="8691" width="8" customWidth="1"/>
    <col min="8692" max="8692" width="10.33203125" customWidth="1"/>
    <col min="8693" max="8693" width="8.33203125" customWidth="1"/>
    <col min="8694" max="8694" width="10" customWidth="1"/>
    <col min="8695" max="8699" width="8" customWidth="1"/>
    <col min="8700" max="8700" width="8.33203125" customWidth="1"/>
    <col min="8701" max="8701" width="9" customWidth="1"/>
    <col min="8702" max="8702" width="28.1640625" customWidth="1"/>
    <col min="8703" max="8703" width="10.1640625" customWidth="1"/>
    <col min="8705" max="8705" width="11.5" customWidth="1"/>
    <col min="8706" max="8706" width="8" customWidth="1"/>
    <col min="8707" max="8707" width="10" customWidth="1"/>
    <col min="8708" max="8708" width="9.33203125" customWidth="1"/>
    <col min="8709" max="8709" width="10.1640625" customWidth="1"/>
    <col min="8710" max="8710" width="8" customWidth="1"/>
    <col min="8945" max="8945" width="30.5" customWidth="1"/>
    <col min="8946" max="8946" width="11.5" customWidth="1"/>
    <col min="8947" max="8947" width="8" customWidth="1"/>
    <col min="8948" max="8948" width="10.33203125" customWidth="1"/>
    <col min="8949" max="8949" width="8.33203125" customWidth="1"/>
    <col min="8950" max="8950" width="10" customWidth="1"/>
    <col min="8951" max="8955" width="8" customWidth="1"/>
    <col min="8956" max="8956" width="8.33203125" customWidth="1"/>
    <col min="8957" max="8957" width="9" customWidth="1"/>
    <col min="8958" max="8958" width="28.1640625" customWidth="1"/>
    <col min="8959" max="8959" width="10.1640625" customWidth="1"/>
    <col min="8961" max="8961" width="11.5" customWidth="1"/>
    <col min="8962" max="8962" width="8" customWidth="1"/>
    <col min="8963" max="8963" width="10" customWidth="1"/>
    <col min="8964" max="8964" width="9.33203125" customWidth="1"/>
    <col min="8965" max="8965" width="10.1640625" customWidth="1"/>
    <col min="8966" max="8966" width="8" customWidth="1"/>
    <col min="9201" max="9201" width="30.5" customWidth="1"/>
    <col min="9202" max="9202" width="11.5" customWidth="1"/>
    <col min="9203" max="9203" width="8" customWidth="1"/>
    <col min="9204" max="9204" width="10.33203125" customWidth="1"/>
    <col min="9205" max="9205" width="8.33203125" customWidth="1"/>
    <col min="9206" max="9206" width="10" customWidth="1"/>
    <col min="9207" max="9211" width="8" customWidth="1"/>
    <col min="9212" max="9212" width="8.33203125" customWidth="1"/>
    <col min="9213" max="9213" width="9" customWidth="1"/>
    <col min="9214" max="9214" width="28.1640625" customWidth="1"/>
    <col min="9215" max="9215" width="10.1640625" customWidth="1"/>
    <col min="9217" max="9217" width="11.5" customWidth="1"/>
    <col min="9218" max="9218" width="8" customWidth="1"/>
    <col min="9219" max="9219" width="10" customWidth="1"/>
    <col min="9220" max="9220" width="9.33203125" customWidth="1"/>
    <col min="9221" max="9221" width="10.1640625" customWidth="1"/>
    <col min="9222" max="9222" width="8" customWidth="1"/>
    <col min="9457" max="9457" width="30.5" customWidth="1"/>
    <col min="9458" max="9458" width="11.5" customWidth="1"/>
    <col min="9459" max="9459" width="8" customWidth="1"/>
    <col min="9460" max="9460" width="10.33203125" customWidth="1"/>
    <col min="9461" max="9461" width="8.33203125" customWidth="1"/>
    <col min="9462" max="9462" width="10" customWidth="1"/>
    <col min="9463" max="9467" width="8" customWidth="1"/>
    <col min="9468" max="9468" width="8.33203125" customWidth="1"/>
    <col min="9469" max="9469" width="9" customWidth="1"/>
    <col min="9470" max="9470" width="28.1640625" customWidth="1"/>
    <col min="9471" max="9471" width="10.1640625" customWidth="1"/>
    <col min="9473" max="9473" width="11.5" customWidth="1"/>
    <col min="9474" max="9474" width="8" customWidth="1"/>
    <col min="9475" max="9475" width="10" customWidth="1"/>
    <col min="9476" max="9476" width="9.33203125" customWidth="1"/>
    <col min="9477" max="9477" width="10.1640625" customWidth="1"/>
    <col min="9478" max="9478" width="8" customWidth="1"/>
    <col min="9713" max="9713" width="30.5" customWidth="1"/>
    <col min="9714" max="9714" width="11.5" customWidth="1"/>
    <col min="9715" max="9715" width="8" customWidth="1"/>
    <col min="9716" max="9716" width="10.33203125" customWidth="1"/>
    <col min="9717" max="9717" width="8.33203125" customWidth="1"/>
    <col min="9718" max="9718" width="10" customWidth="1"/>
    <col min="9719" max="9723" width="8" customWidth="1"/>
    <col min="9724" max="9724" width="8.33203125" customWidth="1"/>
    <col min="9725" max="9725" width="9" customWidth="1"/>
    <col min="9726" max="9726" width="28.1640625" customWidth="1"/>
    <col min="9727" max="9727" width="10.1640625" customWidth="1"/>
    <col min="9729" max="9729" width="11.5" customWidth="1"/>
    <col min="9730" max="9730" width="8" customWidth="1"/>
    <col min="9731" max="9731" width="10" customWidth="1"/>
    <col min="9732" max="9732" width="9.33203125" customWidth="1"/>
    <col min="9733" max="9733" width="10.1640625" customWidth="1"/>
    <col min="9734" max="9734" width="8" customWidth="1"/>
    <col min="9969" max="9969" width="30.5" customWidth="1"/>
    <col min="9970" max="9970" width="11.5" customWidth="1"/>
    <col min="9971" max="9971" width="8" customWidth="1"/>
    <col min="9972" max="9972" width="10.33203125" customWidth="1"/>
    <col min="9973" max="9973" width="8.33203125" customWidth="1"/>
    <col min="9974" max="9974" width="10" customWidth="1"/>
    <col min="9975" max="9979" width="8" customWidth="1"/>
    <col min="9980" max="9980" width="8.33203125" customWidth="1"/>
    <col min="9981" max="9981" width="9" customWidth="1"/>
    <col min="9982" max="9982" width="28.1640625" customWidth="1"/>
    <col min="9983" max="9983" width="10.1640625" customWidth="1"/>
    <col min="9985" max="9985" width="11.5" customWidth="1"/>
    <col min="9986" max="9986" width="8" customWidth="1"/>
    <col min="9987" max="9987" width="10" customWidth="1"/>
    <col min="9988" max="9988" width="9.33203125" customWidth="1"/>
    <col min="9989" max="9989" width="10.1640625" customWidth="1"/>
    <col min="9990" max="9990" width="8" customWidth="1"/>
    <col min="10225" max="10225" width="30.5" customWidth="1"/>
    <col min="10226" max="10226" width="11.5" customWidth="1"/>
    <col min="10227" max="10227" width="8" customWidth="1"/>
    <col min="10228" max="10228" width="10.33203125" customWidth="1"/>
    <col min="10229" max="10229" width="8.33203125" customWidth="1"/>
    <col min="10230" max="10230" width="10" customWidth="1"/>
    <col min="10231" max="10235" width="8" customWidth="1"/>
    <col min="10236" max="10236" width="8.33203125" customWidth="1"/>
    <col min="10237" max="10237" width="9" customWidth="1"/>
    <col min="10238" max="10238" width="28.1640625" customWidth="1"/>
    <col min="10239" max="10239" width="10.1640625" customWidth="1"/>
    <col min="10241" max="10241" width="11.5" customWidth="1"/>
    <col min="10242" max="10242" width="8" customWidth="1"/>
    <col min="10243" max="10243" width="10" customWidth="1"/>
    <col min="10244" max="10244" width="9.33203125" customWidth="1"/>
    <col min="10245" max="10245" width="10.1640625" customWidth="1"/>
    <col min="10246" max="10246" width="8" customWidth="1"/>
    <col min="10481" max="10481" width="30.5" customWidth="1"/>
    <col min="10482" max="10482" width="11.5" customWidth="1"/>
    <col min="10483" max="10483" width="8" customWidth="1"/>
    <col min="10484" max="10484" width="10.33203125" customWidth="1"/>
    <col min="10485" max="10485" width="8.33203125" customWidth="1"/>
    <col min="10486" max="10486" width="10" customWidth="1"/>
    <col min="10487" max="10491" width="8" customWidth="1"/>
    <col min="10492" max="10492" width="8.33203125" customWidth="1"/>
    <col min="10493" max="10493" width="9" customWidth="1"/>
    <col min="10494" max="10494" width="28.1640625" customWidth="1"/>
    <col min="10495" max="10495" width="10.1640625" customWidth="1"/>
    <col min="10497" max="10497" width="11.5" customWidth="1"/>
    <col min="10498" max="10498" width="8" customWidth="1"/>
    <col min="10499" max="10499" width="10" customWidth="1"/>
    <col min="10500" max="10500" width="9.33203125" customWidth="1"/>
    <col min="10501" max="10501" width="10.1640625" customWidth="1"/>
    <col min="10502" max="10502" width="8" customWidth="1"/>
    <col min="10737" max="10737" width="30.5" customWidth="1"/>
    <col min="10738" max="10738" width="11.5" customWidth="1"/>
    <col min="10739" max="10739" width="8" customWidth="1"/>
    <col min="10740" max="10740" width="10.33203125" customWidth="1"/>
    <col min="10741" max="10741" width="8.33203125" customWidth="1"/>
    <col min="10742" max="10742" width="10" customWidth="1"/>
    <col min="10743" max="10747" width="8" customWidth="1"/>
    <col min="10748" max="10748" width="8.33203125" customWidth="1"/>
    <col min="10749" max="10749" width="9" customWidth="1"/>
    <col min="10750" max="10750" width="28.1640625" customWidth="1"/>
    <col min="10751" max="10751" width="10.1640625" customWidth="1"/>
    <col min="10753" max="10753" width="11.5" customWidth="1"/>
    <col min="10754" max="10754" width="8" customWidth="1"/>
    <col min="10755" max="10755" width="10" customWidth="1"/>
    <col min="10756" max="10756" width="9.33203125" customWidth="1"/>
    <col min="10757" max="10757" width="10.1640625" customWidth="1"/>
    <col min="10758" max="10758" width="8" customWidth="1"/>
    <col min="10993" max="10993" width="30.5" customWidth="1"/>
    <col min="10994" max="10994" width="11.5" customWidth="1"/>
    <col min="10995" max="10995" width="8" customWidth="1"/>
    <col min="10996" max="10996" width="10.33203125" customWidth="1"/>
    <col min="10997" max="10997" width="8.33203125" customWidth="1"/>
    <col min="10998" max="10998" width="10" customWidth="1"/>
    <col min="10999" max="11003" width="8" customWidth="1"/>
    <col min="11004" max="11004" width="8.33203125" customWidth="1"/>
    <col min="11005" max="11005" width="9" customWidth="1"/>
    <col min="11006" max="11006" width="28.1640625" customWidth="1"/>
    <col min="11007" max="11007" width="10.1640625" customWidth="1"/>
    <col min="11009" max="11009" width="11.5" customWidth="1"/>
    <col min="11010" max="11010" width="8" customWidth="1"/>
    <col min="11011" max="11011" width="10" customWidth="1"/>
    <col min="11012" max="11012" width="9.33203125" customWidth="1"/>
    <col min="11013" max="11013" width="10.1640625" customWidth="1"/>
    <col min="11014" max="11014" width="8" customWidth="1"/>
    <col min="11249" max="11249" width="30.5" customWidth="1"/>
    <col min="11250" max="11250" width="11.5" customWidth="1"/>
    <col min="11251" max="11251" width="8" customWidth="1"/>
    <col min="11252" max="11252" width="10.33203125" customWidth="1"/>
    <col min="11253" max="11253" width="8.33203125" customWidth="1"/>
    <col min="11254" max="11254" width="10" customWidth="1"/>
    <col min="11255" max="11259" width="8" customWidth="1"/>
    <col min="11260" max="11260" width="8.33203125" customWidth="1"/>
    <col min="11261" max="11261" width="9" customWidth="1"/>
    <col min="11262" max="11262" width="28.1640625" customWidth="1"/>
    <col min="11263" max="11263" width="10.1640625" customWidth="1"/>
    <col min="11265" max="11265" width="11.5" customWidth="1"/>
    <col min="11266" max="11266" width="8" customWidth="1"/>
    <col min="11267" max="11267" width="10" customWidth="1"/>
    <col min="11268" max="11268" width="9.33203125" customWidth="1"/>
    <col min="11269" max="11269" width="10.1640625" customWidth="1"/>
    <col min="11270" max="11270" width="8" customWidth="1"/>
    <col min="11505" max="11505" width="30.5" customWidth="1"/>
    <col min="11506" max="11506" width="11.5" customWidth="1"/>
    <col min="11507" max="11507" width="8" customWidth="1"/>
    <col min="11508" max="11508" width="10.33203125" customWidth="1"/>
    <col min="11509" max="11509" width="8.33203125" customWidth="1"/>
    <col min="11510" max="11510" width="10" customWidth="1"/>
    <col min="11511" max="11515" width="8" customWidth="1"/>
    <col min="11516" max="11516" width="8.33203125" customWidth="1"/>
    <col min="11517" max="11517" width="9" customWidth="1"/>
    <col min="11518" max="11518" width="28.1640625" customWidth="1"/>
    <col min="11519" max="11519" width="10.1640625" customWidth="1"/>
    <col min="11521" max="11521" width="11.5" customWidth="1"/>
    <col min="11522" max="11522" width="8" customWidth="1"/>
    <col min="11523" max="11523" width="10" customWidth="1"/>
    <col min="11524" max="11524" width="9.33203125" customWidth="1"/>
    <col min="11525" max="11525" width="10.1640625" customWidth="1"/>
    <col min="11526" max="11526" width="8" customWidth="1"/>
    <col min="11761" max="11761" width="30.5" customWidth="1"/>
    <col min="11762" max="11762" width="11.5" customWidth="1"/>
    <col min="11763" max="11763" width="8" customWidth="1"/>
    <col min="11764" max="11764" width="10.33203125" customWidth="1"/>
    <col min="11765" max="11765" width="8.33203125" customWidth="1"/>
    <col min="11766" max="11766" width="10" customWidth="1"/>
    <col min="11767" max="11771" width="8" customWidth="1"/>
    <col min="11772" max="11772" width="8.33203125" customWidth="1"/>
    <col min="11773" max="11773" width="9" customWidth="1"/>
    <col min="11774" max="11774" width="28.1640625" customWidth="1"/>
    <col min="11775" max="11775" width="10.1640625" customWidth="1"/>
    <col min="11777" max="11777" width="11.5" customWidth="1"/>
    <col min="11778" max="11778" width="8" customWidth="1"/>
    <col min="11779" max="11779" width="10" customWidth="1"/>
    <col min="11780" max="11780" width="9.33203125" customWidth="1"/>
    <col min="11781" max="11781" width="10.1640625" customWidth="1"/>
    <col min="11782" max="11782" width="8" customWidth="1"/>
    <col min="12017" max="12017" width="30.5" customWidth="1"/>
    <col min="12018" max="12018" width="11.5" customWidth="1"/>
    <col min="12019" max="12019" width="8" customWidth="1"/>
    <col min="12020" max="12020" width="10.33203125" customWidth="1"/>
    <col min="12021" max="12021" width="8.33203125" customWidth="1"/>
    <col min="12022" max="12022" width="10" customWidth="1"/>
    <col min="12023" max="12027" width="8" customWidth="1"/>
    <col min="12028" max="12028" width="8.33203125" customWidth="1"/>
    <col min="12029" max="12029" width="9" customWidth="1"/>
    <col min="12030" max="12030" width="28.1640625" customWidth="1"/>
    <col min="12031" max="12031" width="10.1640625" customWidth="1"/>
    <col min="12033" max="12033" width="11.5" customWidth="1"/>
    <col min="12034" max="12034" width="8" customWidth="1"/>
    <col min="12035" max="12035" width="10" customWidth="1"/>
    <col min="12036" max="12036" width="9.33203125" customWidth="1"/>
    <col min="12037" max="12037" width="10.1640625" customWidth="1"/>
    <col min="12038" max="12038" width="8" customWidth="1"/>
    <col min="12273" max="12273" width="30.5" customWidth="1"/>
    <col min="12274" max="12274" width="11.5" customWidth="1"/>
    <col min="12275" max="12275" width="8" customWidth="1"/>
    <col min="12276" max="12276" width="10.33203125" customWidth="1"/>
    <col min="12277" max="12277" width="8.33203125" customWidth="1"/>
    <col min="12278" max="12278" width="10" customWidth="1"/>
    <col min="12279" max="12283" width="8" customWidth="1"/>
    <col min="12284" max="12284" width="8.33203125" customWidth="1"/>
    <col min="12285" max="12285" width="9" customWidth="1"/>
    <col min="12286" max="12286" width="28.1640625" customWidth="1"/>
    <col min="12287" max="12287" width="10.1640625" customWidth="1"/>
    <col min="12289" max="12289" width="11.5" customWidth="1"/>
    <col min="12290" max="12290" width="8" customWidth="1"/>
    <col min="12291" max="12291" width="10" customWidth="1"/>
    <col min="12292" max="12292" width="9.33203125" customWidth="1"/>
    <col min="12293" max="12293" width="10.1640625" customWidth="1"/>
    <col min="12294" max="12294" width="8" customWidth="1"/>
    <col min="12529" max="12529" width="30.5" customWidth="1"/>
    <col min="12530" max="12530" width="11.5" customWidth="1"/>
    <col min="12531" max="12531" width="8" customWidth="1"/>
    <col min="12532" max="12532" width="10.33203125" customWidth="1"/>
    <col min="12533" max="12533" width="8.33203125" customWidth="1"/>
    <col min="12534" max="12534" width="10" customWidth="1"/>
    <col min="12535" max="12539" width="8" customWidth="1"/>
    <col min="12540" max="12540" width="8.33203125" customWidth="1"/>
    <col min="12541" max="12541" width="9" customWidth="1"/>
    <col min="12542" max="12542" width="28.1640625" customWidth="1"/>
    <col min="12543" max="12543" width="10.1640625" customWidth="1"/>
    <col min="12545" max="12545" width="11.5" customWidth="1"/>
    <col min="12546" max="12546" width="8" customWidth="1"/>
    <col min="12547" max="12547" width="10" customWidth="1"/>
    <col min="12548" max="12548" width="9.33203125" customWidth="1"/>
    <col min="12549" max="12549" width="10.1640625" customWidth="1"/>
    <col min="12550" max="12550" width="8" customWidth="1"/>
    <col min="12785" max="12785" width="30.5" customWidth="1"/>
    <col min="12786" max="12786" width="11.5" customWidth="1"/>
    <col min="12787" max="12787" width="8" customWidth="1"/>
    <col min="12788" max="12788" width="10.33203125" customWidth="1"/>
    <col min="12789" max="12789" width="8.33203125" customWidth="1"/>
    <col min="12790" max="12790" width="10" customWidth="1"/>
    <col min="12791" max="12795" width="8" customWidth="1"/>
    <col min="12796" max="12796" width="8.33203125" customWidth="1"/>
    <col min="12797" max="12797" width="9" customWidth="1"/>
    <col min="12798" max="12798" width="28.1640625" customWidth="1"/>
    <col min="12799" max="12799" width="10.1640625" customWidth="1"/>
    <col min="12801" max="12801" width="11.5" customWidth="1"/>
    <col min="12802" max="12802" width="8" customWidth="1"/>
    <col min="12803" max="12803" width="10" customWidth="1"/>
    <col min="12804" max="12804" width="9.33203125" customWidth="1"/>
    <col min="12805" max="12805" width="10.1640625" customWidth="1"/>
    <col min="12806" max="12806" width="8" customWidth="1"/>
    <col min="13041" max="13041" width="30.5" customWidth="1"/>
    <col min="13042" max="13042" width="11.5" customWidth="1"/>
    <col min="13043" max="13043" width="8" customWidth="1"/>
    <col min="13044" max="13044" width="10.33203125" customWidth="1"/>
    <col min="13045" max="13045" width="8.33203125" customWidth="1"/>
    <col min="13046" max="13046" width="10" customWidth="1"/>
    <col min="13047" max="13051" width="8" customWidth="1"/>
    <col min="13052" max="13052" width="8.33203125" customWidth="1"/>
    <col min="13053" max="13053" width="9" customWidth="1"/>
    <col min="13054" max="13054" width="28.1640625" customWidth="1"/>
    <col min="13055" max="13055" width="10.1640625" customWidth="1"/>
    <col min="13057" max="13057" width="11.5" customWidth="1"/>
    <col min="13058" max="13058" width="8" customWidth="1"/>
    <col min="13059" max="13059" width="10" customWidth="1"/>
    <col min="13060" max="13060" width="9.33203125" customWidth="1"/>
    <col min="13061" max="13061" width="10.1640625" customWidth="1"/>
    <col min="13062" max="13062" width="8" customWidth="1"/>
    <col min="13297" max="13297" width="30.5" customWidth="1"/>
    <col min="13298" max="13298" width="11.5" customWidth="1"/>
    <col min="13299" max="13299" width="8" customWidth="1"/>
    <col min="13300" max="13300" width="10.33203125" customWidth="1"/>
    <col min="13301" max="13301" width="8.33203125" customWidth="1"/>
    <col min="13302" max="13302" width="10" customWidth="1"/>
    <col min="13303" max="13307" width="8" customWidth="1"/>
    <col min="13308" max="13308" width="8.33203125" customWidth="1"/>
    <col min="13309" max="13309" width="9" customWidth="1"/>
    <col min="13310" max="13310" width="28.1640625" customWidth="1"/>
    <col min="13311" max="13311" width="10.1640625" customWidth="1"/>
    <col min="13313" max="13313" width="11.5" customWidth="1"/>
    <col min="13314" max="13314" width="8" customWidth="1"/>
    <col min="13315" max="13315" width="10" customWidth="1"/>
    <col min="13316" max="13316" width="9.33203125" customWidth="1"/>
    <col min="13317" max="13317" width="10.1640625" customWidth="1"/>
    <col min="13318" max="13318" width="8" customWidth="1"/>
    <col min="13553" max="13553" width="30.5" customWidth="1"/>
    <col min="13554" max="13554" width="11.5" customWidth="1"/>
    <col min="13555" max="13555" width="8" customWidth="1"/>
    <col min="13556" max="13556" width="10.33203125" customWidth="1"/>
    <col min="13557" max="13557" width="8.33203125" customWidth="1"/>
    <col min="13558" max="13558" width="10" customWidth="1"/>
    <col min="13559" max="13563" width="8" customWidth="1"/>
    <col min="13564" max="13564" width="8.33203125" customWidth="1"/>
    <col min="13565" max="13565" width="9" customWidth="1"/>
    <col min="13566" max="13566" width="28.1640625" customWidth="1"/>
    <col min="13567" max="13567" width="10.1640625" customWidth="1"/>
    <col min="13569" max="13569" width="11.5" customWidth="1"/>
    <col min="13570" max="13570" width="8" customWidth="1"/>
    <col min="13571" max="13571" width="10" customWidth="1"/>
    <col min="13572" max="13572" width="9.33203125" customWidth="1"/>
    <col min="13573" max="13573" width="10.1640625" customWidth="1"/>
    <col min="13574" max="13574" width="8" customWidth="1"/>
    <col min="13809" max="13809" width="30.5" customWidth="1"/>
    <col min="13810" max="13810" width="11.5" customWidth="1"/>
    <col min="13811" max="13811" width="8" customWidth="1"/>
    <col min="13812" max="13812" width="10.33203125" customWidth="1"/>
    <col min="13813" max="13813" width="8.33203125" customWidth="1"/>
    <col min="13814" max="13814" width="10" customWidth="1"/>
    <col min="13815" max="13819" width="8" customWidth="1"/>
    <col min="13820" max="13820" width="8.33203125" customWidth="1"/>
    <col min="13821" max="13821" width="9" customWidth="1"/>
    <col min="13822" max="13822" width="28.1640625" customWidth="1"/>
    <col min="13823" max="13823" width="10.1640625" customWidth="1"/>
    <col min="13825" max="13825" width="11.5" customWidth="1"/>
    <col min="13826" max="13826" width="8" customWidth="1"/>
    <col min="13827" max="13827" width="10" customWidth="1"/>
    <col min="13828" max="13828" width="9.33203125" customWidth="1"/>
    <col min="13829" max="13829" width="10.1640625" customWidth="1"/>
    <col min="13830" max="13830" width="8" customWidth="1"/>
    <col min="14065" max="14065" width="30.5" customWidth="1"/>
    <col min="14066" max="14066" width="11.5" customWidth="1"/>
    <col min="14067" max="14067" width="8" customWidth="1"/>
    <col min="14068" max="14068" width="10.33203125" customWidth="1"/>
    <col min="14069" max="14069" width="8.33203125" customWidth="1"/>
    <col min="14070" max="14070" width="10" customWidth="1"/>
    <col min="14071" max="14075" width="8" customWidth="1"/>
    <col min="14076" max="14076" width="8.33203125" customWidth="1"/>
    <col min="14077" max="14077" width="9" customWidth="1"/>
    <col min="14078" max="14078" width="28.1640625" customWidth="1"/>
    <col min="14079" max="14079" width="10.1640625" customWidth="1"/>
    <col min="14081" max="14081" width="11.5" customWidth="1"/>
    <col min="14082" max="14082" width="8" customWidth="1"/>
    <col min="14083" max="14083" width="10" customWidth="1"/>
    <col min="14084" max="14084" width="9.33203125" customWidth="1"/>
    <col min="14085" max="14085" width="10.1640625" customWidth="1"/>
    <col min="14086" max="14086" width="8" customWidth="1"/>
    <col min="14321" max="14321" width="30.5" customWidth="1"/>
    <col min="14322" max="14322" width="11.5" customWidth="1"/>
    <col min="14323" max="14323" width="8" customWidth="1"/>
    <col min="14324" max="14324" width="10.33203125" customWidth="1"/>
    <col min="14325" max="14325" width="8.33203125" customWidth="1"/>
    <col min="14326" max="14326" width="10" customWidth="1"/>
    <col min="14327" max="14331" width="8" customWidth="1"/>
    <col min="14332" max="14332" width="8.33203125" customWidth="1"/>
    <col min="14333" max="14333" width="9" customWidth="1"/>
    <col min="14334" max="14334" width="28.1640625" customWidth="1"/>
    <col min="14335" max="14335" width="10.1640625" customWidth="1"/>
    <col min="14337" max="14337" width="11.5" customWidth="1"/>
    <col min="14338" max="14338" width="8" customWidth="1"/>
    <col min="14339" max="14339" width="10" customWidth="1"/>
    <col min="14340" max="14340" width="9.33203125" customWidth="1"/>
    <col min="14341" max="14341" width="10.1640625" customWidth="1"/>
    <col min="14342" max="14342" width="8" customWidth="1"/>
    <col min="14577" max="14577" width="30.5" customWidth="1"/>
    <col min="14578" max="14578" width="11.5" customWidth="1"/>
    <col min="14579" max="14579" width="8" customWidth="1"/>
    <col min="14580" max="14580" width="10.33203125" customWidth="1"/>
    <col min="14581" max="14581" width="8.33203125" customWidth="1"/>
    <col min="14582" max="14582" width="10" customWidth="1"/>
    <col min="14583" max="14587" width="8" customWidth="1"/>
    <col min="14588" max="14588" width="8.33203125" customWidth="1"/>
    <col min="14589" max="14589" width="9" customWidth="1"/>
    <col min="14590" max="14590" width="28.1640625" customWidth="1"/>
    <col min="14591" max="14591" width="10.1640625" customWidth="1"/>
    <col min="14593" max="14593" width="11.5" customWidth="1"/>
    <col min="14594" max="14594" width="8" customWidth="1"/>
    <col min="14595" max="14595" width="10" customWidth="1"/>
    <col min="14596" max="14596" width="9.33203125" customWidth="1"/>
    <col min="14597" max="14597" width="10.1640625" customWidth="1"/>
    <col min="14598" max="14598" width="8" customWidth="1"/>
    <col min="14833" max="14833" width="30.5" customWidth="1"/>
    <col min="14834" max="14834" width="11.5" customWidth="1"/>
    <col min="14835" max="14835" width="8" customWidth="1"/>
    <col min="14836" max="14836" width="10.33203125" customWidth="1"/>
    <col min="14837" max="14837" width="8.33203125" customWidth="1"/>
    <col min="14838" max="14838" width="10" customWidth="1"/>
    <col min="14839" max="14843" width="8" customWidth="1"/>
    <col min="14844" max="14844" width="8.33203125" customWidth="1"/>
    <col min="14845" max="14845" width="9" customWidth="1"/>
    <col min="14846" max="14846" width="28.1640625" customWidth="1"/>
    <col min="14847" max="14847" width="10.1640625" customWidth="1"/>
    <col min="14849" max="14849" width="11.5" customWidth="1"/>
    <col min="14850" max="14850" width="8" customWidth="1"/>
    <col min="14851" max="14851" width="10" customWidth="1"/>
    <col min="14852" max="14852" width="9.33203125" customWidth="1"/>
    <col min="14853" max="14853" width="10.1640625" customWidth="1"/>
    <col min="14854" max="14854" width="8" customWidth="1"/>
    <col min="15089" max="15089" width="30.5" customWidth="1"/>
    <col min="15090" max="15090" width="11.5" customWidth="1"/>
    <col min="15091" max="15091" width="8" customWidth="1"/>
    <col min="15092" max="15092" width="10.33203125" customWidth="1"/>
    <col min="15093" max="15093" width="8.33203125" customWidth="1"/>
    <col min="15094" max="15094" width="10" customWidth="1"/>
    <col min="15095" max="15099" width="8" customWidth="1"/>
    <col min="15100" max="15100" width="8.33203125" customWidth="1"/>
    <col min="15101" max="15101" width="9" customWidth="1"/>
    <col min="15102" max="15102" width="28.1640625" customWidth="1"/>
    <col min="15103" max="15103" width="10.1640625" customWidth="1"/>
    <col min="15105" max="15105" width="11.5" customWidth="1"/>
    <col min="15106" max="15106" width="8" customWidth="1"/>
    <col min="15107" max="15107" width="10" customWidth="1"/>
    <col min="15108" max="15108" width="9.33203125" customWidth="1"/>
    <col min="15109" max="15109" width="10.1640625" customWidth="1"/>
    <col min="15110" max="15110" width="8" customWidth="1"/>
    <col min="15345" max="15345" width="30.5" customWidth="1"/>
    <col min="15346" max="15346" width="11.5" customWidth="1"/>
    <col min="15347" max="15347" width="8" customWidth="1"/>
    <col min="15348" max="15348" width="10.33203125" customWidth="1"/>
    <col min="15349" max="15349" width="8.33203125" customWidth="1"/>
    <col min="15350" max="15350" width="10" customWidth="1"/>
    <col min="15351" max="15355" width="8" customWidth="1"/>
    <col min="15356" max="15356" width="8.33203125" customWidth="1"/>
    <col min="15357" max="15357" width="9" customWidth="1"/>
    <col min="15358" max="15358" width="28.1640625" customWidth="1"/>
    <col min="15359" max="15359" width="10.1640625" customWidth="1"/>
    <col min="15361" max="15361" width="11.5" customWidth="1"/>
    <col min="15362" max="15362" width="8" customWidth="1"/>
    <col min="15363" max="15363" width="10" customWidth="1"/>
    <col min="15364" max="15364" width="9.33203125" customWidth="1"/>
    <col min="15365" max="15365" width="10.1640625" customWidth="1"/>
    <col min="15366" max="15366" width="8" customWidth="1"/>
    <col min="15601" max="15601" width="30.5" customWidth="1"/>
    <col min="15602" max="15602" width="11.5" customWidth="1"/>
    <col min="15603" max="15603" width="8" customWidth="1"/>
    <col min="15604" max="15604" width="10.33203125" customWidth="1"/>
    <col min="15605" max="15605" width="8.33203125" customWidth="1"/>
    <col min="15606" max="15606" width="10" customWidth="1"/>
    <col min="15607" max="15611" width="8" customWidth="1"/>
    <col min="15612" max="15612" width="8.33203125" customWidth="1"/>
    <col min="15613" max="15613" width="9" customWidth="1"/>
    <col min="15614" max="15614" width="28.1640625" customWidth="1"/>
    <col min="15615" max="15615" width="10.1640625" customWidth="1"/>
    <col min="15617" max="15617" width="11.5" customWidth="1"/>
    <col min="15618" max="15618" width="8" customWidth="1"/>
    <col min="15619" max="15619" width="10" customWidth="1"/>
    <col min="15620" max="15620" width="9.33203125" customWidth="1"/>
    <col min="15621" max="15621" width="10.1640625" customWidth="1"/>
    <col min="15622" max="15622" width="8" customWidth="1"/>
    <col min="15857" max="15857" width="30.5" customWidth="1"/>
    <col min="15858" max="15858" width="11.5" customWidth="1"/>
    <col min="15859" max="15859" width="8" customWidth="1"/>
    <col min="15860" max="15860" width="10.33203125" customWidth="1"/>
    <col min="15861" max="15861" width="8.33203125" customWidth="1"/>
    <col min="15862" max="15862" width="10" customWidth="1"/>
    <col min="15863" max="15867" width="8" customWidth="1"/>
    <col min="15868" max="15868" width="8.33203125" customWidth="1"/>
    <col min="15869" max="15869" width="9" customWidth="1"/>
    <col min="15870" max="15870" width="28.1640625" customWidth="1"/>
    <col min="15871" max="15871" width="10.1640625" customWidth="1"/>
    <col min="15873" max="15873" width="11.5" customWidth="1"/>
    <col min="15874" max="15874" width="8" customWidth="1"/>
    <col min="15875" max="15875" width="10" customWidth="1"/>
    <col min="15876" max="15876" width="9.33203125" customWidth="1"/>
    <col min="15877" max="15877" width="10.1640625" customWidth="1"/>
    <col min="15878" max="15878" width="8" customWidth="1"/>
    <col min="16113" max="16113" width="30.5" customWidth="1"/>
    <col min="16114" max="16114" width="11.5" customWidth="1"/>
    <col min="16115" max="16115" width="8" customWidth="1"/>
    <col min="16116" max="16116" width="10.33203125" customWidth="1"/>
    <col min="16117" max="16117" width="8.33203125" customWidth="1"/>
    <col min="16118" max="16118" width="10" customWidth="1"/>
    <col min="16119" max="16123" width="8" customWidth="1"/>
    <col min="16124" max="16124" width="8.33203125" customWidth="1"/>
    <col min="16125" max="16125" width="9" customWidth="1"/>
    <col min="16126" max="16126" width="28.1640625" customWidth="1"/>
    <col min="16127" max="16127" width="10.1640625" customWidth="1"/>
    <col min="16129" max="16129" width="11.5" customWidth="1"/>
    <col min="16130" max="16130" width="8" customWidth="1"/>
    <col min="16131" max="16131" width="10" customWidth="1"/>
    <col min="16132" max="16132" width="9.33203125" customWidth="1"/>
    <col min="16133" max="16133" width="10.1640625" customWidth="1"/>
    <col min="16134" max="16134" width="8" customWidth="1"/>
  </cols>
  <sheetData>
    <row r="1" spans="1:237" s="135" customFormat="1" ht="20.100000000000001" customHeight="1">
      <c r="A1" s="19" t="s">
        <v>185</v>
      </c>
      <c r="B1" s="134"/>
      <c r="C1" s="134"/>
      <c r="D1" s="134"/>
      <c r="E1" s="36"/>
      <c r="F1" s="36"/>
      <c r="G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row>
    <row r="2" spans="1:237">
      <c r="A2" s="63" t="str">
        <f>'Övergripande statistik'!A2</f>
        <v>Avlidna i covid-19 enligt dödsorsaksintyg inkomna fram till den 21 februari 2021</v>
      </c>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8"/>
      <c r="EI2" s="38"/>
      <c r="EJ2" s="38"/>
      <c r="EK2" s="38"/>
      <c r="EL2" s="38"/>
      <c r="EM2" s="38"/>
      <c r="EN2" s="38"/>
      <c r="EO2" s="38"/>
      <c r="EP2" s="38"/>
      <c r="EQ2" s="38"/>
      <c r="ER2" s="38"/>
      <c r="ES2" s="38"/>
      <c r="ET2" s="38"/>
      <c r="EU2" s="38"/>
      <c r="EV2" s="38"/>
      <c r="EW2" s="38"/>
      <c r="EX2" s="38"/>
      <c r="EY2" s="38"/>
      <c r="EZ2" s="38"/>
      <c r="FA2" s="38"/>
      <c r="FB2" s="38"/>
      <c r="FC2" s="38"/>
      <c r="FD2" s="38"/>
      <c r="FE2" s="38"/>
      <c r="FF2" s="38"/>
      <c r="FG2" s="38"/>
      <c r="FH2" s="38"/>
      <c r="FI2" s="38"/>
      <c r="FJ2" s="38"/>
      <c r="FK2" s="38"/>
      <c r="FL2" s="38"/>
      <c r="FM2" s="38"/>
      <c r="FN2" s="38"/>
      <c r="FO2" s="38"/>
      <c r="FP2" s="38"/>
      <c r="FQ2" s="38"/>
      <c r="FR2" s="38"/>
      <c r="FS2" s="38"/>
      <c r="FT2" s="38"/>
      <c r="FU2" s="38"/>
      <c r="FV2" s="38"/>
      <c r="FW2" s="38"/>
      <c r="FX2" s="38"/>
      <c r="FY2" s="38"/>
      <c r="FZ2" s="38"/>
      <c r="GA2" s="38"/>
      <c r="GB2" s="38"/>
      <c r="GC2" s="38"/>
      <c r="GD2" s="38"/>
      <c r="GE2" s="38"/>
      <c r="GF2" s="38"/>
      <c r="GG2" s="38"/>
      <c r="GH2" s="38"/>
      <c r="GI2" s="38"/>
      <c r="GJ2" s="38"/>
      <c r="GK2" s="38"/>
      <c r="GL2" s="38"/>
      <c r="GM2" s="38"/>
      <c r="GN2" s="38"/>
      <c r="GO2" s="38"/>
      <c r="GP2" s="38"/>
      <c r="GQ2" s="38"/>
      <c r="GR2" s="38"/>
      <c r="GS2" s="38"/>
      <c r="GT2" s="38"/>
      <c r="GU2" s="38"/>
      <c r="GV2" s="38"/>
      <c r="GW2" s="38"/>
      <c r="GX2" s="38"/>
      <c r="GY2" s="38"/>
      <c r="GZ2" s="38"/>
      <c r="HA2" s="38"/>
      <c r="HB2" s="38"/>
      <c r="HC2" s="38"/>
      <c r="HD2" s="38"/>
      <c r="HE2" s="38"/>
      <c r="HF2" s="38"/>
      <c r="HG2" s="38"/>
      <c r="HH2" s="38"/>
      <c r="HI2" s="38"/>
      <c r="HJ2" s="38"/>
      <c r="HK2" s="38"/>
      <c r="HL2" s="38"/>
      <c r="HM2" s="38"/>
      <c r="HN2" s="38"/>
      <c r="HO2"/>
      <c r="HP2"/>
      <c r="HQ2"/>
      <c r="HR2"/>
      <c r="HS2"/>
      <c r="HT2"/>
      <c r="HU2"/>
      <c r="HV2"/>
      <c r="HW2"/>
      <c r="HX2"/>
      <c r="HY2"/>
      <c r="HZ2"/>
      <c r="IA2"/>
      <c r="IB2"/>
      <c r="IC2"/>
    </row>
    <row r="3" spans="1:237" ht="13.5" customHeight="1">
      <c r="A3" s="78"/>
      <c r="B3" s="67"/>
      <c r="C3" s="67"/>
      <c r="D3" s="67"/>
      <c r="E3" s="67"/>
      <c r="F3" s="67"/>
      <c r="G3" s="67"/>
      <c r="H3" s="67"/>
      <c r="I3" s="67"/>
      <c r="J3" s="67"/>
      <c r="K3" s="38"/>
      <c r="L3" s="38"/>
      <c r="M3" s="38"/>
      <c r="N3" s="38"/>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8"/>
      <c r="FN3" s="38"/>
      <c r="FO3" s="38"/>
      <c r="FP3" s="38"/>
      <c r="FQ3" s="38"/>
      <c r="FR3" s="38"/>
      <c r="FS3" s="38"/>
      <c r="FT3" s="38"/>
      <c r="FU3" s="38"/>
      <c r="FV3" s="38"/>
      <c r="FW3" s="38"/>
      <c r="FX3" s="38"/>
      <c r="FY3" s="38"/>
      <c r="FZ3" s="38"/>
      <c r="GA3" s="38"/>
      <c r="GB3" s="38"/>
      <c r="GC3" s="38"/>
      <c r="GD3" s="38"/>
      <c r="GE3" s="38"/>
      <c r="GF3" s="38"/>
      <c r="GG3" s="38"/>
      <c r="GH3" s="38"/>
      <c r="GI3" s="38"/>
      <c r="GJ3" s="38"/>
      <c r="GK3" s="38"/>
      <c r="GL3" s="38"/>
      <c r="GM3" s="38"/>
      <c r="GN3" s="38"/>
      <c r="GO3" s="38"/>
      <c r="GP3" s="38"/>
      <c r="GQ3" s="38"/>
      <c r="GR3" s="38"/>
      <c r="GS3" s="38"/>
      <c r="GT3" s="38"/>
      <c r="GU3" s="38"/>
      <c r="GV3" s="38"/>
      <c r="GW3" s="38"/>
      <c r="GX3" s="38"/>
      <c r="GY3" s="38"/>
      <c r="GZ3" s="38"/>
      <c r="HA3" s="38"/>
      <c r="HB3" s="38"/>
      <c r="HC3" s="38"/>
      <c r="HD3" s="38"/>
      <c r="HE3" s="38"/>
      <c r="HF3" s="38"/>
      <c r="HG3" s="38"/>
      <c r="HH3" s="38"/>
      <c r="HI3" s="38"/>
      <c r="HJ3" s="38"/>
      <c r="HK3" s="38"/>
      <c r="HL3" s="38"/>
      <c r="HM3" s="38"/>
      <c r="HN3" s="38"/>
      <c r="HO3"/>
      <c r="HP3"/>
      <c r="HQ3"/>
      <c r="HR3"/>
      <c r="HS3"/>
      <c r="HT3"/>
      <c r="HU3"/>
      <c r="HV3"/>
      <c r="HW3"/>
      <c r="HX3"/>
      <c r="HY3"/>
      <c r="HZ3"/>
      <c r="IA3"/>
      <c r="IB3"/>
      <c r="IC3"/>
    </row>
    <row r="4" spans="1:237">
      <c r="A4" s="38"/>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8"/>
      <c r="EI4" s="38"/>
      <c r="EJ4" s="38"/>
      <c r="EK4" s="38"/>
      <c r="EL4" s="38"/>
      <c r="EM4" s="38"/>
      <c r="EN4" s="38"/>
      <c r="EO4" s="38"/>
      <c r="EP4" s="38"/>
      <c r="EQ4" s="38"/>
      <c r="ER4" s="38"/>
      <c r="ES4" s="38"/>
      <c r="ET4" s="38"/>
      <c r="EU4" s="38"/>
      <c r="EV4" s="38"/>
      <c r="EW4" s="38"/>
      <c r="EX4" s="38"/>
      <c r="EY4" s="38"/>
      <c r="EZ4" s="38"/>
      <c r="FA4" s="38"/>
      <c r="FB4" s="38"/>
      <c r="FC4" s="38"/>
      <c r="FD4" s="38"/>
      <c r="FE4" s="38"/>
      <c r="FF4" s="38"/>
      <c r="FG4" s="38"/>
      <c r="FH4" s="38"/>
      <c r="FI4" s="38"/>
      <c r="FJ4" s="38"/>
      <c r="FK4" s="38"/>
      <c r="FL4" s="38"/>
      <c r="FM4" s="38"/>
      <c r="FN4" s="38"/>
      <c r="FO4" s="38"/>
      <c r="FP4" s="38"/>
      <c r="FQ4" s="38"/>
      <c r="FR4" s="38"/>
      <c r="FS4" s="38"/>
      <c r="FT4" s="38"/>
      <c r="FU4" s="38"/>
      <c r="FV4" s="38"/>
      <c r="FW4" s="38"/>
      <c r="FX4" s="38"/>
      <c r="FY4" s="38"/>
      <c r="FZ4" s="38"/>
      <c r="GA4" s="38"/>
      <c r="GB4" s="38"/>
      <c r="GC4" s="38"/>
      <c r="GD4" s="38"/>
      <c r="GE4" s="38"/>
      <c r="GF4" s="38"/>
      <c r="GG4" s="38"/>
      <c r="GH4" s="38"/>
      <c r="GI4" s="38"/>
      <c r="GJ4" s="38"/>
      <c r="GK4" s="38"/>
      <c r="GL4" s="38"/>
      <c r="GM4" s="38"/>
      <c r="GN4" s="38"/>
      <c r="GO4" s="38"/>
      <c r="GP4" s="38"/>
      <c r="GQ4" s="38"/>
      <c r="GR4" s="38"/>
      <c r="GS4" s="38"/>
      <c r="GT4" s="38"/>
      <c r="GU4" s="38"/>
      <c r="GV4" s="38"/>
      <c r="GW4" s="38"/>
      <c r="GX4" s="38"/>
      <c r="GY4" s="38"/>
      <c r="GZ4" s="38"/>
      <c r="HA4" s="38"/>
      <c r="HB4" s="38"/>
      <c r="HC4" s="38"/>
      <c r="HD4" s="38"/>
      <c r="HE4" s="38"/>
      <c r="HF4" s="38"/>
      <c r="HG4" s="38"/>
      <c r="HH4" s="38"/>
      <c r="HI4" s="38"/>
      <c r="HJ4" s="38"/>
      <c r="HK4" s="38"/>
      <c r="HL4" s="38"/>
      <c r="HM4" s="38"/>
      <c r="HN4" s="38"/>
      <c r="HO4"/>
      <c r="HP4"/>
      <c r="HQ4"/>
      <c r="HR4"/>
      <c r="HS4"/>
      <c r="HT4"/>
      <c r="HU4"/>
      <c r="HV4"/>
      <c r="HW4"/>
      <c r="HX4"/>
      <c r="HY4"/>
      <c r="HZ4"/>
      <c r="IA4"/>
      <c r="IB4"/>
      <c r="IC4"/>
    </row>
    <row r="5" spans="1:237" ht="14.25" thickBot="1">
      <c r="E5" s="39"/>
      <c r="F5" s="39"/>
      <c r="G5" s="39"/>
      <c r="H5" s="39"/>
      <c r="I5" s="39"/>
      <c r="J5" s="39"/>
      <c r="K5" s="39"/>
      <c r="L5" s="39"/>
      <c r="M5" s="39"/>
      <c r="N5" s="39"/>
      <c r="O5" s="39"/>
      <c r="P5" s="39"/>
      <c r="HO5"/>
      <c r="HP5"/>
      <c r="HQ5"/>
      <c r="HR5"/>
      <c r="HS5"/>
      <c r="HT5"/>
      <c r="HU5"/>
      <c r="HV5"/>
      <c r="HW5"/>
      <c r="HX5"/>
      <c r="HY5"/>
      <c r="HZ5"/>
      <c r="IA5"/>
      <c r="IB5"/>
      <c r="IC5"/>
    </row>
    <row r="6" spans="1:237" ht="14.25" thickTop="1">
      <c r="A6" s="40"/>
      <c r="B6" s="40"/>
      <c r="C6" s="321" t="s">
        <v>7</v>
      </c>
      <c r="D6" s="322"/>
      <c r="E6" s="323" t="s">
        <v>2</v>
      </c>
      <c r="F6" s="324"/>
      <c r="G6" s="325" t="s">
        <v>129</v>
      </c>
      <c r="H6" s="319"/>
      <c r="I6" s="318" t="s">
        <v>130</v>
      </c>
      <c r="J6" s="319"/>
      <c r="K6" s="318" t="s">
        <v>131</v>
      </c>
      <c r="L6" s="319"/>
      <c r="M6" s="318" t="s">
        <v>132</v>
      </c>
      <c r="N6" s="319"/>
      <c r="O6" s="320" t="s">
        <v>6</v>
      </c>
      <c r="P6" s="320"/>
      <c r="HN6"/>
      <c r="HO6"/>
      <c r="HP6"/>
      <c r="HQ6"/>
      <c r="HR6"/>
      <c r="HS6"/>
      <c r="HT6"/>
      <c r="HU6"/>
      <c r="HV6"/>
      <c r="HW6"/>
      <c r="HX6"/>
      <c r="HY6"/>
      <c r="HZ6"/>
      <c r="IA6"/>
      <c r="IB6"/>
      <c r="IC6"/>
    </row>
    <row r="7" spans="1:237">
      <c r="A7" s="41"/>
      <c r="B7" s="41"/>
      <c r="C7" s="42" t="s">
        <v>10</v>
      </c>
      <c r="D7" s="42" t="s">
        <v>133</v>
      </c>
      <c r="E7" s="42" t="s">
        <v>10</v>
      </c>
      <c r="F7" s="42" t="s">
        <v>133</v>
      </c>
      <c r="G7" s="43" t="s">
        <v>10</v>
      </c>
      <c r="H7" s="42" t="s">
        <v>133</v>
      </c>
      <c r="I7" s="43" t="s">
        <v>10</v>
      </c>
      <c r="J7" s="42" t="s">
        <v>133</v>
      </c>
      <c r="K7" s="43" t="s">
        <v>10</v>
      </c>
      <c r="L7" s="42" t="s">
        <v>133</v>
      </c>
      <c r="M7" s="43" t="s">
        <v>10</v>
      </c>
      <c r="N7" s="42" t="s">
        <v>133</v>
      </c>
      <c r="O7" s="44" t="s">
        <v>10</v>
      </c>
      <c r="P7" s="82" t="s">
        <v>133</v>
      </c>
      <c r="Q7" s="83"/>
      <c r="HN7"/>
      <c r="HO7"/>
      <c r="HP7"/>
      <c r="HQ7"/>
      <c r="HR7"/>
      <c r="HS7"/>
      <c r="HT7"/>
      <c r="HU7"/>
      <c r="HV7"/>
      <c r="HW7"/>
      <c r="HX7"/>
      <c r="HY7"/>
      <c r="HZ7"/>
      <c r="IA7"/>
      <c r="IB7"/>
      <c r="IC7"/>
    </row>
    <row r="8" spans="1:237">
      <c r="A8" s="314" t="s">
        <v>7</v>
      </c>
      <c r="B8" s="45" t="s">
        <v>144</v>
      </c>
      <c r="C8" s="58">
        <v>11717</v>
      </c>
      <c r="D8" s="207"/>
      <c r="E8" s="58">
        <v>10693</v>
      </c>
      <c r="F8" s="205">
        <v>100</v>
      </c>
      <c r="G8" s="58">
        <v>1024</v>
      </c>
      <c r="H8" s="209">
        <v>100</v>
      </c>
      <c r="I8" s="58">
        <v>911</v>
      </c>
      <c r="J8" s="209">
        <v>100</v>
      </c>
      <c r="K8" s="58">
        <v>1504</v>
      </c>
      <c r="L8" s="209">
        <v>100</v>
      </c>
      <c r="M8" s="58">
        <v>2238</v>
      </c>
      <c r="N8" s="209">
        <v>100</v>
      </c>
      <c r="O8" s="58">
        <v>6040</v>
      </c>
      <c r="P8" s="210">
        <v>100</v>
      </c>
      <c r="R8" s="90"/>
      <c r="HN8"/>
      <c r="HO8"/>
      <c r="HP8"/>
      <c r="HQ8"/>
      <c r="HR8"/>
      <c r="HS8"/>
      <c r="HT8"/>
      <c r="HU8"/>
      <c r="HV8"/>
      <c r="HW8"/>
      <c r="HX8"/>
      <c r="HY8"/>
      <c r="HZ8"/>
      <c r="IA8"/>
      <c r="IB8"/>
      <c r="IC8"/>
    </row>
    <row r="9" spans="1:237">
      <c r="A9" s="315"/>
      <c r="B9" s="46" t="s">
        <v>140</v>
      </c>
      <c r="C9" s="100" t="s">
        <v>127</v>
      </c>
      <c r="D9" s="102" t="s">
        <v>127</v>
      </c>
      <c r="E9" s="101" t="s">
        <v>127</v>
      </c>
      <c r="F9" s="102" t="s">
        <v>127</v>
      </c>
      <c r="G9" s="110" t="s">
        <v>127</v>
      </c>
      <c r="H9" s="104" t="s">
        <v>127</v>
      </c>
      <c r="I9" s="100" t="s">
        <v>127</v>
      </c>
      <c r="J9" s="104" t="s">
        <v>127</v>
      </c>
      <c r="K9" s="110" t="s">
        <v>127</v>
      </c>
      <c r="L9" s="104" t="s">
        <v>127</v>
      </c>
      <c r="M9" s="110" t="s">
        <v>127</v>
      </c>
      <c r="N9" s="104" t="s">
        <v>127</v>
      </c>
      <c r="O9" s="110" t="s">
        <v>127</v>
      </c>
      <c r="P9" s="107" t="s">
        <v>127</v>
      </c>
      <c r="HN9"/>
      <c r="HO9"/>
      <c r="HP9"/>
      <c r="HQ9"/>
      <c r="HR9"/>
      <c r="HS9"/>
      <c r="HT9"/>
      <c r="HU9"/>
      <c r="HV9"/>
      <c r="HW9"/>
      <c r="HX9"/>
      <c r="HY9"/>
      <c r="HZ9"/>
      <c r="IA9"/>
      <c r="IB9"/>
      <c r="IC9"/>
    </row>
    <row r="10" spans="1:237">
      <c r="A10" s="315"/>
      <c r="B10" t="s">
        <v>139</v>
      </c>
      <c r="C10" s="224">
        <v>6157</v>
      </c>
      <c r="D10" s="208">
        <v>52.55</v>
      </c>
      <c r="E10" s="58">
        <v>5335</v>
      </c>
      <c r="F10" s="233">
        <v>49.89</v>
      </c>
      <c r="G10" s="58">
        <v>822</v>
      </c>
      <c r="H10" s="233">
        <v>80.27</v>
      </c>
      <c r="I10" s="58">
        <v>637</v>
      </c>
      <c r="J10" s="233">
        <v>69.92</v>
      </c>
      <c r="K10" s="58">
        <v>952</v>
      </c>
      <c r="L10" s="233">
        <v>63.3</v>
      </c>
      <c r="M10" s="58">
        <v>1289</v>
      </c>
      <c r="N10" s="233">
        <v>57.6</v>
      </c>
      <c r="O10" s="58">
        <v>2457</v>
      </c>
      <c r="P10" s="202">
        <v>40.68</v>
      </c>
      <c r="HN10"/>
      <c r="HO10"/>
      <c r="HP10"/>
      <c r="HQ10"/>
      <c r="HR10"/>
      <c r="HS10"/>
      <c r="HT10"/>
      <c r="HU10"/>
      <c r="HV10"/>
      <c r="HW10"/>
      <c r="HX10"/>
      <c r="HY10"/>
      <c r="HZ10"/>
      <c r="IA10"/>
      <c r="IB10"/>
      <c r="IC10"/>
    </row>
    <row r="11" spans="1:237">
      <c r="A11" s="315"/>
      <c r="B11" s="77" t="s">
        <v>158</v>
      </c>
      <c r="C11" s="225">
        <v>4828</v>
      </c>
      <c r="D11" s="236">
        <v>41.21</v>
      </c>
      <c r="E11" s="223">
        <v>4748</v>
      </c>
      <c r="F11" s="234">
        <v>44.4</v>
      </c>
      <c r="G11" s="223">
        <v>80</v>
      </c>
      <c r="H11" s="234">
        <v>7.81</v>
      </c>
      <c r="I11" s="223">
        <v>217</v>
      </c>
      <c r="J11" s="234">
        <v>23.82</v>
      </c>
      <c r="K11" s="223">
        <v>459</v>
      </c>
      <c r="L11" s="234">
        <v>30.52</v>
      </c>
      <c r="M11" s="223">
        <v>838</v>
      </c>
      <c r="N11" s="234">
        <v>37.44</v>
      </c>
      <c r="O11" s="223">
        <v>3234</v>
      </c>
      <c r="P11" s="232">
        <v>53.54</v>
      </c>
      <c r="HN11"/>
      <c r="HO11"/>
      <c r="HP11"/>
      <c r="HQ11"/>
      <c r="HR11"/>
      <c r="HS11"/>
      <c r="HT11"/>
      <c r="HU11"/>
      <c r="HV11"/>
      <c r="HW11"/>
      <c r="HX11"/>
      <c r="HY11"/>
      <c r="HZ11"/>
      <c r="IA11"/>
      <c r="IB11"/>
      <c r="IC11"/>
    </row>
    <row r="12" spans="1:237">
      <c r="A12" s="314" t="s">
        <v>9</v>
      </c>
      <c r="B12" s="65" t="s">
        <v>145</v>
      </c>
      <c r="C12" s="224">
        <v>6293</v>
      </c>
      <c r="D12" s="112">
        <v>100</v>
      </c>
      <c r="E12" s="228">
        <v>5551</v>
      </c>
      <c r="F12" s="112">
        <v>100</v>
      </c>
      <c r="G12" s="224">
        <v>742</v>
      </c>
      <c r="H12" s="112">
        <v>100</v>
      </c>
      <c r="I12" s="224">
        <v>608</v>
      </c>
      <c r="J12" s="112">
        <v>100</v>
      </c>
      <c r="K12" s="224">
        <v>933</v>
      </c>
      <c r="L12" s="112">
        <v>100</v>
      </c>
      <c r="M12" s="224">
        <v>1301</v>
      </c>
      <c r="N12" s="112">
        <v>100</v>
      </c>
      <c r="O12" s="224">
        <v>2709</v>
      </c>
      <c r="P12" s="111">
        <v>100</v>
      </c>
      <c r="HN12"/>
      <c r="HO12"/>
      <c r="HP12"/>
      <c r="HQ12"/>
      <c r="HR12"/>
      <c r="HS12"/>
      <c r="HT12"/>
      <c r="HU12"/>
      <c r="HV12"/>
      <c r="HW12"/>
      <c r="HX12"/>
      <c r="HY12"/>
      <c r="HZ12"/>
      <c r="IA12"/>
      <c r="IB12"/>
      <c r="IC12"/>
    </row>
    <row r="13" spans="1:237">
      <c r="A13" s="315"/>
      <c r="B13" s="46" t="s">
        <v>140</v>
      </c>
      <c r="C13" s="115" t="s">
        <v>127</v>
      </c>
      <c r="D13" s="102" t="s">
        <v>127</v>
      </c>
      <c r="E13" s="100" t="s">
        <v>127</v>
      </c>
      <c r="F13" s="102" t="s">
        <v>127</v>
      </c>
      <c r="G13" s="106" t="s">
        <v>127</v>
      </c>
      <c r="H13" s="104" t="s">
        <v>127</v>
      </c>
      <c r="I13" s="115" t="s">
        <v>127</v>
      </c>
      <c r="J13" s="104" t="s">
        <v>127</v>
      </c>
      <c r="K13" s="106" t="s">
        <v>127</v>
      </c>
      <c r="L13" s="104" t="s">
        <v>127</v>
      </c>
      <c r="M13" s="106" t="s">
        <v>127</v>
      </c>
      <c r="N13" s="104" t="s">
        <v>127</v>
      </c>
      <c r="O13" s="106" t="s">
        <v>127</v>
      </c>
      <c r="P13" s="107" t="s">
        <v>127</v>
      </c>
      <c r="HN13"/>
      <c r="HO13"/>
      <c r="HP13"/>
      <c r="HQ13"/>
      <c r="HR13"/>
      <c r="HS13"/>
      <c r="HT13"/>
      <c r="HU13"/>
      <c r="HV13"/>
      <c r="HW13"/>
      <c r="HX13"/>
      <c r="HY13"/>
      <c r="HZ13"/>
      <c r="IA13"/>
      <c r="IB13"/>
      <c r="IC13"/>
    </row>
    <row r="14" spans="1:237">
      <c r="A14" s="315"/>
      <c r="B14" t="s">
        <v>139</v>
      </c>
      <c r="C14" s="224">
        <v>3787</v>
      </c>
      <c r="D14" s="208">
        <v>60.18</v>
      </c>
      <c r="E14" s="58">
        <v>3178</v>
      </c>
      <c r="F14" s="233">
        <v>57.25</v>
      </c>
      <c r="G14" s="224">
        <v>609</v>
      </c>
      <c r="H14" s="233">
        <v>82.08</v>
      </c>
      <c r="I14" s="224">
        <v>437</v>
      </c>
      <c r="J14" s="233">
        <v>71.88</v>
      </c>
      <c r="K14" s="224">
        <v>614</v>
      </c>
      <c r="L14" s="233">
        <v>65.81</v>
      </c>
      <c r="M14" s="224">
        <v>803</v>
      </c>
      <c r="N14" s="233">
        <v>61.72</v>
      </c>
      <c r="O14" s="224">
        <v>1324</v>
      </c>
      <c r="P14" s="202">
        <v>48.87</v>
      </c>
      <c r="HN14"/>
      <c r="HO14"/>
      <c r="HP14"/>
      <c r="HQ14"/>
      <c r="HR14"/>
      <c r="HS14"/>
      <c r="HT14"/>
      <c r="HU14"/>
      <c r="HV14"/>
      <c r="HW14"/>
      <c r="HX14"/>
      <c r="HY14"/>
      <c r="HZ14"/>
      <c r="IA14"/>
      <c r="IB14"/>
      <c r="IC14"/>
    </row>
    <row r="15" spans="1:237">
      <c r="A15" s="315"/>
      <c r="B15" t="s">
        <v>158</v>
      </c>
      <c r="C15" s="224">
        <v>2101</v>
      </c>
      <c r="D15" s="206">
        <v>33.39</v>
      </c>
      <c r="E15" s="227">
        <v>2056</v>
      </c>
      <c r="F15" s="235">
        <v>37.04</v>
      </c>
      <c r="G15" s="224">
        <v>45</v>
      </c>
      <c r="H15" s="235">
        <v>6.06</v>
      </c>
      <c r="I15" s="226">
        <v>134</v>
      </c>
      <c r="J15" s="202">
        <v>22.04</v>
      </c>
      <c r="K15" s="224">
        <v>265</v>
      </c>
      <c r="L15" s="233">
        <v>28.4</v>
      </c>
      <c r="M15" s="224">
        <v>429</v>
      </c>
      <c r="N15" s="233">
        <v>32.97</v>
      </c>
      <c r="O15" s="224">
        <v>1228</v>
      </c>
      <c r="P15" s="202">
        <v>45.33</v>
      </c>
      <c r="HN15"/>
      <c r="HO15"/>
      <c r="HP15"/>
      <c r="HQ15"/>
      <c r="HR15"/>
      <c r="HS15"/>
      <c r="HT15"/>
      <c r="HU15"/>
      <c r="HV15"/>
      <c r="HW15"/>
      <c r="HX15"/>
      <c r="HY15"/>
      <c r="HZ15"/>
      <c r="IA15"/>
      <c r="IB15"/>
      <c r="IC15"/>
    </row>
    <row r="16" spans="1:237">
      <c r="A16" s="314" t="s">
        <v>1</v>
      </c>
      <c r="B16" s="54" t="s">
        <v>146</v>
      </c>
      <c r="C16" s="229">
        <v>5424</v>
      </c>
      <c r="D16" s="112">
        <v>100</v>
      </c>
      <c r="E16" s="228">
        <v>5142</v>
      </c>
      <c r="F16" s="112">
        <v>100</v>
      </c>
      <c r="G16" s="229">
        <v>282</v>
      </c>
      <c r="H16" s="112">
        <v>100</v>
      </c>
      <c r="I16" s="224">
        <v>303</v>
      </c>
      <c r="J16" s="230">
        <v>100</v>
      </c>
      <c r="K16" s="229">
        <v>571</v>
      </c>
      <c r="L16" s="230">
        <v>100</v>
      </c>
      <c r="M16" s="229">
        <v>937</v>
      </c>
      <c r="N16" s="230">
        <v>100</v>
      </c>
      <c r="O16" s="229">
        <v>3331</v>
      </c>
      <c r="P16" s="231">
        <v>100</v>
      </c>
      <c r="HN16"/>
      <c r="HO16"/>
      <c r="HP16"/>
      <c r="HQ16"/>
      <c r="HR16"/>
      <c r="HS16"/>
      <c r="HT16"/>
      <c r="HU16"/>
      <c r="HV16"/>
      <c r="HW16"/>
      <c r="HX16"/>
      <c r="HY16"/>
      <c r="HZ16"/>
      <c r="IA16"/>
      <c r="IB16"/>
      <c r="IC16"/>
    </row>
    <row r="17" spans="1:249">
      <c r="A17" s="315"/>
      <c r="B17" s="46" t="s">
        <v>140</v>
      </c>
      <c r="C17" s="115" t="s">
        <v>127</v>
      </c>
      <c r="D17" s="102" t="s">
        <v>127</v>
      </c>
      <c r="E17" s="100" t="s">
        <v>127</v>
      </c>
      <c r="F17" s="102" t="s">
        <v>127</v>
      </c>
      <c r="G17" s="103" t="s">
        <v>127</v>
      </c>
      <c r="H17" s="104" t="s">
        <v>127</v>
      </c>
      <c r="I17" s="115" t="s">
        <v>127</v>
      </c>
      <c r="J17" s="104" t="s">
        <v>127</v>
      </c>
      <c r="K17" s="103" t="s">
        <v>127</v>
      </c>
      <c r="L17" s="104" t="s">
        <v>127</v>
      </c>
      <c r="M17" s="103" t="s">
        <v>127</v>
      </c>
      <c r="N17" s="104" t="s">
        <v>127</v>
      </c>
      <c r="O17" s="103" t="s">
        <v>127</v>
      </c>
      <c r="P17" s="105" t="s">
        <v>127</v>
      </c>
      <c r="HN17"/>
      <c r="HO17"/>
      <c r="HP17"/>
      <c r="HQ17"/>
      <c r="HR17"/>
      <c r="HS17"/>
      <c r="HT17"/>
      <c r="HU17"/>
      <c r="HV17"/>
      <c r="HW17"/>
      <c r="HX17"/>
      <c r="HY17"/>
      <c r="HZ17"/>
      <c r="IA17"/>
      <c r="IB17"/>
      <c r="IC17"/>
    </row>
    <row r="18" spans="1:249">
      <c r="A18" s="315"/>
      <c r="B18" s="31" t="s">
        <v>139</v>
      </c>
      <c r="C18" s="224">
        <v>2370</v>
      </c>
      <c r="D18" s="208">
        <v>43.69</v>
      </c>
      <c r="E18" s="58">
        <v>2157</v>
      </c>
      <c r="F18" s="233">
        <v>41.95</v>
      </c>
      <c r="G18" s="224">
        <v>213</v>
      </c>
      <c r="H18" s="233">
        <v>75.53</v>
      </c>
      <c r="I18" s="224">
        <v>200</v>
      </c>
      <c r="J18" s="233">
        <v>66.010000000000005</v>
      </c>
      <c r="K18" s="224">
        <v>338</v>
      </c>
      <c r="L18" s="233">
        <v>59.19</v>
      </c>
      <c r="M18" s="224">
        <v>486</v>
      </c>
      <c r="N18" s="233">
        <v>51.87</v>
      </c>
      <c r="O18" s="224">
        <v>1133</v>
      </c>
      <c r="P18" s="202">
        <v>34.01</v>
      </c>
      <c r="HN18"/>
      <c r="HO18"/>
      <c r="HP18"/>
      <c r="HQ18"/>
      <c r="HR18"/>
      <c r="HS18"/>
      <c r="HT18"/>
      <c r="HU18"/>
      <c r="HV18"/>
      <c r="HW18"/>
      <c r="HX18"/>
      <c r="HY18"/>
      <c r="HZ18"/>
      <c r="IA18"/>
      <c r="IB18"/>
      <c r="IC18"/>
    </row>
    <row r="19" spans="1:249" ht="14.25" thickBot="1">
      <c r="A19" s="316"/>
      <c r="B19" s="68" t="s">
        <v>158</v>
      </c>
      <c r="C19" s="237">
        <v>2727</v>
      </c>
      <c r="D19" s="204">
        <v>50.28</v>
      </c>
      <c r="E19" s="68">
        <v>2692</v>
      </c>
      <c r="F19" s="204">
        <v>52.35</v>
      </c>
      <c r="G19" s="68">
        <v>35</v>
      </c>
      <c r="H19" s="204">
        <v>12.41</v>
      </c>
      <c r="I19" s="68">
        <v>83</v>
      </c>
      <c r="J19" s="52">
        <v>27.39</v>
      </c>
      <c r="K19" s="237">
        <v>194</v>
      </c>
      <c r="L19" s="52">
        <v>33.979999999999997</v>
      </c>
      <c r="M19" s="237">
        <v>409</v>
      </c>
      <c r="N19" s="204">
        <v>43.65</v>
      </c>
      <c r="O19" s="68">
        <v>2006</v>
      </c>
      <c r="P19" s="52">
        <v>60.22</v>
      </c>
      <c r="HN19"/>
      <c r="HO19"/>
      <c r="HP19"/>
      <c r="HQ19"/>
      <c r="HR19"/>
      <c r="HS19"/>
      <c r="HT19"/>
      <c r="HU19"/>
      <c r="HV19"/>
      <c r="HW19"/>
      <c r="HX19"/>
      <c r="HY19"/>
      <c r="HZ19"/>
      <c r="IA19"/>
      <c r="IB19"/>
      <c r="IC19"/>
    </row>
    <row r="20" spans="1:249" ht="14.25" thickTop="1">
      <c r="A20" s="128" t="s">
        <v>183</v>
      </c>
      <c r="IC20"/>
    </row>
    <row r="21" spans="1:249">
      <c r="A21" s="129" t="s">
        <v>148</v>
      </c>
      <c r="IC21"/>
    </row>
    <row r="22" spans="1:249">
      <c r="A22" s="30"/>
      <c r="H22" s="37"/>
    </row>
    <row r="27" spans="1:249" s="37" customFormat="1">
      <c r="H27"/>
      <c r="ID27"/>
      <c r="IE27"/>
      <c r="IF27"/>
      <c r="IG27"/>
      <c r="IH27"/>
      <c r="II27"/>
      <c r="IJ27"/>
      <c r="IK27"/>
      <c r="IL27"/>
      <c r="IM27"/>
      <c r="IN27"/>
      <c r="IO27"/>
    </row>
    <row r="28" spans="1:249" s="37" customFormat="1">
      <c r="H28"/>
      <c r="ID28"/>
      <c r="IE28"/>
      <c r="IF28"/>
      <c r="IG28"/>
      <c r="IH28"/>
      <c r="II28"/>
      <c r="IJ28"/>
      <c r="IK28"/>
      <c r="IL28"/>
      <c r="IM28"/>
      <c r="IN28"/>
      <c r="IO28"/>
    </row>
    <row r="29" spans="1:249" s="37" customFormat="1">
      <c r="H29"/>
      <c r="ID29"/>
      <c r="IE29"/>
      <c r="IF29"/>
      <c r="IG29"/>
      <c r="IH29"/>
      <c r="II29"/>
      <c r="IJ29"/>
      <c r="IK29"/>
      <c r="IL29"/>
      <c r="IM29"/>
      <c r="IN29"/>
      <c r="IO29"/>
    </row>
    <row r="30" spans="1:249" s="37" customFormat="1">
      <c r="H30"/>
      <c r="ID30"/>
      <c r="IE30"/>
      <c r="IF30"/>
      <c r="IG30"/>
      <c r="IH30"/>
      <c r="II30"/>
      <c r="IJ30"/>
      <c r="IK30"/>
      <c r="IL30"/>
      <c r="IM30"/>
      <c r="IN30"/>
      <c r="IO30"/>
    </row>
    <row r="31" spans="1:249" s="37" customFormat="1">
      <c r="H31"/>
      <c r="ID31"/>
      <c r="IE31"/>
      <c r="IF31"/>
      <c r="IG31"/>
      <c r="IH31"/>
      <c r="II31"/>
      <c r="IJ31"/>
      <c r="IK31"/>
      <c r="IL31"/>
      <c r="IM31"/>
      <c r="IN31"/>
      <c r="IO31"/>
    </row>
    <row r="32" spans="1:249" s="37" customFormat="1">
      <c r="H32"/>
      <c r="ID32"/>
      <c r="IE32"/>
      <c r="IF32"/>
      <c r="IG32"/>
      <c r="IH32"/>
      <c r="II32"/>
      <c r="IJ32"/>
      <c r="IK32"/>
      <c r="IL32"/>
      <c r="IM32"/>
      <c r="IN32"/>
      <c r="IO32"/>
    </row>
    <row r="33" spans="8:249" s="37" customFormat="1">
      <c r="H33"/>
      <c r="ID33"/>
      <c r="IE33"/>
      <c r="IF33"/>
      <c r="IG33"/>
      <c r="IH33"/>
      <c r="II33"/>
      <c r="IJ33"/>
      <c r="IK33"/>
      <c r="IL33"/>
      <c r="IM33"/>
      <c r="IN33"/>
      <c r="IO33"/>
    </row>
    <row r="34" spans="8:249" s="37" customFormat="1">
      <c r="H34"/>
      <c r="ID34"/>
      <c r="IE34"/>
      <c r="IF34"/>
      <c r="IG34"/>
      <c r="IH34"/>
      <c r="II34"/>
      <c r="IJ34"/>
      <c r="IK34"/>
      <c r="IL34"/>
      <c r="IM34"/>
      <c r="IN34"/>
      <c r="IO34"/>
    </row>
    <row r="35" spans="8:249" s="37" customFormat="1">
      <c r="H35"/>
      <c r="ID35"/>
      <c r="IE35"/>
      <c r="IF35"/>
      <c r="IG35"/>
      <c r="IH35"/>
      <c r="II35"/>
      <c r="IJ35"/>
      <c r="IK35"/>
      <c r="IL35"/>
      <c r="IM35"/>
      <c r="IN35"/>
      <c r="IO35"/>
    </row>
    <row r="36" spans="8:249" s="37" customFormat="1">
      <c r="H36"/>
      <c r="ID36"/>
      <c r="IE36"/>
      <c r="IF36"/>
      <c r="IG36"/>
      <c r="IH36"/>
      <c r="II36"/>
      <c r="IJ36"/>
      <c r="IK36"/>
      <c r="IL36"/>
      <c r="IM36"/>
      <c r="IN36"/>
      <c r="IO36"/>
    </row>
    <row r="37" spans="8:249" s="37" customFormat="1">
      <c r="H37"/>
      <c r="ID37"/>
      <c r="IE37"/>
      <c r="IF37"/>
      <c r="IG37"/>
      <c r="IH37"/>
      <c r="II37"/>
      <c r="IJ37"/>
      <c r="IK37"/>
      <c r="IL37"/>
      <c r="IM37"/>
      <c r="IN37"/>
      <c r="IO37"/>
    </row>
    <row r="38" spans="8:249" s="37" customFormat="1">
      <c r="H38"/>
      <c r="ID38"/>
      <c r="IE38"/>
      <c r="IF38"/>
      <c r="IG38"/>
      <c r="IH38"/>
      <c r="II38"/>
      <c r="IJ38"/>
      <c r="IK38"/>
      <c r="IL38"/>
      <c r="IM38"/>
      <c r="IN38"/>
      <c r="IO38"/>
    </row>
    <row r="39" spans="8:249" s="37" customFormat="1">
      <c r="H39"/>
      <c r="ID39"/>
      <c r="IE39"/>
      <c r="IF39"/>
      <c r="IG39"/>
      <c r="IH39"/>
      <c r="II39"/>
      <c r="IJ39"/>
      <c r="IK39"/>
      <c r="IL39"/>
      <c r="IM39"/>
      <c r="IN39"/>
      <c r="IO39"/>
    </row>
    <row r="40" spans="8:249" s="37" customFormat="1">
      <c r="H40"/>
      <c r="ID40"/>
      <c r="IE40"/>
      <c r="IF40"/>
      <c r="IG40"/>
      <c r="IH40"/>
      <c r="II40"/>
      <c r="IJ40"/>
      <c r="IK40"/>
      <c r="IL40"/>
      <c r="IM40"/>
      <c r="IN40"/>
      <c r="IO40"/>
    </row>
    <row r="41" spans="8:249" s="37" customFormat="1">
      <c r="H41"/>
      <c r="ID41"/>
      <c r="IE41"/>
      <c r="IF41"/>
      <c r="IG41"/>
      <c r="IH41"/>
      <c r="II41"/>
      <c r="IJ41"/>
      <c r="IK41"/>
      <c r="IL41"/>
      <c r="IM41"/>
      <c r="IN41"/>
      <c r="IO41"/>
    </row>
    <row r="42" spans="8:249" s="37" customFormat="1">
      <c r="H42"/>
      <c r="ID42"/>
      <c r="IE42"/>
      <c r="IF42"/>
      <c r="IG42"/>
      <c r="IH42"/>
      <c r="II42"/>
      <c r="IJ42"/>
      <c r="IK42"/>
      <c r="IL42"/>
      <c r="IM42"/>
      <c r="IN42"/>
      <c r="IO42"/>
    </row>
    <row r="43" spans="8:249" s="37" customFormat="1">
      <c r="H43"/>
      <c r="ID43"/>
      <c r="IE43"/>
      <c r="IF43"/>
      <c r="IG43"/>
      <c r="IH43"/>
      <c r="II43"/>
      <c r="IJ43"/>
      <c r="IK43"/>
      <c r="IL43"/>
      <c r="IM43"/>
      <c r="IN43"/>
      <c r="IO43"/>
    </row>
    <row r="44" spans="8:249" s="37" customFormat="1">
      <c r="H44"/>
      <c r="ID44"/>
      <c r="IE44"/>
      <c r="IF44"/>
      <c r="IG44"/>
      <c r="IH44"/>
      <c r="II44"/>
      <c r="IJ44"/>
      <c r="IK44"/>
      <c r="IL44"/>
      <c r="IM44"/>
      <c r="IN44"/>
      <c r="IO44"/>
    </row>
    <row r="45" spans="8:249" s="37" customFormat="1">
      <c r="H45"/>
      <c r="ID45"/>
      <c r="IE45"/>
      <c r="IF45"/>
      <c r="IG45"/>
      <c r="IH45"/>
      <c r="II45"/>
      <c r="IJ45"/>
      <c r="IK45"/>
      <c r="IL45"/>
      <c r="IM45"/>
      <c r="IN45"/>
      <c r="IO45"/>
    </row>
    <row r="46" spans="8:249" s="37" customFormat="1">
      <c r="H46"/>
      <c r="ID46"/>
      <c r="IE46"/>
      <c r="IF46"/>
      <c r="IG46"/>
      <c r="IH46"/>
      <c r="II46"/>
      <c r="IJ46"/>
      <c r="IK46"/>
      <c r="IL46"/>
      <c r="IM46"/>
      <c r="IN46"/>
      <c r="IO46"/>
    </row>
    <row r="47" spans="8:249" s="37" customFormat="1">
      <c r="H47"/>
      <c r="ID47"/>
      <c r="IE47"/>
      <c r="IF47"/>
      <c r="IG47"/>
      <c r="IH47"/>
      <c r="II47"/>
      <c r="IJ47"/>
      <c r="IK47"/>
      <c r="IL47"/>
      <c r="IM47"/>
      <c r="IN47"/>
      <c r="IO47"/>
    </row>
    <row r="48" spans="8:249" s="37" customFormat="1">
      <c r="H48"/>
      <c r="ID48"/>
      <c r="IE48"/>
      <c r="IF48"/>
      <c r="IG48"/>
      <c r="IH48"/>
      <c r="II48"/>
      <c r="IJ48"/>
      <c r="IK48"/>
      <c r="IL48"/>
      <c r="IM48"/>
      <c r="IN48"/>
      <c r="IO48"/>
    </row>
    <row r="49" spans="8:249" s="37" customFormat="1">
      <c r="H49"/>
      <c r="ID49"/>
      <c r="IE49"/>
      <c r="IF49"/>
      <c r="IG49"/>
      <c r="IH49"/>
      <c r="II49"/>
      <c r="IJ49"/>
      <c r="IK49"/>
      <c r="IL49"/>
      <c r="IM49"/>
      <c r="IN49"/>
      <c r="IO49"/>
    </row>
    <row r="50" spans="8:249" s="37" customFormat="1">
      <c r="H50"/>
      <c r="ID50"/>
      <c r="IE50"/>
      <c r="IF50"/>
      <c r="IG50"/>
      <c r="IH50"/>
      <c r="II50"/>
      <c r="IJ50"/>
      <c r="IK50"/>
      <c r="IL50"/>
      <c r="IM50"/>
      <c r="IN50"/>
      <c r="IO50"/>
    </row>
    <row r="51" spans="8:249" s="37" customFormat="1">
      <c r="H51"/>
      <c r="ID51"/>
      <c r="IE51"/>
      <c r="IF51"/>
      <c r="IG51"/>
      <c r="IH51"/>
      <c r="II51"/>
      <c r="IJ51"/>
      <c r="IK51"/>
      <c r="IL51"/>
      <c r="IM51"/>
      <c r="IN51"/>
      <c r="IO51"/>
    </row>
    <row r="52" spans="8:249" s="37" customFormat="1">
      <c r="H52"/>
      <c r="ID52"/>
      <c r="IE52"/>
      <c r="IF52"/>
      <c r="IG52"/>
      <c r="IH52"/>
      <c r="II52"/>
      <c r="IJ52"/>
      <c r="IK52"/>
      <c r="IL52"/>
      <c r="IM52"/>
      <c r="IN52"/>
      <c r="IO52"/>
    </row>
    <row r="53" spans="8:249" s="37" customFormat="1">
      <c r="H53"/>
      <c r="ID53"/>
      <c r="IE53"/>
      <c r="IF53"/>
      <c r="IG53"/>
      <c r="IH53"/>
      <c r="II53"/>
      <c r="IJ53"/>
      <c r="IK53"/>
      <c r="IL53"/>
      <c r="IM53"/>
      <c r="IN53"/>
      <c r="IO53"/>
    </row>
    <row r="54" spans="8:249" s="37" customFormat="1">
      <c r="H54"/>
      <c r="ID54"/>
      <c r="IE54"/>
      <c r="IF54"/>
      <c r="IG54"/>
      <c r="IH54"/>
      <c r="II54"/>
      <c r="IJ54"/>
      <c r="IK54"/>
      <c r="IL54"/>
      <c r="IM54"/>
      <c r="IN54"/>
      <c r="IO54"/>
    </row>
    <row r="55" spans="8:249" s="37" customFormat="1">
      <c r="H55"/>
      <c r="ID55"/>
      <c r="IE55"/>
      <c r="IF55"/>
      <c r="IG55"/>
      <c r="IH55"/>
      <c r="II55"/>
      <c r="IJ55"/>
      <c r="IK55"/>
      <c r="IL55"/>
      <c r="IM55"/>
      <c r="IN55"/>
      <c r="IO55"/>
    </row>
    <row r="56" spans="8:249" s="37" customFormat="1">
      <c r="H56"/>
      <c r="ID56"/>
      <c r="IE56"/>
      <c r="IF56"/>
      <c r="IG56"/>
      <c r="IH56"/>
      <c r="II56"/>
      <c r="IJ56"/>
      <c r="IK56"/>
      <c r="IL56"/>
      <c r="IM56"/>
      <c r="IN56"/>
      <c r="IO56"/>
    </row>
    <row r="57" spans="8:249" s="37" customFormat="1">
      <c r="H57"/>
      <c r="ID57"/>
      <c r="IE57"/>
      <c r="IF57"/>
      <c r="IG57"/>
      <c r="IH57"/>
      <c r="II57"/>
      <c r="IJ57"/>
      <c r="IK57"/>
      <c r="IL57"/>
      <c r="IM57"/>
      <c r="IN57"/>
      <c r="IO57"/>
    </row>
    <row r="58" spans="8:249" s="37" customFormat="1">
      <c r="H58"/>
      <c r="ID58"/>
      <c r="IE58"/>
      <c r="IF58"/>
      <c r="IG58"/>
      <c r="IH58"/>
      <c r="II58"/>
      <c r="IJ58"/>
      <c r="IK58"/>
      <c r="IL58"/>
      <c r="IM58"/>
      <c r="IN58"/>
      <c r="IO58"/>
    </row>
    <row r="59" spans="8:249" s="37" customFormat="1">
      <c r="H59"/>
      <c r="ID59"/>
      <c r="IE59"/>
      <c r="IF59"/>
      <c r="IG59"/>
      <c r="IH59"/>
      <c r="II59"/>
      <c r="IJ59"/>
      <c r="IK59"/>
      <c r="IL59"/>
      <c r="IM59"/>
      <c r="IN59"/>
      <c r="IO59"/>
    </row>
    <row r="60" spans="8:249" s="37" customFormat="1">
      <c r="H60"/>
      <c r="ID60"/>
      <c r="IE60"/>
      <c r="IF60"/>
      <c r="IG60"/>
      <c r="IH60"/>
      <c r="II60"/>
      <c r="IJ60"/>
      <c r="IK60"/>
      <c r="IL60"/>
      <c r="IM60"/>
      <c r="IN60"/>
      <c r="IO60"/>
    </row>
    <row r="61" spans="8:249" s="37" customFormat="1">
      <c r="H61"/>
      <c r="ID61"/>
      <c r="IE61"/>
      <c r="IF61"/>
      <c r="IG61"/>
      <c r="IH61"/>
      <c r="II61"/>
      <c r="IJ61"/>
      <c r="IK61"/>
      <c r="IL61"/>
      <c r="IM61"/>
      <c r="IN61"/>
      <c r="IO61"/>
    </row>
    <row r="62" spans="8:249" s="37" customFormat="1">
      <c r="H62"/>
      <c r="ID62"/>
      <c r="IE62"/>
      <c r="IF62"/>
      <c r="IG62"/>
      <c r="IH62"/>
      <c r="II62"/>
      <c r="IJ62"/>
      <c r="IK62"/>
      <c r="IL62"/>
      <c r="IM62"/>
      <c r="IN62"/>
      <c r="IO62"/>
    </row>
    <row r="63" spans="8:249" s="37" customFormat="1">
      <c r="H63"/>
      <c r="ID63"/>
      <c r="IE63"/>
      <c r="IF63"/>
      <c r="IG63"/>
      <c r="IH63"/>
      <c r="II63"/>
      <c r="IJ63"/>
      <c r="IK63"/>
      <c r="IL63"/>
      <c r="IM63"/>
      <c r="IN63"/>
      <c r="IO63"/>
    </row>
    <row r="64" spans="8:249" s="37" customFormat="1">
      <c r="H64"/>
      <c r="ID64"/>
      <c r="IE64"/>
      <c r="IF64"/>
      <c r="IG64"/>
      <c r="IH64"/>
      <c r="II64"/>
      <c r="IJ64"/>
      <c r="IK64"/>
      <c r="IL64"/>
      <c r="IM64"/>
      <c r="IN64"/>
      <c r="IO64"/>
    </row>
    <row r="65" spans="8:249" s="37" customFormat="1">
      <c r="H65"/>
      <c r="ID65"/>
      <c r="IE65"/>
      <c r="IF65"/>
      <c r="IG65"/>
      <c r="IH65"/>
      <c r="II65"/>
      <c r="IJ65"/>
      <c r="IK65"/>
      <c r="IL65"/>
      <c r="IM65"/>
      <c r="IN65"/>
      <c r="IO65"/>
    </row>
    <row r="66" spans="8:249" s="37" customFormat="1">
      <c r="H66"/>
      <c r="ID66"/>
      <c r="IE66"/>
      <c r="IF66"/>
      <c r="IG66"/>
      <c r="IH66"/>
      <c r="II66"/>
      <c r="IJ66"/>
      <c r="IK66"/>
      <c r="IL66"/>
      <c r="IM66"/>
      <c r="IN66"/>
      <c r="IO66"/>
    </row>
    <row r="67" spans="8:249" s="37" customFormat="1">
      <c r="H67"/>
      <c r="ID67"/>
      <c r="IE67"/>
      <c r="IF67"/>
      <c r="IG67"/>
      <c r="IH67"/>
      <c r="II67"/>
      <c r="IJ67"/>
      <c r="IK67"/>
      <c r="IL67"/>
      <c r="IM67"/>
      <c r="IN67"/>
      <c r="IO67"/>
    </row>
    <row r="68" spans="8:249" s="37" customFormat="1">
      <c r="H68"/>
      <c r="ID68"/>
      <c r="IE68"/>
      <c r="IF68"/>
      <c r="IG68"/>
      <c r="IH68"/>
      <c r="II68"/>
      <c r="IJ68"/>
      <c r="IK68"/>
      <c r="IL68"/>
      <c r="IM68"/>
      <c r="IN68"/>
      <c r="IO68"/>
    </row>
    <row r="69" spans="8:249" s="37" customFormat="1">
      <c r="H69"/>
      <c r="ID69"/>
      <c r="IE69"/>
      <c r="IF69"/>
      <c r="IG69"/>
      <c r="IH69"/>
      <c r="II69"/>
      <c r="IJ69"/>
      <c r="IK69"/>
      <c r="IL69"/>
      <c r="IM69"/>
      <c r="IN69"/>
      <c r="IO69"/>
    </row>
    <row r="70" spans="8:249" s="37" customFormat="1">
      <c r="H70"/>
      <c r="ID70"/>
      <c r="IE70"/>
      <c r="IF70"/>
      <c r="IG70"/>
      <c r="IH70"/>
      <c r="II70"/>
      <c r="IJ70"/>
      <c r="IK70"/>
      <c r="IL70"/>
      <c r="IM70"/>
      <c r="IN70"/>
      <c r="IO70"/>
    </row>
    <row r="71" spans="8:249" s="37" customFormat="1">
      <c r="H71"/>
      <c r="ID71"/>
      <c r="IE71"/>
      <c r="IF71"/>
      <c r="IG71"/>
      <c r="IH71"/>
      <c r="II71"/>
      <c r="IJ71"/>
      <c r="IK71"/>
      <c r="IL71"/>
      <c r="IM71"/>
      <c r="IN71"/>
      <c r="IO71"/>
    </row>
    <row r="72" spans="8:249" s="37" customFormat="1">
      <c r="H72"/>
      <c r="ID72"/>
      <c r="IE72"/>
      <c r="IF72"/>
      <c r="IG72"/>
      <c r="IH72"/>
      <c r="II72"/>
      <c r="IJ72"/>
      <c r="IK72"/>
      <c r="IL72"/>
      <c r="IM72"/>
      <c r="IN72"/>
      <c r="IO72"/>
    </row>
    <row r="73" spans="8:249" s="37" customFormat="1">
      <c r="H73"/>
      <c r="ID73"/>
      <c r="IE73"/>
      <c r="IF73"/>
      <c r="IG73"/>
      <c r="IH73"/>
      <c r="II73"/>
      <c r="IJ73"/>
      <c r="IK73"/>
      <c r="IL73"/>
      <c r="IM73"/>
      <c r="IN73"/>
      <c r="IO73"/>
    </row>
    <row r="74" spans="8:249" s="37" customFormat="1">
      <c r="H74"/>
      <c r="ID74"/>
      <c r="IE74"/>
      <c r="IF74"/>
      <c r="IG74"/>
      <c r="IH74"/>
      <c r="II74"/>
      <c r="IJ74"/>
      <c r="IK74"/>
      <c r="IL74"/>
      <c r="IM74"/>
      <c r="IN74"/>
      <c r="IO74"/>
    </row>
    <row r="75" spans="8:249" s="37" customFormat="1">
      <c r="H75"/>
      <c r="ID75"/>
      <c r="IE75"/>
      <c r="IF75"/>
      <c r="IG75"/>
      <c r="IH75"/>
      <c r="II75"/>
      <c r="IJ75"/>
      <c r="IK75"/>
      <c r="IL75"/>
      <c r="IM75"/>
      <c r="IN75"/>
      <c r="IO75"/>
    </row>
    <row r="76" spans="8:249" s="37" customFormat="1">
      <c r="H76"/>
      <c r="ID76"/>
      <c r="IE76"/>
      <c r="IF76"/>
      <c r="IG76"/>
      <c r="IH76"/>
      <c r="II76"/>
      <c r="IJ76"/>
      <c r="IK76"/>
      <c r="IL76"/>
      <c r="IM76"/>
      <c r="IN76"/>
      <c r="IO76"/>
    </row>
    <row r="77" spans="8:249" s="37" customFormat="1">
      <c r="H77"/>
      <c r="ID77"/>
      <c r="IE77"/>
      <c r="IF77"/>
      <c r="IG77"/>
      <c r="IH77"/>
      <c r="II77"/>
      <c r="IJ77"/>
      <c r="IK77"/>
      <c r="IL77"/>
      <c r="IM77"/>
      <c r="IN77"/>
      <c r="IO77"/>
    </row>
    <row r="78" spans="8:249" s="37" customFormat="1">
      <c r="H78"/>
      <c r="ID78"/>
      <c r="IE78"/>
      <c r="IF78"/>
      <c r="IG78"/>
      <c r="IH78"/>
      <c r="II78"/>
      <c r="IJ78"/>
      <c r="IK78"/>
      <c r="IL78"/>
      <c r="IM78"/>
      <c r="IN78"/>
      <c r="IO78"/>
    </row>
  </sheetData>
  <mergeCells count="10">
    <mergeCell ref="K6:L6"/>
    <mergeCell ref="M6:N6"/>
    <mergeCell ref="O6:P6"/>
    <mergeCell ref="G6:H6"/>
    <mergeCell ref="I6:J6"/>
    <mergeCell ref="A16:A19"/>
    <mergeCell ref="A12:A15"/>
    <mergeCell ref="A8:A11"/>
    <mergeCell ref="C6:D6"/>
    <mergeCell ref="E6:F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7"/>
  <sheetViews>
    <sheetView zoomScaleNormal="100" workbookViewId="0"/>
  </sheetViews>
  <sheetFormatPr defaultRowHeight="13.5"/>
  <cols>
    <col min="1" max="1" width="19.1640625" bestFit="1" customWidth="1"/>
    <col min="2" max="9" width="7.1640625" customWidth="1"/>
  </cols>
  <sheetData>
    <row r="1" spans="1:20" ht="20.100000000000001" customHeight="1">
      <c r="A1" s="17" t="s">
        <v>176</v>
      </c>
    </row>
    <row r="2" spans="1:20">
      <c r="A2" s="63" t="str">
        <f>'Övergripande statistik'!A2</f>
        <v>Avlidna i covid-19 enligt dödsorsaksintyg inkomna fram till den 21 februari 2021</v>
      </c>
      <c r="O2" s="81"/>
    </row>
    <row r="3" spans="1:20">
      <c r="O3" s="81"/>
    </row>
    <row r="5" spans="1:20" ht="14.25" thickBot="1"/>
    <row r="6" spans="1:20" ht="13.5" customHeight="1">
      <c r="A6" s="336" t="s">
        <v>187</v>
      </c>
      <c r="B6" s="338" t="s">
        <v>7</v>
      </c>
      <c r="C6" s="338"/>
      <c r="D6" s="339" t="s">
        <v>8</v>
      </c>
      <c r="E6" s="340"/>
      <c r="F6" s="339" t="s">
        <v>169</v>
      </c>
      <c r="G6" s="340"/>
      <c r="H6" s="339" t="s">
        <v>6</v>
      </c>
      <c r="I6" s="340"/>
    </row>
    <row r="7" spans="1:20">
      <c r="A7" s="337"/>
      <c r="B7" s="7" t="s">
        <v>10</v>
      </c>
      <c r="C7" s="7" t="s">
        <v>133</v>
      </c>
      <c r="D7" s="7" t="s">
        <v>10</v>
      </c>
      <c r="E7" s="7" t="s">
        <v>160</v>
      </c>
      <c r="F7" s="7" t="s">
        <v>10</v>
      </c>
      <c r="G7" s="7" t="s">
        <v>160</v>
      </c>
      <c r="H7" s="7" t="s">
        <v>10</v>
      </c>
      <c r="I7" s="7" t="s">
        <v>160</v>
      </c>
    </row>
    <row r="8" spans="1:20">
      <c r="A8" s="172" t="s">
        <v>260</v>
      </c>
      <c r="B8" s="91">
        <v>11717</v>
      </c>
      <c r="C8" s="240">
        <v>100</v>
      </c>
      <c r="D8" s="91">
        <v>1024</v>
      </c>
      <c r="E8" s="240">
        <v>8.7394384228044704</v>
      </c>
      <c r="F8" s="91">
        <v>4653</v>
      </c>
      <c r="G8" s="240">
        <v>39.711530255184798</v>
      </c>
      <c r="H8" s="91">
        <v>6040</v>
      </c>
      <c r="I8" s="240">
        <v>51.549031322010798</v>
      </c>
    </row>
    <row r="9" spans="1:20">
      <c r="A9" s="243" t="s">
        <v>285</v>
      </c>
      <c r="B9" s="239">
        <v>3603</v>
      </c>
      <c r="C9" s="241">
        <v>30.750192028676299</v>
      </c>
      <c r="D9" s="238">
        <v>382</v>
      </c>
      <c r="E9" s="241">
        <v>10.602275881210099</v>
      </c>
      <c r="F9" s="238">
        <v>1445</v>
      </c>
      <c r="G9" s="241">
        <v>40.105467665833999</v>
      </c>
      <c r="H9" s="238">
        <v>1776</v>
      </c>
      <c r="I9" s="241">
        <v>49.292256452955897</v>
      </c>
    </row>
    <row r="10" spans="1:20">
      <c r="A10" s="243" t="s">
        <v>295</v>
      </c>
      <c r="B10" s="239">
        <v>1920</v>
      </c>
      <c r="C10" s="242">
        <v>16.386447042758402</v>
      </c>
      <c r="D10" s="239">
        <v>165</v>
      </c>
      <c r="E10" s="242">
        <v>8.59375</v>
      </c>
      <c r="F10" s="239">
        <v>743</v>
      </c>
      <c r="G10" s="242">
        <v>38.6979166666667</v>
      </c>
      <c r="H10" s="239">
        <v>1012</v>
      </c>
      <c r="I10" s="242">
        <v>52.7083333333333</v>
      </c>
    </row>
    <row r="11" spans="1:20">
      <c r="A11" s="243" t="s">
        <v>284</v>
      </c>
      <c r="B11" s="239">
        <v>1319</v>
      </c>
      <c r="C11" s="242">
        <v>11.257147734061601</v>
      </c>
      <c r="D11" s="239">
        <v>90</v>
      </c>
      <c r="E11" s="242">
        <v>6.82335102350266</v>
      </c>
      <c r="F11" s="239">
        <v>542</v>
      </c>
      <c r="G11" s="242">
        <v>41.091736163760402</v>
      </c>
      <c r="H11" s="239">
        <v>687</v>
      </c>
      <c r="I11" s="242">
        <v>52.084912812736903</v>
      </c>
      <c r="T11" s="81"/>
    </row>
    <row r="12" spans="1:20">
      <c r="A12" s="243" t="s">
        <v>294</v>
      </c>
      <c r="B12" s="239">
        <v>533</v>
      </c>
      <c r="C12" s="242">
        <v>4.5489459759324102</v>
      </c>
      <c r="D12" s="239">
        <v>45</v>
      </c>
      <c r="E12" s="242">
        <v>8.4427767354596597</v>
      </c>
      <c r="F12" s="239">
        <v>183</v>
      </c>
      <c r="G12" s="242">
        <v>34.333958724202603</v>
      </c>
      <c r="H12" s="239">
        <v>305</v>
      </c>
      <c r="I12" s="242">
        <v>57.223264540337702</v>
      </c>
    </row>
    <row r="13" spans="1:20">
      <c r="A13" s="243" t="s">
        <v>280</v>
      </c>
      <c r="B13" s="239">
        <v>457</v>
      </c>
      <c r="C13" s="242">
        <v>3.90031578048989</v>
      </c>
      <c r="D13" s="239">
        <v>31</v>
      </c>
      <c r="E13" s="242">
        <v>6.7833698030634597</v>
      </c>
      <c r="F13" s="239">
        <v>166</v>
      </c>
      <c r="G13" s="242">
        <v>36.3238512035011</v>
      </c>
      <c r="H13" s="239">
        <v>260</v>
      </c>
      <c r="I13" s="242">
        <v>56.892778993435499</v>
      </c>
    </row>
    <row r="14" spans="1:20">
      <c r="A14" s="243" t="s">
        <v>277</v>
      </c>
      <c r="B14" s="239">
        <v>449</v>
      </c>
      <c r="C14" s="242">
        <v>3.83203891781173</v>
      </c>
      <c r="D14" s="239">
        <v>25</v>
      </c>
      <c r="E14" s="242">
        <v>5.56792873051225</v>
      </c>
      <c r="F14" s="239">
        <v>213</v>
      </c>
      <c r="G14" s="242">
        <v>47.438752783964397</v>
      </c>
      <c r="H14" s="239">
        <v>211</v>
      </c>
      <c r="I14" s="242">
        <v>46.993318485523403</v>
      </c>
    </row>
    <row r="15" spans="1:20">
      <c r="A15" s="243" t="s">
        <v>296</v>
      </c>
      <c r="B15" s="239">
        <v>419</v>
      </c>
      <c r="C15" s="242">
        <v>3.5760006827686301</v>
      </c>
      <c r="D15" s="239">
        <v>27</v>
      </c>
      <c r="E15" s="242">
        <v>6.4439140811455902</v>
      </c>
      <c r="F15" s="239">
        <v>177</v>
      </c>
      <c r="G15" s="242">
        <v>42.243436754176599</v>
      </c>
      <c r="H15" s="239">
        <v>215</v>
      </c>
      <c r="I15" s="242">
        <v>51.312649164677801</v>
      </c>
    </row>
    <row r="16" spans="1:20">
      <c r="A16" s="243" t="s">
        <v>286</v>
      </c>
      <c r="B16" s="239">
        <v>387</v>
      </c>
      <c r="C16" s="242">
        <v>3.3028932320559901</v>
      </c>
      <c r="D16" s="239">
        <v>57</v>
      </c>
      <c r="E16" s="242">
        <v>14.7286821705426</v>
      </c>
      <c r="F16" s="239">
        <v>167</v>
      </c>
      <c r="G16" s="242">
        <v>43.152454780361801</v>
      </c>
      <c r="H16" s="239">
        <v>163</v>
      </c>
      <c r="I16" s="242">
        <v>42.118863049095602</v>
      </c>
    </row>
    <row r="17" spans="1:9">
      <c r="A17" s="243" t="s">
        <v>290</v>
      </c>
      <c r="B17" s="239">
        <v>329</v>
      </c>
      <c r="C17" s="242">
        <v>2.8078859776393301</v>
      </c>
      <c r="D17" s="239">
        <v>31</v>
      </c>
      <c r="E17" s="242">
        <v>9.4224924012158109</v>
      </c>
      <c r="F17" s="239">
        <v>130</v>
      </c>
      <c r="G17" s="242">
        <v>39.513677811550203</v>
      </c>
      <c r="H17" s="239">
        <v>168</v>
      </c>
      <c r="I17" s="242">
        <v>51.063829787234098</v>
      </c>
    </row>
    <row r="18" spans="1:9">
      <c r="A18" s="243" t="s">
        <v>275</v>
      </c>
      <c r="B18" s="239">
        <v>323</v>
      </c>
      <c r="C18" s="242">
        <v>2.7566783306307099</v>
      </c>
      <c r="D18" s="239">
        <v>20</v>
      </c>
      <c r="E18" s="242">
        <v>6.1919504643962897</v>
      </c>
      <c r="F18" s="239">
        <v>125</v>
      </c>
      <c r="G18" s="242">
        <v>38.699690402476797</v>
      </c>
      <c r="H18" s="239">
        <v>178</v>
      </c>
      <c r="I18" s="242">
        <v>55.108359133127003</v>
      </c>
    </row>
    <row r="19" spans="1:9">
      <c r="A19" s="243" t="s">
        <v>291</v>
      </c>
      <c r="B19" s="239">
        <v>305</v>
      </c>
      <c r="C19" s="242">
        <v>2.6030553896048501</v>
      </c>
      <c r="D19" s="239">
        <v>26</v>
      </c>
      <c r="E19" s="242">
        <v>8.5245901639344304</v>
      </c>
      <c r="F19" s="239">
        <v>109</v>
      </c>
      <c r="G19" s="242">
        <v>35.737704918032797</v>
      </c>
      <c r="H19" s="239">
        <v>170</v>
      </c>
      <c r="I19" s="242">
        <v>55.737704918032797</v>
      </c>
    </row>
    <row r="20" spans="1:9">
      <c r="A20" s="243" t="s">
        <v>297</v>
      </c>
      <c r="B20" s="239">
        <v>264</v>
      </c>
      <c r="C20" s="242">
        <v>2.2531364683792798</v>
      </c>
      <c r="D20" s="239">
        <v>18</v>
      </c>
      <c r="E20" s="242">
        <v>6.8181818181818201</v>
      </c>
      <c r="F20" s="239">
        <v>113</v>
      </c>
      <c r="G20" s="242">
        <v>42.803030303030297</v>
      </c>
      <c r="H20" s="239">
        <v>133</v>
      </c>
      <c r="I20" s="242">
        <v>50.378787878787897</v>
      </c>
    </row>
    <row r="21" spans="1:9">
      <c r="A21" s="243" t="s">
        <v>282</v>
      </c>
      <c r="B21" s="239">
        <v>258</v>
      </c>
      <c r="C21" s="242">
        <v>2.20192882137066</v>
      </c>
      <c r="D21" s="239">
        <v>14</v>
      </c>
      <c r="E21" s="242">
        <v>5.4263565891472902</v>
      </c>
      <c r="F21" s="239">
        <v>96</v>
      </c>
      <c r="G21" s="242">
        <v>37.209302325581397</v>
      </c>
      <c r="H21" s="239">
        <v>148</v>
      </c>
      <c r="I21" s="242">
        <v>57.364341085271299</v>
      </c>
    </row>
    <row r="22" spans="1:9">
      <c r="A22" s="243" t="s">
        <v>278</v>
      </c>
      <c r="B22" s="239">
        <v>244</v>
      </c>
      <c r="C22" s="242">
        <v>2.0824443116838798</v>
      </c>
      <c r="D22" s="239">
        <v>24</v>
      </c>
      <c r="E22" s="242">
        <v>9.8360655737704903</v>
      </c>
      <c r="F22" s="239">
        <v>78</v>
      </c>
      <c r="G22" s="242">
        <v>31.967213114754099</v>
      </c>
      <c r="H22" s="239">
        <v>142</v>
      </c>
      <c r="I22" s="242">
        <v>58.1967213114754</v>
      </c>
    </row>
    <row r="23" spans="1:9">
      <c r="A23" s="243" t="s">
        <v>281</v>
      </c>
      <c r="B23" s="239">
        <v>208</v>
      </c>
      <c r="C23" s="242">
        <v>1.7751984296321599</v>
      </c>
      <c r="D23" s="239">
        <v>13</v>
      </c>
      <c r="E23" s="242">
        <v>6.25</v>
      </c>
      <c r="F23" s="239">
        <v>84</v>
      </c>
      <c r="G23" s="242">
        <v>40.384615384615401</v>
      </c>
      <c r="H23" s="239">
        <v>111</v>
      </c>
      <c r="I23" s="242">
        <v>53.365384615384599</v>
      </c>
    </row>
    <row r="24" spans="1:9">
      <c r="A24" s="243" t="s">
        <v>283</v>
      </c>
      <c r="B24" s="239">
        <v>202</v>
      </c>
      <c r="C24" s="242">
        <v>1.7239907826235401</v>
      </c>
      <c r="D24" s="239">
        <v>16</v>
      </c>
      <c r="E24" s="242">
        <v>7.9207920792079198</v>
      </c>
      <c r="F24" s="239">
        <v>86</v>
      </c>
      <c r="G24" s="242">
        <v>42.574257425742601</v>
      </c>
      <c r="H24" s="239">
        <v>100</v>
      </c>
      <c r="I24" s="242">
        <v>49.504950495049499</v>
      </c>
    </row>
    <row r="25" spans="1:9">
      <c r="A25" s="243" t="s">
        <v>288</v>
      </c>
      <c r="B25" s="239">
        <v>145</v>
      </c>
      <c r="C25" s="242">
        <v>1.2375181360416501</v>
      </c>
      <c r="D25" s="239">
        <v>14</v>
      </c>
      <c r="E25" s="242">
        <v>9.6551724137931103</v>
      </c>
      <c r="F25" s="239">
        <v>44</v>
      </c>
      <c r="G25" s="242">
        <v>30.3448275862069</v>
      </c>
      <c r="H25" s="239">
        <v>87</v>
      </c>
      <c r="I25" s="242">
        <v>60</v>
      </c>
    </row>
    <row r="26" spans="1:9">
      <c r="A26" s="243" t="s">
        <v>289</v>
      </c>
      <c r="B26" s="239">
        <v>109</v>
      </c>
      <c r="C26" s="242">
        <v>0.93027225398992996</v>
      </c>
      <c r="D26" s="239">
        <v>7</v>
      </c>
      <c r="E26" s="242">
        <v>6.42201834862386</v>
      </c>
      <c r="F26" s="239">
        <v>45</v>
      </c>
      <c r="G26" s="242">
        <v>41.284403669724803</v>
      </c>
      <c r="H26" s="239">
        <v>57</v>
      </c>
      <c r="I26" s="242">
        <v>52.293577981651403</v>
      </c>
    </row>
    <row r="27" spans="1:9">
      <c r="A27" s="243" t="s">
        <v>279</v>
      </c>
      <c r="B27" s="239">
        <v>108</v>
      </c>
      <c r="C27" s="242">
        <v>0.92173764615515996</v>
      </c>
      <c r="D27" s="239">
        <v>6</v>
      </c>
      <c r="E27" s="242">
        <v>5.5555555555555598</v>
      </c>
      <c r="F27" s="239">
        <v>42</v>
      </c>
      <c r="G27" s="242">
        <v>38.8888888888889</v>
      </c>
      <c r="H27" s="239">
        <v>60</v>
      </c>
      <c r="I27" s="242">
        <v>55.5555555555556</v>
      </c>
    </row>
    <row r="28" spans="1:9">
      <c r="A28" s="243" t="s">
        <v>274</v>
      </c>
      <c r="B28" s="239">
        <v>99</v>
      </c>
      <c r="C28" s="242">
        <v>0.84492617564223005</v>
      </c>
      <c r="D28" s="239">
        <v>7</v>
      </c>
      <c r="E28" s="242">
        <v>7.0707070707070701</v>
      </c>
      <c r="F28" s="239">
        <v>46</v>
      </c>
      <c r="G28" s="242">
        <v>46.464646464646499</v>
      </c>
      <c r="H28" s="239">
        <v>46</v>
      </c>
      <c r="I28" s="242">
        <v>46.464646464646499</v>
      </c>
    </row>
    <row r="29" spans="1:9" ht="14.25" thickBot="1">
      <c r="A29" s="244" t="s">
        <v>276</v>
      </c>
      <c r="B29" s="61">
        <v>35</v>
      </c>
      <c r="C29" s="62">
        <v>0.29871127421694998</v>
      </c>
      <c r="D29" s="61">
        <v>5</v>
      </c>
      <c r="E29" s="62">
        <v>14.285714285714301</v>
      </c>
      <c r="F29" s="61">
        <v>19</v>
      </c>
      <c r="G29" s="62">
        <v>54.285714285714299</v>
      </c>
      <c r="H29" s="61">
        <v>11</v>
      </c>
      <c r="I29" s="62">
        <v>31.428571428571399</v>
      </c>
    </row>
    <row r="30" spans="1:9" ht="14.25" thickTop="1">
      <c r="A30" s="126" t="s">
        <v>184</v>
      </c>
    </row>
    <row r="31" spans="1:9">
      <c r="A31" s="127" t="s">
        <v>192</v>
      </c>
    </row>
    <row r="32" spans="1:9">
      <c r="A32" s="127" t="s">
        <v>188</v>
      </c>
    </row>
    <row r="33" spans="1:8" s="81" customFormat="1">
      <c r="A33" s="127" t="s">
        <v>268</v>
      </c>
    </row>
    <row r="34" spans="1:8">
      <c r="A34" s="127" t="s">
        <v>149</v>
      </c>
    </row>
    <row r="36" spans="1:8">
      <c r="B36" s="59"/>
      <c r="C36" s="21"/>
      <c r="D36" s="2"/>
      <c r="F36" s="2"/>
      <c r="H36" s="2"/>
    </row>
    <row r="37" spans="1:8">
      <c r="B37" s="127"/>
    </row>
  </sheetData>
  <sortState ref="A28:I29">
    <sortCondition ref="A27"/>
  </sortState>
  <mergeCells count="5">
    <mergeCell ref="A6:A7"/>
    <mergeCell ref="B6:C6"/>
    <mergeCell ref="D6:E6"/>
    <mergeCell ref="F6:G6"/>
    <mergeCell ref="H6:I6"/>
  </mergeCells>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F4CF34A-7793-424A-BF7F-3DB732CF3454}">
  <ds:schemaRefs>
    <ds:schemaRef ds:uri="http://purl.org/dc/dcmitype/"/>
    <ds:schemaRef ds:uri="dd3acd59-a8d8-42b1-950d-eec6c247243c"/>
    <ds:schemaRef ds:uri="http://schemas.microsoft.com/office/2006/metadata/properties"/>
    <ds:schemaRef ds:uri="http://purl.org/dc/terms/"/>
    <ds:schemaRef ds:uri="http://schemas.microsoft.com/office/2006/documentManagement/types"/>
    <ds:schemaRef ds:uri="http://schemas.openxmlformats.org/package/2006/metadata/core-properties"/>
    <ds:schemaRef ds:uri="http://schemas.microsoft.com/office/infopath/2007/PartnerControls"/>
    <ds:schemaRef ds:uri="343f6c91-b5b3-4dff-89ad-5fc55ccc8930"/>
    <ds:schemaRef ds:uri="http://www.w3.org/XML/1998/namespace"/>
    <ds:schemaRef ds:uri="http://purl.org/dc/elements/1.1/"/>
  </ds:schemaRefs>
</ds:datastoreItem>
</file>

<file path=customXml/itemProps2.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8C92573-D875-4871-BB97-75789C90339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12</vt:i4>
      </vt:variant>
      <vt:variant>
        <vt:lpstr>Namngivna områden</vt:lpstr>
      </vt:variant>
      <vt:variant>
        <vt:i4>1</vt:i4>
      </vt:variant>
    </vt:vector>
  </HeadingPairs>
  <TitlesOfParts>
    <vt:vector size="13" baseType="lpstr">
      <vt:lpstr>Om statistiken</vt:lpstr>
      <vt:lpstr>Definitioner</vt:lpstr>
      <vt:lpstr>Ändringshistorik</vt:lpstr>
      <vt:lpstr>Övergripande statistik</vt:lpstr>
      <vt:lpstr>Samsjuklighet</vt:lpstr>
      <vt:lpstr>Boendeform</vt:lpstr>
      <vt:lpstr>Boendeform - Slutenvård</vt:lpstr>
      <vt:lpstr>Dödsplats</vt:lpstr>
      <vt:lpstr>Folkbokföringslän</vt:lpstr>
      <vt:lpstr>Kommun</vt:lpstr>
      <vt:lpstr>Dödsdag</vt:lpstr>
      <vt:lpstr>Vecka</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Broström, Frida</cp:lastModifiedBy>
  <cp:lastPrinted>2020-04-30T10:00:41Z</cp:lastPrinted>
  <dcterms:created xsi:type="dcterms:W3CDTF">2011-02-11T15:45:55Z</dcterms:created>
  <dcterms:modified xsi:type="dcterms:W3CDTF">2021-02-24T11:12:48Z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