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externalReferences>
    <externalReference r:id="rId13"/>
  </externalReference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E69" i="22" l="1"/>
  <c r="E70" i="22"/>
  <c r="E71" i="22"/>
  <c r="E72" i="22"/>
  <c r="E73" i="22"/>
  <c r="E74" i="22"/>
  <c r="E75" i="22"/>
  <c r="E76" i="22"/>
  <c r="E77" i="22"/>
  <c r="E78" i="22"/>
  <c r="A72" i="22"/>
  <c r="B72" i="22"/>
  <c r="C72" i="22"/>
  <c r="D72" i="22"/>
  <c r="F72" i="22"/>
  <c r="G72" i="22"/>
  <c r="A73" i="22"/>
  <c r="B73" i="22"/>
  <c r="C73" i="22"/>
  <c r="D73" i="22"/>
  <c r="F73" i="22"/>
  <c r="G73" i="22"/>
  <c r="A74" i="22"/>
  <c r="B74" i="22"/>
  <c r="C74" i="22"/>
  <c r="D74" i="22"/>
  <c r="F74" i="22"/>
  <c r="G74" i="22"/>
  <c r="A75" i="22"/>
  <c r="B75" i="22"/>
  <c r="C75" i="22"/>
  <c r="D75" i="22"/>
  <c r="F75" i="22"/>
  <c r="G75" i="22"/>
  <c r="A76" i="22"/>
  <c r="B76" i="22"/>
  <c r="C76" i="22"/>
  <c r="D76" i="22"/>
  <c r="F76" i="22"/>
  <c r="G76" i="22"/>
  <c r="A77" i="22"/>
  <c r="B77" i="22"/>
  <c r="C77" i="22"/>
  <c r="D77" i="22"/>
  <c r="F77" i="22"/>
  <c r="G77" i="22"/>
  <c r="A78" i="22"/>
  <c r="B78" i="22"/>
  <c r="C78" i="22"/>
  <c r="D78" i="22"/>
  <c r="F78" i="22"/>
  <c r="G78" i="22"/>
  <c r="A71" i="22"/>
  <c r="B71" i="22"/>
  <c r="C71" i="22"/>
  <c r="D71" i="22"/>
  <c r="F71" i="22"/>
  <c r="G71" i="22"/>
  <c r="A438" i="12"/>
  <c r="B438" i="12"/>
  <c r="B8" i="12"/>
  <c r="C438" i="12"/>
  <c r="A439" i="12"/>
  <c r="B439" i="12"/>
  <c r="C439" i="12"/>
  <c r="A440" i="12"/>
  <c r="B440" i="12"/>
  <c r="C440" i="12"/>
  <c r="A441" i="12"/>
  <c r="B441" i="12"/>
  <c r="C441" i="12"/>
  <c r="A442" i="12"/>
  <c r="B442" i="12"/>
  <c r="C442" i="12"/>
  <c r="A443" i="12"/>
  <c r="B443" i="12"/>
  <c r="C443" i="12"/>
  <c r="A444" i="12"/>
  <c r="B444" i="12"/>
  <c r="C444" i="12"/>
  <c r="A445" i="12"/>
  <c r="B445" i="12"/>
  <c r="C445" i="12"/>
  <c r="A446" i="12"/>
  <c r="B446" i="12"/>
  <c r="C446" i="12"/>
  <c r="A447" i="12"/>
  <c r="B447" i="12"/>
  <c r="C447" i="12"/>
  <c r="A448" i="12"/>
  <c r="B448" i="12"/>
  <c r="C448" i="12"/>
  <c r="A449" i="12"/>
  <c r="B449" i="12"/>
  <c r="C449" i="12"/>
  <c r="A450" i="12"/>
  <c r="B450" i="12"/>
  <c r="C450" i="12"/>
  <c r="A451" i="12"/>
  <c r="B451" i="12"/>
  <c r="C451" i="12"/>
  <c r="A452" i="12"/>
  <c r="B452" i="12"/>
  <c r="C452" i="12"/>
  <c r="A453" i="12"/>
  <c r="B453" i="12"/>
  <c r="C453" i="12"/>
  <c r="A454" i="12"/>
  <c r="B454" i="12"/>
  <c r="C454" i="12"/>
  <c r="A455" i="12"/>
  <c r="B455" i="12"/>
  <c r="C455" i="12"/>
  <c r="A456" i="12"/>
  <c r="B456" i="12"/>
  <c r="C456" i="12"/>
  <c r="A457" i="12"/>
  <c r="B457" i="12"/>
  <c r="C457" i="12"/>
  <c r="A458" i="12"/>
  <c r="B458" i="12"/>
  <c r="C458" i="12"/>
  <c r="A459" i="12"/>
  <c r="B459" i="12"/>
  <c r="C459" i="12"/>
  <c r="A460" i="12"/>
  <c r="B460" i="12"/>
  <c r="C460" i="12"/>
  <c r="A461" i="12"/>
  <c r="B461" i="12"/>
  <c r="C461" i="12"/>
  <c r="A462" i="12"/>
  <c r="B462" i="12"/>
  <c r="C462" i="12"/>
  <c r="A463" i="12"/>
  <c r="B463" i="12"/>
  <c r="C463" i="12"/>
  <c r="A464" i="12"/>
  <c r="B464" i="12"/>
  <c r="C464" i="12"/>
  <c r="A465" i="12"/>
  <c r="B465" i="12"/>
  <c r="C465" i="12"/>
  <c r="A466" i="12"/>
  <c r="B466" i="12"/>
  <c r="C466" i="12"/>
  <c r="A467" i="12"/>
  <c r="B467" i="12"/>
  <c r="C467" i="12"/>
  <c r="A468" i="12"/>
  <c r="B468" i="12"/>
  <c r="C468" i="12"/>
  <c r="A416" i="12"/>
  <c r="B416" i="12"/>
  <c r="C416" i="12"/>
  <c r="A417" i="12"/>
  <c r="B417" i="12"/>
  <c r="C417" i="12"/>
  <c r="A418" i="12"/>
  <c r="B418" i="12"/>
  <c r="C418" i="12"/>
  <c r="A419" i="12"/>
  <c r="B419" i="12"/>
  <c r="C419" i="12"/>
  <c r="A420" i="12"/>
  <c r="B420" i="12"/>
  <c r="C420" i="12"/>
  <c r="A421" i="12"/>
  <c r="B421" i="12"/>
  <c r="C421" i="12"/>
  <c r="A422" i="12"/>
  <c r="B422" i="12"/>
  <c r="C422" i="12"/>
  <c r="A423" i="12"/>
  <c r="B423" i="12"/>
  <c r="C423" i="12"/>
  <c r="A424" i="12"/>
  <c r="B424" i="12"/>
  <c r="C424" i="12"/>
  <c r="A425" i="12"/>
  <c r="B425" i="12"/>
  <c r="C425" i="12"/>
  <c r="A426" i="12"/>
  <c r="B426" i="12"/>
  <c r="C426" i="12"/>
  <c r="A427" i="12"/>
  <c r="B427" i="12"/>
  <c r="C427" i="12"/>
  <c r="A428" i="12"/>
  <c r="B428" i="12"/>
  <c r="C428" i="12"/>
  <c r="A429" i="12"/>
  <c r="B429" i="12"/>
  <c r="C429" i="12"/>
  <c r="A430" i="12"/>
  <c r="B430" i="12"/>
  <c r="C430" i="12"/>
  <c r="A431" i="12"/>
  <c r="B431" i="12"/>
  <c r="C431" i="12"/>
  <c r="A432" i="12"/>
  <c r="B432" i="12"/>
  <c r="C432" i="12"/>
  <c r="A433" i="12"/>
  <c r="B433" i="12"/>
  <c r="C433" i="12"/>
  <c r="A434" i="12"/>
  <c r="B434" i="12"/>
  <c r="C434" i="12"/>
  <c r="A435" i="12"/>
  <c r="B435" i="12"/>
  <c r="C435" i="12"/>
  <c r="A436" i="12"/>
  <c r="B436" i="12"/>
  <c r="C436" i="12"/>
  <c r="A437" i="12"/>
  <c r="B437" i="12"/>
  <c r="C437" i="12"/>
  <c r="A415" i="12"/>
  <c r="B415" i="12"/>
  <c r="C415" i="12"/>
  <c r="B279" i="18"/>
  <c r="B227" i="18"/>
  <c r="B307" i="18"/>
  <c r="A15" i="13"/>
  <c r="A55" i="20"/>
  <c r="A49" i="20"/>
  <c r="G36" i="20"/>
  <c r="I36" i="20"/>
  <c r="H37" i="20"/>
  <c r="G37" i="20"/>
  <c r="I37" i="20"/>
  <c r="G38" i="20"/>
  <c r="J37" i="20"/>
  <c r="K37" i="20"/>
  <c r="J38" i="20"/>
  <c r="K38" i="20"/>
  <c r="J36" i="20"/>
  <c r="K36" i="20"/>
  <c r="A412" i="12"/>
  <c r="B412" i="12"/>
  <c r="C412" i="12"/>
  <c r="A413" i="12"/>
  <c r="B413" i="12"/>
  <c r="C413" i="12"/>
  <c r="A414" i="12"/>
  <c r="B414" i="12"/>
  <c r="C414" i="12"/>
  <c r="A410" i="12"/>
  <c r="B410" i="12"/>
  <c r="C410" i="12"/>
  <c r="A411" i="12"/>
  <c r="B411" i="12"/>
  <c r="C411" i="12"/>
  <c r="A409" i="12"/>
  <c r="B409" i="12"/>
  <c r="C409" i="12"/>
  <c r="A70" i="22"/>
  <c r="B70" i="22"/>
  <c r="C70" i="22"/>
  <c r="D70" i="22"/>
  <c r="F70" i="22"/>
  <c r="G70" i="22"/>
  <c r="D13" i="6"/>
  <c r="D14" i="6"/>
  <c r="D15" i="6"/>
  <c r="D16" i="6"/>
  <c r="D17" i="6"/>
  <c r="D98" i="6"/>
  <c r="F13" i="6"/>
  <c r="F14" i="6"/>
  <c r="F15" i="6"/>
  <c r="F16" i="6"/>
  <c r="F17" i="6"/>
  <c r="F98" i="6"/>
  <c r="B13" i="6"/>
  <c r="B14" i="6"/>
  <c r="B15" i="6"/>
  <c r="B16" i="6"/>
  <c r="B17" i="6"/>
  <c r="B98" i="6"/>
  <c r="A46" i="6"/>
  <c r="A91" i="6"/>
  <c r="B27" i="6"/>
  <c r="B46" i="6"/>
  <c r="B91" i="6"/>
  <c r="C27" i="6"/>
  <c r="C46" i="6"/>
  <c r="C91" i="6"/>
  <c r="D27" i="6"/>
  <c r="D46" i="6"/>
  <c r="D91" i="6"/>
  <c r="E27" i="6"/>
  <c r="E46" i="6"/>
  <c r="E91" i="6"/>
  <c r="F27" i="6"/>
  <c r="F46" i="6"/>
  <c r="F91" i="6"/>
  <c r="G27" i="6"/>
  <c r="G46" i="6"/>
  <c r="G91" i="6"/>
  <c r="A47" i="6"/>
  <c r="A92" i="6"/>
  <c r="B28" i="6"/>
  <c r="B47" i="6"/>
  <c r="B92" i="6"/>
  <c r="C28" i="6"/>
  <c r="C47" i="6"/>
  <c r="C92" i="6"/>
  <c r="D28" i="6"/>
  <c r="D47" i="6"/>
  <c r="D92" i="6"/>
  <c r="E28" i="6"/>
  <c r="E47" i="6"/>
  <c r="E92" i="6"/>
  <c r="F28" i="6"/>
  <c r="F47" i="6"/>
  <c r="F92" i="6"/>
  <c r="G28" i="6"/>
  <c r="G47" i="6"/>
  <c r="G92" i="6"/>
  <c r="A48" i="6"/>
  <c r="A93" i="6"/>
  <c r="B29" i="6"/>
  <c r="B48" i="6"/>
  <c r="B93" i="6"/>
  <c r="C29" i="6"/>
  <c r="C48" i="6"/>
  <c r="C93" i="6"/>
  <c r="D29" i="6"/>
  <c r="D48" i="6"/>
  <c r="D93" i="6"/>
  <c r="E29" i="6"/>
  <c r="E48" i="6"/>
  <c r="E93" i="6"/>
  <c r="F29" i="6"/>
  <c r="F48" i="6"/>
  <c r="F93" i="6"/>
  <c r="G29" i="6"/>
  <c r="G48" i="6"/>
  <c r="G93" i="6"/>
  <c r="A49" i="6"/>
  <c r="A94" i="6"/>
  <c r="B30" i="6"/>
  <c r="B49" i="6"/>
  <c r="B94" i="6"/>
  <c r="C30" i="6"/>
  <c r="C49" i="6"/>
  <c r="C94" i="6"/>
  <c r="D30" i="6"/>
  <c r="D49" i="6"/>
  <c r="D94" i="6"/>
  <c r="E30" i="6"/>
  <c r="E49" i="6"/>
  <c r="E94" i="6"/>
  <c r="F30" i="6"/>
  <c r="F49" i="6"/>
  <c r="F94" i="6"/>
  <c r="G30" i="6"/>
  <c r="G49" i="6"/>
  <c r="G94" i="6"/>
  <c r="A50" i="6"/>
  <c r="A95" i="6"/>
  <c r="B32" i="6"/>
  <c r="B50" i="6"/>
  <c r="B95" i="6"/>
  <c r="C32" i="6"/>
  <c r="C50" i="6"/>
  <c r="C95" i="6"/>
  <c r="D32" i="6"/>
  <c r="D50" i="6"/>
  <c r="D95" i="6"/>
  <c r="E32" i="6"/>
  <c r="E50" i="6"/>
  <c r="E95" i="6"/>
  <c r="F32" i="6"/>
  <c r="F50" i="6"/>
  <c r="F95" i="6"/>
  <c r="G32" i="6"/>
  <c r="G50" i="6"/>
  <c r="G95" i="6"/>
  <c r="A53" i="6"/>
  <c r="B10" i="6"/>
  <c r="B53" i="6"/>
  <c r="C10" i="6"/>
  <c r="C53" i="6"/>
  <c r="D10" i="6"/>
  <c r="D53" i="6"/>
  <c r="E10" i="6"/>
  <c r="E53" i="6"/>
  <c r="F10" i="6"/>
  <c r="F53" i="6"/>
  <c r="G10" i="6"/>
  <c r="G53" i="6"/>
  <c r="B11" i="6"/>
  <c r="B54" i="6"/>
  <c r="C11" i="6"/>
  <c r="C54" i="6"/>
  <c r="D11" i="6"/>
  <c r="D54" i="6"/>
  <c r="E11" i="6"/>
  <c r="E54" i="6"/>
  <c r="F11" i="6"/>
  <c r="F54" i="6"/>
  <c r="G11" i="6"/>
  <c r="G54" i="6"/>
  <c r="A55" i="6"/>
  <c r="A99" i="6"/>
  <c r="B18" i="6"/>
  <c r="B55" i="6"/>
  <c r="B99" i="6"/>
  <c r="C18" i="6"/>
  <c r="C55" i="6"/>
  <c r="C99" i="6"/>
  <c r="D18" i="6"/>
  <c r="D55" i="6"/>
  <c r="D99" i="6"/>
  <c r="E18" i="6"/>
  <c r="E55" i="6"/>
  <c r="E99" i="6"/>
  <c r="F18" i="6"/>
  <c r="F55" i="6"/>
  <c r="F99" i="6"/>
  <c r="G18" i="6"/>
  <c r="G55" i="6"/>
  <c r="G99" i="6"/>
  <c r="A56" i="6"/>
  <c r="A100" i="6"/>
  <c r="B20" i="6"/>
  <c r="B56" i="6"/>
  <c r="B100" i="6"/>
  <c r="C20" i="6"/>
  <c r="C56" i="6"/>
  <c r="C100" i="6"/>
  <c r="D20" i="6"/>
  <c r="D56" i="6"/>
  <c r="D100" i="6"/>
  <c r="E20" i="6"/>
  <c r="E56" i="6"/>
  <c r="E100" i="6"/>
  <c r="F20" i="6"/>
  <c r="F56" i="6"/>
  <c r="F100" i="6"/>
  <c r="G20" i="6"/>
  <c r="G56" i="6"/>
  <c r="G100" i="6"/>
  <c r="A57" i="6"/>
  <c r="A101" i="6"/>
  <c r="B21" i="6"/>
  <c r="B57" i="6"/>
  <c r="B101" i="6"/>
  <c r="C21" i="6"/>
  <c r="C57" i="6"/>
  <c r="C101" i="6"/>
  <c r="D21" i="6"/>
  <c r="D57" i="6"/>
  <c r="D101" i="6"/>
  <c r="E21" i="6"/>
  <c r="E57" i="6"/>
  <c r="E101" i="6"/>
  <c r="F21" i="6"/>
  <c r="F57" i="6"/>
  <c r="F101" i="6"/>
  <c r="G21" i="6"/>
  <c r="G57" i="6"/>
  <c r="G101" i="6"/>
  <c r="A58" i="6"/>
  <c r="A102" i="6"/>
  <c r="B22" i="6"/>
  <c r="B58" i="6"/>
  <c r="B102" i="6"/>
  <c r="C22" i="6"/>
  <c r="C58" i="6"/>
  <c r="C102" i="6"/>
  <c r="D22" i="6"/>
  <c r="D58" i="6"/>
  <c r="D102" i="6"/>
  <c r="E22" i="6"/>
  <c r="E58" i="6"/>
  <c r="E102" i="6"/>
  <c r="F22" i="6"/>
  <c r="F58" i="6"/>
  <c r="F102" i="6"/>
  <c r="G22" i="6"/>
  <c r="G58" i="6"/>
  <c r="G102" i="6"/>
  <c r="A59" i="6"/>
  <c r="A103" i="6"/>
  <c r="B23" i="6"/>
  <c r="B59" i="6"/>
  <c r="B103" i="6"/>
  <c r="C23" i="6"/>
  <c r="C59" i="6"/>
  <c r="C103" i="6"/>
  <c r="D23" i="6"/>
  <c r="D59" i="6"/>
  <c r="D103" i="6"/>
  <c r="E23" i="6"/>
  <c r="E59" i="6"/>
  <c r="E103" i="6"/>
  <c r="F23" i="6"/>
  <c r="F59" i="6"/>
  <c r="F103" i="6"/>
  <c r="G23" i="6"/>
  <c r="G59" i="6"/>
  <c r="G103" i="6"/>
  <c r="A60" i="6"/>
  <c r="A104" i="6"/>
  <c r="B24" i="6"/>
  <c r="B60" i="6"/>
  <c r="B104" i="6"/>
  <c r="C24" i="6"/>
  <c r="C60" i="6"/>
  <c r="C104" i="6"/>
  <c r="D24" i="6"/>
  <c r="D60" i="6"/>
  <c r="D104" i="6"/>
  <c r="E24" i="6"/>
  <c r="E60" i="6"/>
  <c r="E104" i="6"/>
  <c r="F24" i="6"/>
  <c r="F60" i="6"/>
  <c r="F104" i="6"/>
  <c r="G24" i="6"/>
  <c r="G60" i="6"/>
  <c r="G104" i="6"/>
  <c r="A54" i="6"/>
  <c r="C13" i="6"/>
  <c r="E13" i="6"/>
  <c r="G13" i="6"/>
  <c r="C14" i="6"/>
  <c r="E14" i="6"/>
  <c r="G14" i="6"/>
  <c r="C15" i="6"/>
  <c r="E15" i="6"/>
  <c r="G15" i="6"/>
  <c r="C16" i="6"/>
  <c r="E16" i="6"/>
  <c r="G16" i="6"/>
  <c r="C17" i="6"/>
  <c r="E17" i="6"/>
  <c r="G17" i="6"/>
  <c r="B19" i="6"/>
  <c r="C19" i="6"/>
  <c r="D19" i="6"/>
  <c r="E19" i="6"/>
  <c r="F19" i="6"/>
  <c r="G19" i="6"/>
  <c r="B42" i="6"/>
  <c r="C42" i="6"/>
  <c r="D42" i="6"/>
  <c r="E42" i="6"/>
  <c r="F42" i="6"/>
  <c r="G42" i="6"/>
  <c r="B43" i="6"/>
  <c r="C43" i="6"/>
  <c r="D43" i="6"/>
  <c r="E43" i="6"/>
  <c r="F43" i="6"/>
  <c r="G43" i="6"/>
  <c r="G41" i="6"/>
  <c r="F41" i="6"/>
  <c r="E41" i="6"/>
  <c r="D41" i="6"/>
  <c r="C41" i="6"/>
  <c r="B41" i="6"/>
  <c r="B38" i="6"/>
  <c r="C38" i="6"/>
  <c r="D38" i="6"/>
  <c r="E38" i="6"/>
  <c r="F38" i="6"/>
  <c r="G38" i="6"/>
  <c r="G37" i="6"/>
  <c r="F37" i="6"/>
  <c r="E37" i="6"/>
  <c r="D37" i="6"/>
  <c r="C37" i="6"/>
  <c r="B37" i="6"/>
  <c r="B33" i="6"/>
  <c r="C33" i="6"/>
  <c r="D33" i="6"/>
  <c r="E33" i="6"/>
  <c r="F33" i="6"/>
  <c r="G33" i="6"/>
  <c r="B34" i="6"/>
  <c r="C34" i="6"/>
  <c r="D34" i="6"/>
  <c r="E34" i="6"/>
  <c r="F34" i="6"/>
  <c r="G34" i="6"/>
  <c r="C8" i="6"/>
  <c r="D8" i="6"/>
  <c r="E8" i="6"/>
  <c r="F8" i="6"/>
  <c r="G8" i="6"/>
  <c r="B8" i="6"/>
  <c r="B5" i="6"/>
  <c r="B37" i="18"/>
  <c r="A400" i="12"/>
  <c r="B400" i="12"/>
  <c r="C400" i="12"/>
  <c r="A401" i="12"/>
  <c r="B401" i="12"/>
  <c r="C401" i="12"/>
  <c r="A402" i="12"/>
  <c r="B402" i="12"/>
  <c r="C402" i="12"/>
  <c r="A403" i="12"/>
  <c r="B403" i="12"/>
  <c r="C403" i="12"/>
  <c r="A404" i="12"/>
  <c r="B404" i="12"/>
  <c r="C404" i="12"/>
  <c r="A405" i="12"/>
  <c r="B405" i="12"/>
  <c r="C405" i="12"/>
  <c r="A406" i="12"/>
  <c r="B406" i="12"/>
  <c r="C406" i="12"/>
  <c r="A407" i="12"/>
  <c r="B407" i="12"/>
  <c r="C407" i="12"/>
  <c r="A408" i="12"/>
  <c r="B408" i="12"/>
  <c r="C408" i="12"/>
  <c r="A391" i="12"/>
  <c r="B391" i="12"/>
  <c r="C391" i="12"/>
  <c r="A392" i="12"/>
  <c r="B392" i="12"/>
  <c r="C392" i="12"/>
  <c r="A393" i="12"/>
  <c r="B393" i="12"/>
  <c r="C393" i="12"/>
  <c r="A394" i="12"/>
  <c r="B394" i="12"/>
  <c r="C394" i="12"/>
  <c r="A395" i="12"/>
  <c r="B395" i="12"/>
  <c r="C395" i="12"/>
  <c r="A396" i="12"/>
  <c r="B396" i="12"/>
  <c r="C396" i="12"/>
  <c r="A397" i="12"/>
  <c r="B397" i="12"/>
  <c r="C397" i="12"/>
  <c r="A398" i="12"/>
  <c r="B398" i="12"/>
  <c r="C398" i="12"/>
  <c r="A399" i="12"/>
  <c r="B399" i="12"/>
  <c r="C399" i="12"/>
  <c r="A381" i="12"/>
  <c r="B381" i="12"/>
  <c r="C381" i="12"/>
  <c r="A382" i="12"/>
  <c r="B382" i="12"/>
  <c r="C382" i="12"/>
  <c r="A383" i="12"/>
  <c r="B383" i="12"/>
  <c r="C383" i="12"/>
  <c r="A384" i="12"/>
  <c r="B384" i="12"/>
  <c r="C384" i="12"/>
  <c r="A385" i="12"/>
  <c r="B385" i="12"/>
  <c r="C385" i="12"/>
  <c r="A386" i="12"/>
  <c r="B386" i="12"/>
  <c r="C386" i="12"/>
  <c r="A387" i="12"/>
  <c r="B387" i="12"/>
  <c r="C387" i="12"/>
  <c r="A388" i="12"/>
  <c r="B388" i="12"/>
  <c r="C388" i="12"/>
  <c r="A389" i="12"/>
  <c r="B389" i="12"/>
  <c r="C389" i="12"/>
  <c r="A390" i="12"/>
  <c r="B390" i="12"/>
  <c r="C390" i="12"/>
  <c r="A378" i="12"/>
  <c r="B378" i="12"/>
  <c r="C378" i="12"/>
  <c r="A379" i="12"/>
  <c r="B379" i="12"/>
  <c r="C379" i="12"/>
  <c r="A380" i="12"/>
  <c r="B380" i="12"/>
  <c r="C380" i="12"/>
  <c r="A372" i="12"/>
  <c r="B372" i="12"/>
  <c r="C372" i="12"/>
  <c r="A373" i="12"/>
  <c r="B373" i="12"/>
  <c r="C373" i="12"/>
  <c r="A374" i="12"/>
  <c r="B374" i="12"/>
  <c r="C374" i="12"/>
  <c r="A375" i="12"/>
  <c r="B375" i="12"/>
  <c r="C375" i="12"/>
  <c r="A376" i="12"/>
  <c r="B376" i="12"/>
  <c r="C376" i="12"/>
  <c r="A377" i="12"/>
  <c r="B377" i="12"/>
  <c r="C377" i="12"/>
  <c r="A353" i="12"/>
  <c r="B353" i="12"/>
  <c r="C353" i="12"/>
  <c r="A354" i="12"/>
  <c r="B354" i="12"/>
  <c r="C354" i="12"/>
  <c r="A355" i="12"/>
  <c r="B355" i="12"/>
  <c r="C355" i="12"/>
  <c r="A356" i="12"/>
  <c r="B356" i="12"/>
  <c r="C356" i="12"/>
  <c r="A357" i="12"/>
  <c r="B357" i="12"/>
  <c r="C357" i="12"/>
  <c r="A358" i="12"/>
  <c r="B358" i="12"/>
  <c r="C358" i="12"/>
  <c r="A359" i="12"/>
  <c r="B359" i="12"/>
  <c r="C359" i="12"/>
  <c r="A360" i="12"/>
  <c r="B360" i="12"/>
  <c r="C360" i="12"/>
  <c r="A361" i="12"/>
  <c r="B361" i="12"/>
  <c r="C361" i="12"/>
  <c r="A362" i="12"/>
  <c r="B362" i="12"/>
  <c r="C362" i="12"/>
  <c r="A363" i="12"/>
  <c r="B363" i="12"/>
  <c r="C363" i="12"/>
  <c r="A364" i="12"/>
  <c r="B364" i="12"/>
  <c r="C364" i="12"/>
  <c r="A365" i="12"/>
  <c r="B365" i="12"/>
  <c r="C365" i="12"/>
  <c r="A366" i="12"/>
  <c r="B366" i="12"/>
  <c r="C366" i="12"/>
  <c r="A367" i="12"/>
  <c r="B367" i="12"/>
  <c r="C367" i="12"/>
  <c r="A368" i="12"/>
  <c r="B368" i="12"/>
  <c r="C368" i="12"/>
  <c r="A369" i="12"/>
  <c r="B369" i="12"/>
  <c r="C369" i="12"/>
  <c r="A370" i="12"/>
  <c r="B370" i="12"/>
  <c r="C370" i="12"/>
  <c r="A371" i="12"/>
  <c r="B371" i="12"/>
  <c r="C371" i="12"/>
  <c r="A352" i="12"/>
  <c r="B352" i="12"/>
  <c r="C352" i="12"/>
  <c r="A69" i="22"/>
  <c r="B69" i="22"/>
  <c r="C69" i="22"/>
  <c r="D69" i="22"/>
  <c r="F69" i="22"/>
  <c r="G69" i="22"/>
  <c r="A63" i="22"/>
  <c r="B63" i="22"/>
  <c r="C63" i="22"/>
  <c r="D63" i="22"/>
  <c r="E63" i="22"/>
  <c r="F63" i="22"/>
  <c r="G63" i="22"/>
  <c r="A64" i="22"/>
  <c r="B64" i="22"/>
  <c r="C64" i="22"/>
  <c r="D64" i="22"/>
  <c r="E64" i="22"/>
  <c r="F64" i="22"/>
  <c r="G64" i="22"/>
  <c r="A65" i="22"/>
  <c r="B65" i="22"/>
  <c r="C65" i="22"/>
  <c r="D65" i="22"/>
  <c r="E65" i="22"/>
  <c r="F65" i="22"/>
  <c r="G65" i="22"/>
  <c r="A66" i="22"/>
  <c r="B66" i="22"/>
  <c r="C66" i="22"/>
  <c r="D66" i="22"/>
  <c r="E66" i="22"/>
  <c r="F66" i="22"/>
  <c r="G66" i="22"/>
  <c r="A67" i="22"/>
  <c r="B67" i="22"/>
  <c r="C67" i="22"/>
  <c r="D67" i="22"/>
  <c r="E67" i="22"/>
  <c r="F67" i="22"/>
  <c r="G67" i="22"/>
  <c r="A68" i="22"/>
  <c r="B68" i="22"/>
  <c r="C68" i="22"/>
  <c r="D68" i="22"/>
  <c r="E68" i="22"/>
  <c r="F68" i="22"/>
  <c r="G68" i="22"/>
  <c r="A62" i="22"/>
  <c r="B62" i="22"/>
  <c r="C62" i="22"/>
  <c r="D62" i="22"/>
  <c r="E62" i="22"/>
  <c r="F62" i="22"/>
  <c r="G62" i="22"/>
  <c r="B304" i="18"/>
  <c r="A346" i="12"/>
  <c r="B346" i="12"/>
  <c r="C346" i="12"/>
  <c r="A347" i="12"/>
  <c r="B347" i="12"/>
  <c r="C347" i="12"/>
  <c r="A348" i="12"/>
  <c r="B348" i="12"/>
  <c r="C348" i="12"/>
  <c r="A349" i="12"/>
  <c r="B349" i="12"/>
  <c r="C349" i="12"/>
  <c r="A350" i="12"/>
  <c r="B350" i="12"/>
  <c r="C350" i="12"/>
  <c r="A351" i="12"/>
  <c r="B351" i="12"/>
  <c r="C351" i="12"/>
  <c r="A345" i="12"/>
  <c r="B345" i="12"/>
  <c r="C345" i="12"/>
  <c r="A61" i="22"/>
  <c r="B61" i="22"/>
  <c r="C61" i="22"/>
  <c r="D61" i="22"/>
  <c r="E61" i="22"/>
  <c r="F61" i="22"/>
  <c r="G61" i="22"/>
  <c r="A341" i="12"/>
  <c r="B341" i="12"/>
  <c r="C341" i="12"/>
  <c r="A342" i="12"/>
  <c r="B342" i="12"/>
  <c r="C342" i="12"/>
  <c r="A343" i="12"/>
  <c r="B343" i="12"/>
  <c r="C343" i="12"/>
  <c r="A344" i="12"/>
  <c r="B344" i="12"/>
  <c r="C344" i="12"/>
  <c r="A340" i="12"/>
  <c r="B340" i="12"/>
  <c r="C340" i="12"/>
  <c r="A339" i="12"/>
  <c r="B339" i="12"/>
  <c r="C339" i="12"/>
  <c r="A338" i="12"/>
  <c r="B338" i="12"/>
  <c r="C338" i="12"/>
  <c r="A337" i="12"/>
  <c r="B337" i="12"/>
  <c r="C337" i="12"/>
  <c r="A332" i="12"/>
  <c r="B332" i="12"/>
  <c r="C332" i="12"/>
  <c r="A333" i="12"/>
  <c r="B333" i="12"/>
  <c r="C333" i="12"/>
  <c r="A334" i="12"/>
  <c r="B334" i="12"/>
  <c r="C334" i="12"/>
  <c r="A335" i="12"/>
  <c r="B335" i="12"/>
  <c r="C335" i="12"/>
  <c r="A336" i="12"/>
  <c r="B336" i="12"/>
  <c r="C336" i="12"/>
  <c r="A330" i="12"/>
  <c r="B330" i="12"/>
  <c r="C330" i="12"/>
  <c r="A331" i="12"/>
  <c r="B331" i="12"/>
  <c r="C331" i="12"/>
  <c r="A329" i="12"/>
  <c r="B329" i="12"/>
  <c r="C329" i="12"/>
  <c r="A328" i="12"/>
  <c r="B328" i="12"/>
  <c r="C328" i="12"/>
  <c r="A327" i="12"/>
  <c r="B327" i="12"/>
  <c r="C327" i="12"/>
  <c r="B326" i="12"/>
  <c r="C326" i="12"/>
  <c r="A326" i="12"/>
  <c r="A325" i="12"/>
  <c r="B325" i="12"/>
  <c r="C325" i="12"/>
  <c r="A324" i="12"/>
  <c r="B324" i="12"/>
  <c r="C324" i="12"/>
  <c r="A323" i="12"/>
  <c r="B323" i="12"/>
  <c r="C323" i="12"/>
  <c r="A60" i="22"/>
  <c r="B60" i="22"/>
  <c r="C60" i="22"/>
  <c r="D60" i="22"/>
  <c r="E60" i="22"/>
  <c r="F60" i="22"/>
  <c r="G60" i="22"/>
  <c r="A59" i="22"/>
  <c r="B59" i="22"/>
  <c r="C59" i="22"/>
  <c r="D59" i="22"/>
  <c r="E59" i="22"/>
  <c r="F59" i="22"/>
  <c r="G59" i="22"/>
  <c r="A55" i="22"/>
  <c r="B55" i="22"/>
  <c r="C55" i="22"/>
  <c r="D55" i="22"/>
  <c r="E55" i="22"/>
  <c r="F55" i="22"/>
  <c r="G55" i="22"/>
  <c r="A56" i="22"/>
  <c r="B56" i="22"/>
  <c r="C56" i="22"/>
  <c r="D56" i="22"/>
  <c r="E56" i="22"/>
  <c r="F56" i="22"/>
  <c r="G56" i="22"/>
  <c r="A57" i="22"/>
  <c r="B57" i="22"/>
  <c r="C57" i="22"/>
  <c r="D57" i="22"/>
  <c r="E57" i="22"/>
  <c r="F57" i="22"/>
  <c r="G57" i="22"/>
  <c r="A58" i="22"/>
  <c r="B58" i="22"/>
  <c r="C58" i="22"/>
  <c r="D58" i="22"/>
  <c r="E58" i="22"/>
  <c r="F58" i="22"/>
  <c r="G58" i="22"/>
  <c r="A53" i="22"/>
  <c r="B53" i="22"/>
  <c r="C53" i="22"/>
  <c r="D53" i="22"/>
  <c r="E53" i="22"/>
  <c r="F53" i="22"/>
  <c r="G53" i="22"/>
  <c r="A54" i="22"/>
  <c r="B54" i="22"/>
  <c r="C54" i="22"/>
  <c r="D54" i="22"/>
  <c r="E54" i="22"/>
  <c r="F54" i="22"/>
  <c r="G54" i="22"/>
  <c r="B263" i="18"/>
  <c r="B264" i="18"/>
  <c r="B265" i="18"/>
  <c r="B266" i="18"/>
  <c r="B267" i="18"/>
  <c r="B268" i="18"/>
  <c r="B269" i="18"/>
  <c r="B270" i="18"/>
  <c r="B271" i="18"/>
  <c r="B247" i="18"/>
  <c r="B248" i="18"/>
  <c r="B249" i="18"/>
  <c r="B250" i="18"/>
  <c r="B251" i="18"/>
  <c r="B252" i="18"/>
  <c r="B253" i="18"/>
  <c r="B254" i="18"/>
  <c r="B255" i="18"/>
  <c r="B256" i="18"/>
  <c r="B257" i="18"/>
  <c r="B258" i="18"/>
  <c r="B259" i="18"/>
  <c r="B260" i="18"/>
  <c r="B236" i="18"/>
  <c r="B237" i="18"/>
  <c r="B238" i="18"/>
  <c r="B239" i="18"/>
  <c r="B240" i="18"/>
  <c r="B241" i="18"/>
  <c r="B242" i="18"/>
  <c r="B243" i="18"/>
  <c r="B244" i="18"/>
  <c r="B223" i="18"/>
  <c r="B224" i="18"/>
  <c r="B225" i="18"/>
  <c r="B226" i="18"/>
  <c r="B228" i="18"/>
  <c r="B229" i="18"/>
  <c r="B230" i="18"/>
  <c r="B231" i="18"/>
  <c r="B232" i="18"/>
  <c r="B233" i="18"/>
  <c r="B206" i="18"/>
  <c r="B207" i="18"/>
  <c r="B208" i="18"/>
  <c r="B209" i="18"/>
  <c r="B210" i="18"/>
  <c r="B211" i="18"/>
  <c r="B212" i="18"/>
  <c r="B213" i="18"/>
  <c r="B214" i="18"/>
  <c r="B215" i="18"/>
  <c r="B216" i="18"/>
  <c r="B217" i="18"/>
  <c r="B218" i="18"/>
  <c r="B219" i="18"/>
  <c r="B220"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149" i="18"/>
  <c r="B150" i="18"/>
  <c r="B151" i="18"/>
  <c r="B152" i="18"/>
  <c r="B153"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09" i="18"/>
  <c r="B110" i="18"/>
  <c r="B111" i="18"/>
  <c r="B112" i="18"/>
  <c r="B94" i="18"/>
  <c r="B95" i="18"/>
  <c r="B96" i="18"/>
  <c r="B97" i="18"/>
  <c r="B98" i="18"/>
  <c r="B99" i="18"/>
  <c r="B100" i="18"/>
  <c r="B101" i="18"/>
  <c r="B102" i="18"/>
  <c r="B103" i="18"/>
  <c r="B104" i="18"/>
  <c r="B85" i="18"/>
  <c r="B86" i="18"/>
  <c r="B87" i="18"/>
  <c r="B88" i="18"/>
  <c r="B89" i="18"/>
  <c r="B90" i="18"/>
  <c r="B91" i="18"/>
  <c r="B71" i="18"/>
  <c r="B72" i="18"/>
  <c r="B73" i="18"/>
  <c r="B74" i="18"/>
  <c r="B75" i="18"/>
  <c r="B76" i="18"/>
  <c r="B77" i="18"/>
  <c r="B78" i="18"/>
  <c r="B79" i="18"/>
  <c r="B80" i="18"/>
  <c r="B81" i="18"/>
  <c r="B82" i="18"/>
  <c r="B57" i="18"/>
  <c r="B58" i="18"/>
  <c r="B59" i="18"/>
  <c r="B60" i="18"/>
  <c r="B61" i="18"/>
  <c r="B62" i="18"/>
  <c r="B63" i="18"/>
  <c r="B64" i="18"/>
  <c r="B65" i="18"/>
  <c r="B66" i="18"/>
  <c r="B67" i="18"/>
  <c r="B68" i="18"/>
  <c r="B47" i="18"/>
  <c r="B48" i="18"/>
  <c r="B49" i="18"/>
  <c r="B50" i="18"/>
  <c r="B51" i="18"/>
  <c r="B52" i="18"/>
  <c r="B53" i="18"/>
  <c r="B54" i="18"/>
  <c r="B38" i="18"/>
  <c r="B39" i="18"/>
  <c r="B40" i="18"/>
  <c r="B41" i="18"/>
  <c r="B42" i="18"/>
  <c r="B43" i="18"/>
  <c r="B44"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105" i="18"/>
  <c r="B106" i="18"/>
  <c r="B308" i="18"/>
  <c r="B309" i="18"/>
  <c r="B310" i="18"/>
  <c r="B311" i="18"/>
  <c r="B312" i="18"/>
  <c r="B313" i="18"/>
  <c r="B314" i="18"/>
  <c r="B315" i="18"/>
  <c r="B316" i="18"/>
  <c r="B317" i="18"/>
  <c r="B318" i="18"/>
  <c r="B319" i="18"/>
  <c r="B291" i="18"/>
  <c r="B292" i="18"/>
  <c r="B293" i="18"/>
  <c r="B294" i="18"/>
  <c r="B295" i="18"/>
  <c r="B296" i="18"/>
  <c r="B297" i="18"/>
  <c r="B298" i="18"/>
  <c r="B299" i="18"/>
  <c r="B300" i="18"/>
  <c r="B301" i="18"/>
  <c r="B302" i="18"/>
  <c r="B303" i="18"/>
  <c r="B282" i="18"/>
  <c r="B283" i="18"/>
  <c r="B284" i="18"/>
  <c r="B285" i="18"/>
  <c r="B286" i="18"/>
  <c r="B287" i="18"/>
  <c r="B288" i="18"/>
  <c r="B274" i="18"/>
  <c r="B275" i="18"/>
  <c r="B276" i="18"/>
  <c r="B277" i="18"/>
  <c r="B278" i="18"/>
  <c r="B306" i="18"/>
  <c r="B290" i="18"/>
  <c r="B281" i="18"/>
  <c r="B273" i="18"/>
  <c r="B262" i="18"/>
  <c r="B246" i="18"/>
  <c r="B235" i="18"/>
  <c r="B222" i="18"/>
  <c r="B205" i="18"/>
  <c r="B155" i="18"/>
  <c r="B148" i="18"/>
  <c r="B114" i="18"/>
  <c r="B108" i="18"/>
  <c r="B93" i="18"/>
  <c r="B84" i="18"/>
  <c r="B70" i="18"/>
  <c r="B56" i="18"/>
  <c r="B46" i="18"/>
  <c r="B10" i="18"/>
  <c r="A37" i="20"/>
  <c r="B37" i="20"/>
  <c r="A38" i="20"/>
  <c r="B38" i="20"/>
  <c r="A39" i="20"/>
  <c r="B39" i="20"/>
  <c r="A40" i="20"/>
  <c r="B40" i="20"/>
  <c r="A41" i="20"/>
  <c r="B41" i="20"/>
  <c r="A42" i="20"/>
  <c r="B42" i="20"/>
  <c r="A43" i="20"/>
  <c r="B43" i="20"/>
  <c r="A44" i="20"/>
  <c r="B44" i="20"/>
  <c r="A45" i="20"/>
  <c r="B45" i="20"/>
  <c r="A46" i="20"/>
  <c r="B46" i="20"/>
  <c r="A47" i="20"/>
  <c r="B47" i="20"/>
  <c r="A48" i="20"/>
  <c r="B48" i="20"/>
  <c r="B49" i="20"/>
  <c r="A50" i="20"/>
  <c r="B50" i="20"/>
  <c r="A51" i="20"/>
  <c r="B51" i="20"/>
  <c r="A52" i="20"/>
  <c r="B52" i="20"/>
  <c r="A53" i="20"/>
  <c r="B53" i="20"/>
  <c r="A54" i="20"/>
  <c r="B54" i="20"/>
  <c r="B55" i="20"/>
  <c r="A56" i="20"/>
  <c r="B56" i="20"/>
  <c r="A36" i="20"/>
  <c r="A2" i="20"/>
  <c r="B10" i="11"/>
  <c r="B4" i="11"/>
  <c r="A2" i="6"/>
  <c r="C307" i="18"/>
  <c r="D307" i="18"/>
  <c r="E307" i="18"/>
  <c r="F307" i="18"/>
  <c r="G307" i="18"/>
  <c r="H307" i="18"/>
  <c r="C308" i="18"/>
  <c r="D308" i="18"/>
  <c r="E308" i="18"/>
  <c r="F308" i="18"/>
  <c r="G308" i="18"/>
  <c r="H308" i="18"/>
  <c r="C309" i="18"/>
  <c r="D309" i="18"/>
  <c r="E309" i="18"/>
  <c r="F309" i="18"/>
  <c r="G309" i="18"/>
  <c r="H309" i="18"/>
  <c r="C310" i="18"/>
  <c r="D310" i="18"/>
  <c r="E310" i="18"/>
  <c r="F310" i="18"/>
  <c r="G310" i="18"/>
  <c r="H310" i="18"/>
  <c r="C311" i="18"/>
  <c r="D311" i="18"/>
  <c r="E311" i="18"/>
  <c r="F311" i="18"/>
  <c r="G311" i="18"/>
  <c r="H311" i="18"/>
  <c r="C312" i="18"/>
  <c r="D312" i="18"/>
  <c r="E312" i="18"/>
  <c r="F312" i="18"/>
  <c r="G312" i="18"/>
  <c r="H312" i="18"/>
  <c r="C313" i="18"/>
  <c r="D313" i="18"/>
  <c r="E313" i="18"/>
  <c r="F313" i="18"/>
  <c r="G313" i="18"/>
  <c r="H313" i="18"/>
  <c r="C314" i="18"/>
  <c r="D314" i="18"/>
  <c r="E314" i="18"/>
  <c r="F314" i="18"/>
  <c r="G314" i="18"/>
  <c r="H314" i="18"/>
  <c r="C315" i="18"/>
  <c r="D315" i="18"/>
  <c r="E315" i="18"/>
  <c r="F315" i="18"/>
  <c r="G315" i="18"/>
  <c r="H315" i="18"/>
  <c r="C316" i="18"/>
  <c r="D316" i="18"/>
  <c r="E316" i="18"/>
  <c r="F316" i="18"/>
  <c r="G316" i="18"/>
  <c r="H316" i="18"/>
  <c r="C317" i="18"/>
  <c r="D317" i="18"/>
  <c r="E317" i="18"/>
  <c r="F317" i="18"/>
  <c r="G317" i="18"/>
  <c r="H317" i="18"/>
  <c r="C318" i="18"/>
  <c r="D318" i="18"/>
  <c r="E318" i="18"/>
  <c r="F318" i="18"/>
  <c r="G318" i="18"/>
  <c r="H318" i="18"/>
  <c r="C319" i="18"/>
  <c r="D319" i="18"/>
  <c r="E319" i="18"/>
  <c r="F319" i="18"/>
  <c r="G319" i="18"/>
  <c r="H319" i="18"/>
  <c r="D306" i="18"/>
  <c r="E306" i="18"/>
  <c r="F306" i="18"/>
  <c r="G306" i="18"/>
  <c r="H306" i="18"/>
  <c r="C291" i="18"/>
  <c r="D291" i="18"/>
  <c r="E291" i="18"/>
  <c r="F291" i="18"/>
  <c r="G291" i="18"/>
  <c r="H291" i="18"/>
  <c r="C292" i="18"/>
  <c r="D292" i="18"/>
  <c r="E292" i="18"/>
  <c r="F292" i="18"/>
  <c r="G292" i="18"/>
  <c r="H292" i="18"/>
  <c r="C293" i="18"/>
  <c r="D293" i="18"/>
  <c r="E293" i="18"/>
  <c r="F293" i="18"/>
  <c r="G293" i="18"/>
  <c r="H293" i="18"/>
  <c r="C294" i="18"/>
  <c r="D294" i="18"/>
  <c r="E294" i="18"/>
  <c r="F294" i="18"/>
  <c r="G294" i="18"/>
  <c r="H294" i="18"/>
  <c r="C295" i="18"/>
  <c r="D295" i="18"/>
  <c r="E295" i="18"/>
  <c r="F295" i="18"/>
  <c r="G295" i="18"/>
  <c r="H295" i="18"/>
  <c r="C296" i="18"/>
  <c r="D296" i="18"/>
  <c r="E296" i="18"/>
  <c r="F296" i="18"/>
  <c r="G296" i="18"/>
  <c r="H296" i="18"/>
  <c r="C297" i="18"/>
  <c r="D297" i="18"/>
  <c r="E297" i="18"/>
  <c r="F297" i="18"/>
  <c r="G297" i="18"/>
  <c r="H297" i="18"/>
  <c r="C298" i="18"/>
  <c r="D298" i="18"/>
  <c r="E298" i="18"/>
  <c r="F298" i="18"/>
  <c r="G298" i="18"/>
  <c r="H298" i="18"/>
  <c r="C299" i="18"/>
  <c r="D299" i="18"/>
  <c r="E299" i="18"/>
  <c r="F299" i="18"/>
  <c r="G299" i="18"/>
  <c r="H299" i="18"/>
  <c r="C300" i="18"/>
  <c r="D300" i="18"/>
  <c r="E300" i="18"/>
  <c r="F300" i="18"/>
  <c r="G300" i="18"/>
  <c r="H300" i="18"/>
  <c r="C301" i="18"/>
  <c r="D301" i="18"/>
  <c r="E301" i="18"/>
  <c r="F301" i="18"/>
  <c r="G301" i="18"/>
  <c r="H301" i="18"/>
  <c r="C302" i="18"/>
  <c r="D302" i="18"/>
  <c r="E302" i="18"/>
  <c r="F302" i="18"/>
  <c r="G302" i="18"/>
  <c r="H302" i="18"/>
  <c r="C303" i="18"/>
  <c r="D303" i="18"/>
  <c r="E303" i="18"/>
  <c r="F303" i="18"/>
  <c r="G303" i="18"/>
  <c r="H303" i="18"/>
  <c r="C304" i="18"/>
  <c r="D304" i="18"/>
  <c r="E304" i="18"/>
  <c r="F304" i="18"/>
  <c r="G304" i="18"/>
  <c r="H304" i="18"/>
  <c r="D290" i="18"/>
  <c r="E290" i="18"/>
  <c r="F290" i="18"/>
  <c r="G290" i="18"/>
  <c r="H290" i="18"/>
  <c r="C282" i="18"/>
  <c r="D282" i="18"/>
  <c r="E282" i="18"/>
  <c r="F282" i="18"/>
  <c r="G282" i="18"/>
  <c r="H282" i="18"/>
  <c r="C283" i="18"/>
  <c r="D283" i="18"/>
  <c r="E283" i="18"/>
  <c r="F283" i="18"/>
  <c r="G283" i="18"/>
  <c r="H283" i="18"/>
  <c r="C284" i="18"/>
  <c r="D284" i="18"/>
  <c r="E284" i="18"/>
  <c r="F284" i="18"/>
  <c r="G284" i="18"/>
  <c r="H284" i="18"/>
  <c r="C285" i="18"/>
  <c r="D285" i="18"/>
  <c r="E285" i="18"/>
  <c r="F285" i="18"/>
  <c r="G285" i="18"/>
  <c r="H285" i="18"/>
  <c r="C286" i="18"/>
  <c r="D286" i="18"/>
  <c r="E286" i="18"/>
  <c r="F286" i="18"/>
  <c r="G286" i="18"/>
  <c r="H286" i="18"/>
  <c r="C287" i="18"/>
  <c r="D287" i="18"/>
  <c r="E287" i="18"/>
  <c r="F287" i="18"/>
  <c r="G287" i="18"/>
  <c r="H287" i="18"/>
  <c r="C288" i="18"/>
  <c r="D288" i="18"/>
  <c r="E288" i="18"/>
  <c r="F288" i="18"/>
  <c r="G288" i="18"/>
  <c r="H288" i="18"/>
  <c r="D281" i="18"/>
  <c r="E281" i="18"/>
  <c r="F281" i="18"/>
  <c r="G281" i="18"/>
  <c r="H281" i="18"/>
  <c r="C274" i="18"/>
  <c r="D274" i="18"/>
  <c r="E274" i="18"/>
  <c r="F274" i="18"/>
  <c r="G274" i="18"/>
  <c r="H274" i="18"/>
  <c r="C275" i="18"/>
  <c r="D275" i="18"/>
  <c r="E275" i="18"/>
  <c r="F275" i="18"/>
  <c r="G275" i="18"/>
  <c r="H275" i="18"/>
  <c r="C276" i="18"/>
  <c r="D276" i="18"/>
  <c r="E276" i="18"/>
  <c r="F276" i="18"/>
  <c r="G276" i="18"/>
  <c r="H276" i="18"/>
  <c r="C277" i="18"/>
  <c r="D277" i="18"/>
  <c r="E277" i="18"/>
  <c r="F277" i="18"/>
  <c r="G277" i="18"/>
  <c r="H277" i="18"/>
  <c r="C278" i="18"/>
  <c r="D278" i="18"/>
  <c r="E278" i="18"/>
  <c r="F278" i="18"/>
  <c r="G278" i="18"/>
  <c r="H278" i="18"/>
  <c r="C279" i="18"/>
  <c r="D279" i="18"/>
  <c r="E279" i="18"/>
  <c r="F279" i="18"/>
  <c r="G279" i="18"/>
  <c r="H279" i="18"/>
  <c r="D273" i="18"/>
  <c r="E273" i="18"/>
  <c r="F273" i="18"/>
  <c r="G273" i="18"/>
  <c r="H273" i="18"/>
  <c r="C263" i="18"/>
  <c r="D263" i="18"/>
  <c r="E263" i="18"/>
  <c r="F263" i="18"/>
  <c r="G263" i="18"/>
  <c r="H263" i="18"/>
  <c r="C264" i="18"/>
  <c r="D264" i="18"/>
  <c r="E264" i="18"/>
  <c r="F264" i="18"/>
  <c r="G264" i="18"/>
  <c r="H264" i="18"/>
  <c r="C265" i="18"/>
  <c r="D265" i="18"/>
  <c r="E265" i="18"/>
  <c r="F265" i="18"/>
  <c r="G265" i="18"/>
  <c r="H265" i="18"/>
  <c r="C266" i="18"/>
  <c r="D266" i="18"/>
  <c r="E266" i="18"/>
  <c r="F266" i="18"/>
  <c r="G266" i="18"/>
  <c r="H266" i="18"/>
  <c r="C267" i="18"/>
  <c r="D267" i="18"/>
  <c r="E267" i="18"/>
  <c r="F267" i="18"/>
  <c r="G267" i="18"/>
  <c r="H267" i="18"/>
  <c r="C268" i="18"/>
  <c r="D268" i="18"/>
  <c r="E268" i="18"/>
  <c r="F268" i="18"/>
  <c r="G268" i="18"/>
  <c r="H268" i="18"/>
  <c r="C269" i="18"/>
  <c r="D269" i="18"/>
  <c r="E269" i="18"/>
  <c r="F269" i="18"/>
  <c r="G269" i="18"/>
  <c r="H269" i="18"/>
  <c r="C270" i="18"/>
  <c r="D270" i="18"/>
  <c r="E270" i="18"/>
  <c r="F270" i="18"/>
  <c r="G270" i="18"/>
  <c r="H270" i="18"/>
  <c r="C271" i="18"/>
  <c r="D271" i="18"/>
  <c r="E271" i="18"/>
  <c r="F271" i="18"/>
  <c r="G271" i="18"/>
  <c r="H271" i="18"/>
  <c r="D262" i="18"/>
  <c r="E262" i="18"/>
  <c r="F262" i="18"/>
  <c r="G262" i="18"/>
  <c r="H262" i="18"/>
  <c r="C254" i="18"/>
  <c r="D254" i="18"/>
  <c r="E254" i="18"/>
  <c r="F254" i="18"/>
  <c r="G254" i="18"/>
  <c r="H254" i="18"/>
  <c r="C255" i="18"/>
  <c r="D255" i="18"/>
  <c r="E255" i="18"/>
  <c r="F255" i="18"/>
  <c r="G255" i="18"/>
  <c r="H255" i="18"/>
  <c r="C256" i="18"/>
  <c r="D256" i="18"/>
  <c r="E256" i="18"/>
  <c r="F256" i="18"/>
  <c r="G256" i="18"/>
  <c r="H256" i="18"/>
  <c r="C257" i="18"/>
  <c r="D257" i="18"/>
  <c r="E257" i="18"/>
  <c r="F257" i="18"/>
  <c r="G257" i="18"/>
  <c r="H257" i="18"/>
  <c r="C258" i="18"/>
  <c r="D258" i="18"/>
  <c r="E258" i="18"/>
  <c r="F258" i="18"/>
  <c r="G258" i="18"/>
  <c r="H258" i="18"/>
  <c r="C259" i="18"/>
  <c r="D259" i="18"/>
  <c r="E259" i="18"/>
  <c r="F259" i="18"/>
  <c r="G259" i="18"/>
  <c r="H259" i="18"/>
  <c r="C260" i="18"/>
  <c r="D260" i="18"/>
  <c r="E260" i="18"/>
  <c r="F260" i="18"/>
  <c r="G260" i="18"/>
  <c r="H260" i="18"/>
  <c r="D253" i="18"/>
  <c r="E253" i="18"/>
  <c r="F253" i="18"/>
  <c r="G253" i="18"/>
  <c r="H253" i="18"/>
  <c r="C247" i="18"/>
  <c r="D247" i="18"/>
  <c r="E247" i="18"/>
  <c r="F247" i="18"/>
  <c r="G247" i="18"/>
  <c r="H247" i="18"/>
  <c r="C248" i="18"/>
  <c r="D248" i="18"/>
  <c r="E248" i="18"/>
  <c r="F248" i="18"/>
  <c r="G248" i="18"/>
  <c r="H248" i="18"/>
  <c r="C249" i="18"/>
  <c r="D249" i="18"/>
  <c r="E249" i="18"/>
  <c r="F249" i="18"/>
  <c r="G249" i="18"/>
  <c r="H249" i="18"/>
  <c r="C250" i="18"/>
  <c r="D250" i="18"/>
  <c r="E250" i="18"/>
  <c r="F250" i="18"/>
  <c r="G250" i="18"/>
  <c r="H250" i="18"/>
  <c r="C251" i="18"/>
  <c r="D251" i="18"/>
  <c r="E251" i="18"/>
  <c r="F251" i="18"/>
  <c r="G251" i="18"/>
  <c r="H251" i="18"/>
  <c r="C252" i="18"/>
  <c r="D252" i="18"/>
  <c r="E252" i="18"/>
  <c r="F252" i="18"/>
  <c r="G252" i="18"/>
  <c r="H252" i="18"/>
  <c r="C253" i="18"/>
  <c r="D246" i="18"/>
  <c r="E246" i="18"/>
  <c r="F246" i="18"/>
  <c r="G246" i="18"/>
  <c r="H246" i="18"/>
  <c r="C236" i="18"/>
  <c r="D236" i="18"/>
  <c r="E236" i="18"/>
  <c r="F236" i="18"/>
  <c r="G236" i="18"/>
  <c r="H236" i="18"/>
  <c r="C237" i="18"/>
  <c r="D237" i="18"/>
  <c r="E237" i="18"/>
  <c r="F237" i="18"/>
  <c r="G237" i="18"/>
  <c r="H237" i="18"/>
  <c r="C238" i="18"/>
  <c r="D238" i="18"/>
  <c r="E238" i="18"/>
  <c r="F238" i="18"/>
  <c r="G238" i="18"/>
  <c r="H238" i="18"/>
  <c r="C239" i="18"/>
  <c r="D239" i="18"/>
  <c r="E239" i="18"/>
  <c r="F239" i="18"/>
  <c r="G239" i="18"/>
  <c r="H239" i="18"/>
  <c r="C240" i="18"/>
  <c r="D240" i="18"/>
  <c r="E240" i="18"/>
  <c r="F240" i="18"/>
  <c r="G240" i="18"/>
  <c r="H240" i="18"/>
  <c r="C241" i="18"/>
  <c r="D241" i="18"/>
  <c r="E241" i="18"/>
  <c r="F241" i="18"/>
  <c r="G241" i="18"/>
  <c r="H241" i="18"/>
  <c r="C242" i="18"/>
  <c r="D242" i="18"/>
  <c r="E242" i="18"/>
  <c r="F242" i="18"/>
  <c r="G242" i="18"/>
  <c r="H242" i="18"/>
  <c r="C243" i="18"/>
  <c r="D243" i="18"/>
  <c r="E243" i="18"/>
  <c r="F243" i="18"/>
  <c r="G243" i="18"/>
  <c r="H243" i="18"/>
  <c r="C244" i="18"/>
  <c r="D244" i="18"/>
  <c r="E244" i="18"/>
  <c r="F244" i="18"/>
  <c r="G244" i="18"/>
  <c r="H244" i="18"/>
  <c r="D235" i="18"/>
  <c r="E235" i="18"/>
  <c r="F235" i="18"/>
  <c r="G235" i="18"/>
  <c r="H235" i="18"/>
  <c r="C223" i="18"/>
  <c r="D223" i="18"/>
  <c r="E223" i="18"/>
  <c r="F223" i="18"/>
  <c r="G223" i="18"/>
  <c r="H223" i="18"/>
  <c r="C224" i="18"/>
  <c r="D224" i="18"/>
  <c r="E224" i="18"/>
  <c r="F224" i="18"/>
  <c r="G224" i="18"/>
  <c r="H224" i="18"/>
  <c r="C225" i="18"/>
  <c r="D225" i="18"/>
  <c r="E225" i="18"/>
  <c r="F225" i="18"/>
  <c r="G225" i="18"/>
  <c r="H225" i="18"/>
  <c r="C226" i="18"/>
  <c r="D226" i="18"/>
  <c r="E226" i="18"/>
  <c r="F226" i="18"/>
  <c r="G226" i="18"/>
  <c r="H226" i="18"/>
  <c r="C227" i="18"/>
  <c r="D227" i="18"/>
  <c r="E227" i="18"/>
  <c r="F227" i="18"/>
  <c r="G227" i="18"/>
  <c r="H227" i="18"/>
  <c r="C228" i="18"/>
  <c r="D228" i="18"/>
  <c r="E228" i="18"/>
  <c r="F228" i="18"/>
  <c r="G228" i="18"/>
  <c r="H228" i="18"/>
  <c r="C229" i="18"/>
  <c r="D229" i="18"/>
  <c r="E229" i="18"/>
  <c r="F229" i="18"/>
  <c r="G229" i="18"/>
  <c r="H229" i="18"/>
  <c r="C230" i="18"/>
  <c r="D230" i="18"/>
  <c r="E230" i="18"/>
  <c r="F230" i="18"/>
  <c r="G230" i="18"/>
  <c r="H230" i="18"/>
  <c r="C231" i="18"/>
  <c r="D231" i="18"/>
  <c r="E231" i="18"/>
  <c r="F231" i="18"/>
  <c r="G231" i="18"/>
  <c r="H231" i="18"/>
  <c r="C232" i="18"/>
  <c r="D232" i="18"/>
  <c r="E232" i="18"/>
  <c r="F232" i="18"/>
  <c r="G232" i="18"/>
  <c r="H232" i="18"/>
  <c r="C233" i="18"/>
  <c r="D233" i="18"/>
  <c r="E233" i="18"/>
  <c r="F233" i="18"/>
  <c r="G233" i="18"/>
  <c r="H233" i="18"/>
  <c r="D222" i="18"/>
  <c r="E222" i="18"/>
  <c r="F222" i="18"/>
  <c r="G222" i="18"/>
  <c r="H222" i="18"/>
  <c r="C206" i="18"/>
  <c r="D206" i="18"/>
  <c r="E206" i="18"/>
  <c r="F206" i="18"/>
  <c r="G206" i="18"/>
  <c r="H206" i="18"/>
  <c r="C207" i="18"/>
  <c r="D207" i="18"/>
  <c r="E207" i="18"/>
  <c r="F207" i="18"/>
  <c r="G207" i="18"/>
  <c r="H207" i="18"/>
  <c r="C208" i="18"/>
  <c r="D208" i="18"/>
  <c r="E208" i="18"/>
  <c r="F208" i="18"/>
  <c r="G208" i="18"/>
  <c r="H208" i="18"/>
  <c r="C209" i="18"/>
  <c r="D209" i="18"/>
  <c r="E209" i="18"/>
  <c r="F209" i="18"/>
  <c r="G209" i="18"/>
  <c r="H209" i="18"/>
  <c r="C210" i="18"/>
  <c r="D210" i="18"/>
  <c r="E210" i="18"/>
  <c r="F210" i="18"/>
  <c r="G210" i="18"/>
  <c r="H210" i="18"/>
  <c r="C211" i="18"/>
  <c r="D211" i="18"/>
  <c r="E211" i="18"/>
  <c r="F211" i="18"/>
  <c r="G211" i="18"/>
  <c r="H211" i="18"/>
  <c r="C212" i="18"/>
  <c r="D212" i="18"/>
  <c r="E212" i="18"/>
  <c r="F212" i="18"/>
  <c r="G212" i="18"/>
  <c r="H212" i="18"/>
  <c r="C213" i="18"/>
  <c r="D213" i="18"/>
  <c r="E213" i="18"/>
  <c r="F213" i="18"/>
  <c r="G213" i="18"/>
  <c r="H213" i="18"/>
  <c r="C214" i="18"/>
  <c r="D214" i="18"/>
  <c r="E214" i="18"/>
  <c r="F214" i="18"/>
  <c r="G214" i="18"/>
  <c r="H214" i="18"/>
  <c r="C215" i="18"/>
  <c r="D215" i="18"/>
  <c r="E215" i="18"/>
  <c r="F215" i="18"/>
  <c r="G215" i="18"/>
  <c r="H215" i="18"/>
  <c r="C216" i="18"/>
  <c r="D216" i="18"/>
  <c r="E216" i="18"/>
  <c r="F216" i="18"/>
  <c r="G216" i="18"/>
  <c r="H216" i="18"/>
  <c r="C217" i="18"/>
  <c r="D217" i="18"/>
  <c r="E217" i="18"/>
  <c r="F217" i="18"/>
  <c r="G217" i="18"/>
  <c r="H217" i="18"/>
  <c r="C218" i="18"/>
  <c r="D218" i="18"/>
  <c r="E218" i="18"/>
  <c r="F218" i="18"/>
  <c r="G218" i="18"/>
  <c r="H218" i="18"/>
  <c r="C219" i="18"/>
  <c r="D219" i="18"/>
  <c r="E219" i="18"/>
  <c r="F219" i="18"/>
  <c r="G219" i="18"/>
  <c r="H219" i="18"/>
  <c r="C220" i="18"/>
  <c r="D220" i="18"/>
  <c r="E220" i="18"/>
  <c r="F220" i="18"/>
  <c r="G220" i="18"/>
  <c r="H220" i="18"/>
  <c r="D205" i="18"/>
  <c r="E205" i="18"/>
  <c r="F205" i="18"/>
  <c r="G205" i="18"/>
  <c r="H205" i="18"/>
  <c r="C306" i="18"/>
  <c r="C290" i="18"/>
  <c r="C281" i="18"/>
  <c r="C273" i="18"/>
  <c r="C262" i="18"/>
  <c r="C246" i="18"/>
  <c r="C235" i="18"/>
  <c r="C222" i="18"/>
  <c r="C205" i="18"/>
  <c r="C156" i="18"/>
  <c r="D156" i="18"/>
  <c r="E156" i="18"/>
  <c r="F156" i="18"/>
  <c r="G156" i="18"/>
  <c r="H156" i="18"/>
  <c r="C157" i="18"/>
  <c r="D157" i="18"/>
  <c r="E157" i="18"/>
  <c r="F157" i="18"/>
  <c r="G157" i="18"/>
  <c r="H157" i="18"/>
  <c r="C158" i="18"/>
  <c r="D158" i="18"/>
  <c r="E158" i="18"/>
  <c r="F158" i="18"/>
  <c r="G158" i="18"/>
  <c r="H158" i="18"/>
  <c r="C159" i="18"/>
  <c r="D159" i="18"/>
  <c r="E159" i="18"/>
  <c r="F159" i="18"/>
  <c r="G159" i="18"/>
  <c r="H159" i="18"/>
  <c r="C160" i="18"/>
  <c r="D160" i="18"/>
  <c r="E160" i="18"/>
  <c r="F160" i="18"/>
  <c r="G160" i="18"/>
  <c r="H160" i="18"/>
  <c r="C161" i="18"/>
  <c r="D161" i="18"/>
  <c r="E161" i="18"/>
  <c r="F161" i="18"/>
  <c r="G161" i="18"/>
  <c r="H161" i="18"/>
  <c r="C162" i="18"/>
  <c r="D162" i="18"/>
  <c r="E162" i="18"/>
  <c r="F162" i="18"/>
  <c r="G162" i="18"/>
  <c r="H162" i="18"/>
  <c r="C163" i="18"/>
  <c r="D163" i="18"/>
  <c r="E163" i="18"/>
  <c r="F163" i="18"/>
  <c r="G163" i="18"/>
  <c r="H163" i="18"/>
  <c r="C164" i="18"/>
  <c r="D164" i="18"/>
  <c r="E164" i="18"/>
  <c r="F164" i="18"/>
  <c r="G164" i="18"/>
  <c r="H164" i="18"/>
  <c r="C165" i="18"/>
  <c r="D165" i="18"/>
  <c r="E165" i="18"/>
  <c r="F165" i="18"/>
  <c r="G165" i="18"/>
  <c r="H165" i="18"/>
  <c r="C166" i="18"/>
  <c r="D166" i="18"/>
  <c r="E166" i="18"/>
  <c r="F166" i="18"/>
  <c r="G166" i="18"/>
  <c r="H166" i="18"/>
  <c r="C167" i="18"/>
  <c r="D167" i="18"/>
  <c r="E167" i="18"/>
  <c r="F167" i="18"/>
  <c r="G167" i="18"/>
  <c r="H167" i="18"/>
  <c r="C168" i="18"/>
  <c r="D168" i="18"/>
  <c r="E168" i="18"/>
  <c r="F168" i="18"/>
  <c r="G168" i="18"/>
  <c r="H168" i="18"/>
  <c r="C169" i="18"/>
  <c r="D169" i="18"/>
  <c r="E169" i="18"/>
  <c r="F169" i="18"/>
  <c r="G169" i="18"/>
  <c r="H169" i="18"/>
  <c r="C170" i="18"/>
  <c r="D170" i="18"/>
  <c r="E170" i="18"/>
  <c r="F170" i="18"/>
  <c r="G170" i="18"/>
  <c r="H170" i="18"/>
  <c r="C171" i="18"/>
  <c r="D171" i="18"/>
  <c r="E171" i="18"/>
  <c r="F171" i="18"/>
  <c r="G171" i="18"/>
  <c r="H171" i="18"/>
  <c r="C172" i="18"/>
  <c r="D172" i="18"/>
  <c r="E172" i="18"/>
  <c r="F172" i="18"/>
  <c r="G172" i="18"/>
  <c r="H172" i="18"/>
  <c r="C173" i="18"/>
  <c r="D173" i="18"/>
  <c r="E173" i="18"/>
  <c r="F173" i="18"/>
  <c r="G173" i="18"/>
  <c r="H173" i="18"/>
  <c r="C174" i="18"/>
  <c r="D174" i="18"/>
  <c r="E174" i="18"/>
  <c r="F174" i="18"/>
  <c r="G174" i="18"/>
  <c r="H174" i="18"/>
  <c r="C175" i="18"/>
  <c r="D175" i="18"/>
  <c r="E175" i="18"/>
  <c r="F175" i="18"/>
  <c r="G175" i="18"/>
  <c r="H175" i="18"/>
  <c r="C176" i="18"/>
  <c r="D176" i="18"/>
  <c r="E176" i="18"/>
  <c r="F176" i="18"/>
  <c r="G176" i="18"/>
  <c r="H176" i="18"/>
  <c r="C177" i="18"/>
  <c r="D177" i="18"/>
  <c r="E177" i="18"/>
  <c r="F177" i="18"/>
  <c r="G177" i="18"/>
  <c r="H177" i="18"/>
  <c r="C178" i="18"/>
  <c r="D178" i="18"/>
  <c r="E178" i="18"/>
  <c r="F178" i="18"/>
  <c r="G178" i="18"/>
  <c r="H178" i="18"/>
  <c r="C179" i="18"/>
  <c r="D179" i="18"/>
  <c r="E179" i="18"/>
  <c r="F179" i="18"/>
  <c r="G179" i="18"/>
  <c r="H179" i="18"/>
  <c r="C180" i="18"/>
  <c r="D180" i="18"/>
  <c r="E180" i="18"/>
  <c r="F180" i="18"/>
  <c r="G180" i="18"/>
  <c r="H180" i="18"/>
  <c r="C181" i="18"/>
  <c r="D181" i="18"/>
  <c r="E181" i="18"/>
  <c r="F181" i="18"/>
  <c r="G181" i="18"/>
  <c r="H181" i="18"/>
  <c r="C182" i="18"/>
  <c r="D182" i="18"/>
  <c r="E182" i="18"/>
  <c r="F182" i="18"/>
  <c r="G182" i="18"/>
  <c r="H182" i="18"/>
  <c r="C183" i="18"/>
  <c r="D183" i="18"/>
  <c r="E183" i="18"/>
  <c r="F183" i="18"/>
  <c r="G183" i="18"/>
  <c r="H183" i="18"/>
  <c r="C184" i="18"/>
  <c r="D184" i="18"/>
  <c r="E184" i="18"/>
  <c r="F184" i="18"/>
  <c r="G184" i="18"/>
  <c r="H184" i="18"/>
  <c r="C185" i="18"/>
  <c r="D185" i="18"/>
  <c r="E185" i="18"/>
  <c r="F185" i="18"/>
  <c r="G185" i="18"/>
  <c r="H185" i="18"/>
  <c r="C186" i="18"/>
  <c r="D186" i="18"/>
  <c r="E186" i="18"/>
  <c r="F186" i="18"/>
  <c r="G186" i="18"/>
  <c r="H186" i="18"/>
  <c r="C187" i="18"/>
  <c r="D187" i="18"/>
  <c r="E187" i="18"/>
  <c r="F187" i="18"/>
  <c r="G187" i="18"/>
  <c r="H187" i="18"/>
  <c r="C188" i="18"/>
  <c r="D188" i="18"/>
  <c r="E188" i="18"/>
  <c r="F188" i="18"/>
  <c r="G188" i="18"/>
  <c r="H188" i="18"/>
  <c r="C189" i="18"/>
  <c r="D189" i="18"/>
  <c r="E189" i="18"/>
  <c r="F189" i="18"/>
  <c r="G189" i="18"/>
  <c r="H189" i="18"/>
  <c r="C190" i="18"/>
  <c r="D190" i="18"/>
  <c r="E190" i="18"/>
  <c r="F190" i="18"/>
  <c r="G190" i="18"/>
  <c r="H190" i="18"/>
  <c r="C191" i="18"/>
  <c r="D191" i="18"/>
  <c r="E191" i="18"/>
  <c r="F191" i="18"/>
  <c r="G191" i="18"/>
  <c r="H191" i="18"/>
  <c r="C192" i="18"/>
  <c r="D192" i="18"/>
  <c r="E192" i="18"/>
  <c r="F192" i="18"/>
  <c r="G192" i="18"/>
  <c r="H192" i="18"/>
  <c r="C193" i="18"/>
  <c r="D193" i="18"/>
  <c r="E193" i="18"/>
  <c r="F193" i="18"/>
  <c r="G193" i="18"/>
  <c r="H193" i="18"/>
  <c r="C194" i="18"/>
  <c r="D194" i="18"/>
  <c r="E194" i="18"/>
  <c r="F194" i="18"/>
  <c r="G194" i="18"/>
  <c r="H194" i="18"/>
  <c r="C195" i="18"/>
  <c r="D195" i="18"/>
  <c r="E195" i="18"/>
  <c r="F195" i="18"/>
  <c r="G195" i="18"/>
  <c r="H195" i="18"/>
  <c r="C196" i="18"/>
  <c r="D196" i="18"/>
  <c r="E196" i="18"/>
  <c r="F196" i="18"/>
  <c r="G196" i="18"/>
  <c r="H196" i="18"/>
  <c r="C197" i="18"/>
  <c r="D197" i="18"/>
  <c r="E197" i="18"/>
  <c r="F197" i="18"/>
  <c r="G197" i="18"/>
  <c r="H197" i="18"/>
  <c r="C198" i="18"/>
  <c r="D198" i="18"/>
  <c r="E198" i="18"/>
  <c r="F198" i="18"/>
  <c r="G198" i="18"/>
  <c r="H198" i="18"/>
  <c r="C199" i="18"/>
  <c r="D199" i="18"/>
  <c r="E199" i="18"/>
  <c r="F199" i="18"/>
  <c r="G199" i="18"/>
  <c r="H199" i="18"/>
  <c r="C200" i="18"/>
  <c r="D200" i="18"/>
  <c r="E200" i="18"/>
  <c r="F200" i="18"/>
  <c r="G200" i="18"/>
  <c r="H200" i="18"/>
  <c r="C201" i="18"/>
  <c r="D201" i="18"/>
  <c r="E201" i="18"/>
  <c r="F201" i="18"/>
  <c r="G201" i="18"/>
  <c r="H201" i="18"/>
  <c r="C202" i="18"/>
  <c r="D202" i="18"/>
  <c r="E202" i="18"/>
  <c r="F202" i="18"/>
  <c r="G202" i="18"/>
  <c r="H202" i="18"/>
  <c r="C203" i="18"/>
  <c r="D203" i="18"/>
  <c r="E203" i="18"/>
  <c r="F203" i="18"/>
  <c r="G203" i="18"/>
  <c r="H203" i="18"/>
  <c r="D155" i="18"/>
  <c r="E155" i="18"/>
  <c r="F155" i="18"/>
  <c r="G155" i="18"/>
  <c r="H155" i="18"/>
  <c r="C149" i="18"/>
  <c r="D149" i="18"/>
  <c r="E149" i="18"/>
  <c r="F149" i="18"/>
  <c r="G149" i="18"/>
  <c r="H149" i="18"/>
  <c r="C150" i="18"/>
  <c r="D150" i="18"/>
  <c r="E150" i="18"/>
  <c r="F150" i="18"/>
  <c r="G150" i="18"/>
  <c r="H150" i="18"/>
  <c r="C151" i="18"/>
  <c r="D151" i="18"/>
  <c r="E151" i="18"/>
  <c r="F151" i="18"/>
  <c r="G151" i="18"/>
  <c r="H151" i="18"/>
  <c r="C152" i="18"/>
  <c r="D152" i="18"/>
  <c r="E152" i="18"/>
  <c r="F152" i="18"/>
  <c r="G152" i="18"/>
  <c r="H152" i="18"/>
  <c r="C153" i="18"/>
  <c r="D153" i="18"/>
  <c r="E153" i="18"/>
  <c r="F153" i="18"/>
  <c r="G153" i="18"/>
  <c r="H153" i="18"/>
  <c r="D148" i="18"/>
  <c r="E148" i="18"/>
  <c r="F148" i="18"/>
  <c r="G148" i="18"/>
  <c r="H148" i="18"/>
  <c r="C155" i="18"/>
  <c r="C148" i="18"/>
  <c r="C115" i="18"/>
  <c r="D115" i="18"/>
  <c r="E115" i="18"/>
  <c r="F115" i="18"/>
  <c r="G115" i="18"/>
  <c r="H115" i="18"/>
  <c r="C116" i="18"/>
  <c r="D116" i="18"/>
  <c r="E116" i="18"/>
  <c r="F116" i="18"/>
  <c r="G116" i="18"/>
  <c r="H116" i="18"/>
  <c r="C117" i="18"/>
  <c r="D117" i="18"/>
  <c r="E117" i="18"/>
  <c r="F117" i="18"/>
  <c r="G117" i="18"/>
  <c r="H117" i="18"/>
  <c r="C118" i="18"/>
  <c r="D118" i="18"/>
  <c r="E118" i="18"/>
  <c r="F118" i="18"/>
  <c r="G118" i="18"/>
  <c r="H118" i="18"/>
  <c r="C119" i="18"/>
  <c r="D119" i="18"/>
  <c r="E119" i="18"/>
  <c r="F119" i="18"/>
  <c r="G119" i="18"/>
  <c r="H119" i="18"/>
  <c r="C120" i="18"/>
  <c r="D120" i="18"/>
  <c r="E120" i="18"/>
  <c r="F120" i="18"/>
  <c r="G120" i="18"/>
  <c r="H120" i="18"/>
  <c r="C121" i="18"/>
  <c r="D121" i="18"/>
  <c r="E121" i="18"/>
  <c r="F121" i="18"/>
  <c r="G121" i="18"/>
  <c r="H121" i="18"/>
  <c r="C122" i="18"/>
  <c r="D122" i="18"/>
  <c r="E122" i="18"/>
  <c r="F122" i="18"/>
  <c r="G122" i="18"/>
  <c r="H122" i="18"/>
  <c r="C123" i="18"/>
  <c r="D123" i="18"/>
  <c r="E123" i="18"/>
  <c r="F123" i="18"/>
  <c r="G123" i="18"/>
  <c r="H123" i="18"/>
  <c r="C124" i="18"/>
  <c r="D124" i="18"/>
  <c r="E124" i="18"/>
  <c r="F124" i="18"/>
  <c r="G124" i="18"/>
  <c r="H124" i="18"/>
  <c r="C125" i="18"/>
  <c r="D125" i="18"/>
  <c r="E125" i="18"/>
  <c r="F125" i="18"/>
  <c r="G125" i="18"/>
  <c r="H125" i="18"/>
  <c r="C126" i="18"/>
  <c r="D126" i="18"/>
  <c r="E126" i="18"/>
  <c r="F126" i="18"/>
  <c r="G126" i="18"/>
  <c r="H126" i="18"/>
  <c r="C127" i="18"/>
  <c r="D127" i="18"/>
  <c r="E127" i="18"/>
  <c r="F127" i="18"/>
  <c r="G127" i="18"/>
  <c r="H127" i="18"/>
  <c r="C128" i="18"/>
  <c r="D128" i="18"/>
  <c r="E128" i="18"/>
  <c r="F128" i="18"/>
  <c r="G128" i="18"/>
  <c r="H128" i="18"/>
  <c r="C129" i="18"/>
  <c r="D129" i="18"/>
  <c r="E129" i="18"/>
  <c r="F129" i="18"/>
  <c r="G129" i="18"/>
  <c r="H129" i="18"/>
  <c r="C130" i="18"/>
  <c r="D130" i="18"/>
  <c r="E130" i="18"/>
  <c r="F130" i="18"/>
  <c r="G130" i="18"/>
  <c r="H130" i="18"/>
  <c r="C131" i="18"/>
  <c r="D131" i="18"/>
  <c r="E131" i="18"/>
  <c r="F131" i="18"/>
  <c r="G131" i="18"/>
  <c r="H131" i="18"/>
  <c r="C132" i="18"/>
  <c r="D132" i="18"/>
  <c r="E132" i="18"/>
  <c r="F132" i="18"/>
  <c r="G132" i="18"/>
  <c r="H132" i="18"/>
  <c r="C133" i="18"/>
  <c r="D133" i="18"/>
  <c r="E133" i="18"/>
  <c r="F133" i="18"/>
  <c r="G133" i="18"/>
  <c r="H133" i="18"/>
  <c r="C134" i="18"/>
  <c r="D134" i="18"/>
  <c r="E134" i="18"/>
  <c r="F134" i="18"/>
  <c r="G134" i="18"/>
  <c r="H134" i="18"/>
  <c r="C135" i="18"/>
  <c r="D135" i="18"/>
  <c r="E135" i="18"/>
  <c r="F135" i="18"/>
  <c r="G135" i="18"/>
  <c r="H135" i="18"/>
  <c r="C136" i="18"/>
  <c r="D136" i="18"/>
  <c r="E136" i="18"/>
  <c r="F136" i="18"/>
  <c r="G136" i="18"/>
  <c r="H136" i="18"/>
  <c r="C137" i="18"/>
  <c r="D137" i="18"/>
  <c r="E137" i="18"/>
  <c r="F137" i="18"/>
  <c r="G137" i="18"/>
  <c r="H137" i="18"/>
  <c r="C138" i="18"/>
  <c r="D138" i="18"/>
  <c r="E138" i="18"/>
  <c r="F138" i="18"/>
  <c r="G138" i="18"/>
  <c r="H138" i="18"/>
  <c r="C139" i="18"/>
  <c r="D139" i="18"/>
  <c r="E139" i="18"/>
  <c r="F139" i="18"/>
  <c r="G139" i="18"/>
  <c r="H139" i="18"/>
  <c r="C140" i="18"/>
  <c r="D140" i="18"/>
  <c r="E140" i="18"/>
  <c r="F140" i="18"/>
  <c r="G140" i="18"/>
  <c r="H140" i="18"/>
  <c r="C141" i="18"/>
  <c r="D141" i="18"/>
  <c r="E141" i="18"/>
  <c r="F141" i="18"/>
  <c r="G141" i="18"/>
  <c r="H141" i="18"/>
  <c r="C142" i="18"/>
  <c r="D142" i="18"/>
  <c r="E142" i="18"/>
  <c r="F142" i="18"/>
  <c r="G142" i="18"/>
  <c r="H142" i="18"/>
  <c r="C143" i="18"/>
  <c r="D143" i="18"/>
  <c r="E143" i="18"/>
  <c r="F143" i="18"/>
  <c r="G143" i="18"/>
  <c r="H143" i="18"/>
  <c r="C144" i="18"/>
  <c r="D144" i="18"/>
  <c r="E144" i="18"/>
  <c r="F144" i="18"/>
  <c r="G144" i="18"/>
  <c r="H144" i="18"/>
  <c r="C145" i="18"/>
  <c r="D145" i="18"/>
  <c r="E145" i="18"/>
  <c r="F145" i="18"/>
  <c r="G145" i="18"/>
  <c r="H145" i="18"/>
  <c r="C146" i="18"/>
  <c r="D146" i="18"/>
  <c r="E146" i="18"/>
  <c r="F146" i="18"/>
  <c r="G146" i="18"/>
  <c r="H146" i="18"/>
  <c r="D114" i="18"/>
  <c r="E114" i="18"/>
  <c r="F114" i="18"/>
  <c r="G114" i="18"/>
  <c r="H114" i="18"/>
  <c r="C109" i="18"/>
  <c r="D109" i="18"/>
  <c r="E109" i="18"/>
  <c r="F109" i="18"/>
  <c r="G109" i="18"/>
  <c r="H109" i="18"/>
  <c r="C110" i="18"/>
  <c r="D110" i="18"/>
  <c r="E110" i="18"/>
  <c r="F110" i="18"/>
  <c r="G110" i="18"/>
  <c r="H110" i="18"/>
  <c r="C111" i="18"/>
  <c r="D111" i="18"/>
  <c r="E111" i="18"/>
  <c r="F111" i="18"/>
  <c r="G111" i="18"/>
  <c r="H111" i="18"/>
  <c r="C112" i="18"/>
  <c r="D112" i="18"/>
  <c r="E112" i="18"/>
  <c r="F112" i="18"/>
  <c r="G112" i="18"/>
  <c r="H112" i="18"/>
  <c r="D108" i="18"/>
  <c r="E108" i="18"/>
  <c r="F108" i="18"/>
  <c r="G108" i="18"/>
  <c r="H108" i="18"/>
  <c r="D106" i="18"/>
  <c r="E106" i="18"/>
  <c r="F106" i="18"/>
  <c r="G106" i="18"/>
  <c r="H106" i="18"/>
  <c r="C114" i="18"/>
  <c r="C108" i="18"/>
  <c r="C106" i="18"/>
  <c r="C94" i="18"/>
  <c r="D94" i="18"/>
  <c r="E94" i="18"/>
  <c r="F94" i="18"/>
  <c r="G94" i="18"/>
  <c r="H94" i="18"/>
  <c r="C95" i="18"/>
  <c r="D95" i="18"/>
  <c r="E95" i="18"/>
  <c r="F95" i="18"/>
  <c r="G95" i="18"/>
  <c r="H95" i="18"/>
  <c r="C96" i="18"/>
  <c r="D96" i="18"/>
  <c r="E96" i="18"/>
  <c r="F96" i="18"/>
  <c r="G96" i="18"/>
  <c r="H96" i="18"/>
  <c r="C97" i="18"/>
  <c r="D97" i="18"/>
  <c r="E97" i="18"/>
  <c r="F97" i="18"/>
  <c r="G97" i="18"/>
  <c r="H97" i="18"/>
  <c r="C98" i="18"/>
  <c r="D98" i="18"/>
  <c r="E98" i="18"/>
  <c r="F98" i="18"/>
  <c r="G98" i="18"/>
  <c r="H98" i="18"/>
  <c r="C99" i="18"/>
  <c r="D99" i="18"/>
  <c r="E99" i="18"/>
  <c r="F99" i="18"/>
  <c r="G99" i="18"/>
  <c r="H99" i="18"/>
  <c r="C100" i="18"/>
  <c r="D100" i="18"/>
  <c r="E100" i="18"/>
  <c r="F100" i="18"/>
  <c r="G100" i="18"/>
  <c r="H100" i="18"/>
  <c r="C101" i="18"/>
  <c r="D101" i="18"/>
  <c r="E101" i="18"/>
  <c r="F101" i="18"/>
  <c r="G101" i="18"/>
  <c r="H101" i="18"/>
  <c r="C102" i="18"/>
  <c r="D102" i="18"/>
  <c r="E102" i="18"/>
  <c r="F102" i="18"/>
  <c r="G102" i="18"/>
  <c r="H102" i="18"/>
  <c r="C103" i="18"/>
  <c r="D103" i="18"/>
  <c r="E103" i="18"/>
  <c r="F103" i="18"/>
  <c r="G103" i="18"/>
  <c r="H103" i="18"/>
  <c r="C104" i="18"/>
  <c r="D104" i="18"/>
  <c r="E104" i="18"/>
  <c r="F104" i="18"/>
  <c r="G104" i="18"/>
  <c r="H104" i="18"/>
  <c r="D93" i="18"/>
  <c r="E93" i="18"/>
  <c r="F93" i="18"/>
  <c r="G93" i="18"/>
  <c r="H93" i="18"/>
  <c r="C93" i="18"/>
  <c r="C85" i="18"/>
  <c r="D85" i="18"/>
  <c r="E85" i="18"/>
  <c r="F85" i="18"/>
  <c r="G85" i="18"/>
  <c r="H85" i="18"/>
  <c r="C86" i="18"/>
  <c r="D86" i="18"/>
  <c r="E86" i="18"/>
  <c r="F86" i="18"/>
  <c r="G86" i="18"/>
  <c r="H86" i="18"/>
  <c r="C87" i="18"/>
  <c r="D87" i="18"/>
  <c r="E87" i="18"/>
  <c r="F87" i="18"/>
  <c r="G87" i="18"/>
  <c r="H87" i="18"/>
  <c r="C88" i="18"/>
  <c r="D88" i="18"/>
  <c r="E88" i="18"/>
  <c r="F88" i="18"/>
  <c r="G88" i="18"/>
  <c r="H88" i="18"/>
  <c r="C89" i="18"/>
  <c r="D89" i="18"/>
  <c r="E89" i="18"/>
  <c r="F89" i="18"/>
  <c r="G89" i="18"/>
  <c r="H89" i="18"/>
  <c r="C90" i="18"/>
  <c r="D90" i="18"/>
  <c r="E90" i="18"/>
  <c r="F90" i="18"/>
  <c r="G90" i="18"/>
  <c r="H90" i="18"/>
  <c r="C91" i="18"/>
  <c r="D91" i="18"/>
  <c r="E91" i="18"/>
  <c r="F91" i="18"/>
  <c r="G91" i="18"/>
  <c r="H91" i="18"/>
  <c r="D84" i="18"/>
  <c r="E84" i="18"/>
  <c r="F84" i="18"/>
  <c r="G84" i="18"/>
  <c r="H84" i="18"/>
  <c r="C71" i="18"/>
  <c r="D71" i="18"/>
  <c r="E71" i="18"/>
  <c r="F71" i="18"/>
  <c r="G71" i="18"/>
  <c r="H71" i="18"/>
  <c r="C72" i="18"/>
  <c r="D72" i="18"/>
  <c r="E72" i="18"/>
  <c r="F72" i="18"/>
  <c r="G72" i="18"/>
  <c r="H72" i="18"/>
  <c r="C73" i="18"/>
  <c r="D73" i="18"/>
  <c r="E73" i="18"/>
  <c r="F73" i="18"/>
  <c r="G73" i="18"/>
  <c r="H73" i="18"/>
  <c r="C74" i="18"/>
  <c r="D74" i="18"/>
  <c r="E74" i="18"/>
  <c r="F74" i="18"/>
  <c r="G74" i="18"/>
  <c r="H74" i="18"/>
  <c r="C75" i="18"/>
  <c r="D75" i="18"/>
  <c r="E75" i="18"/>
  <c r="F75" i="18"/>
  <c r="G75" i="18"/>
  <c r="H75" i="18"/>
  <c r="C76" i="18"/>
  <c r="D76" i="18"/>
  <c r="E76" i="18"/>
  <c r="F76" i="18"/>
  <c r="G76" i="18"/>
  <c r="H76" i="18"/>
  <c r="C77" i="18"/>
  <c r="D77" i="18"/>
  <c r="E77" i="18"/>
  <c r="F77" i="18"/>
  <c r="G77" i="18"/>
  <c r="H77" i="18"/>
  <c r="C78" i="18"/>
  <c r="D78" i="18"/>
  <c r="E78" i="18"/>
  <c r="F78" i="18"/>
  <c r="G78" i="18"/>
  <c r="H78" i="18"/>
  <c r="C79" i="18"/>
  <c r="D79" i="18"/>
  <c r="E79" i="18"/>
  <c r="F79" i="18"/>
  <c r="G79" i="18"/>
  <c r="H79" i="18"/>
  <c r="C80" i="18"/>
  <c r="D80" i="18"/>
  <c r="E80" i="18"/>
  <c r="F80" i="18"/>
  <c r="G80" i="18"/>
  <c r="H80" i="18"/>
  <c r="C81" i="18"/>
  <c r="D81" i="18"/>
  <c r="E81" i="18"/>
  <c r="F81" i="18"/>
  <c r="G81" i="18"/>
  <c r="H81" i="18"/>
  <c r="C82" i="18"/>
  <c r="D82" i="18"/>
  <c r="E82" i="18"/>
  <c r="F82" i="18"/>
  <c r="G82" i="18"/>
  <c r="H82" i="18"/>
  <c r="D70" i="18"/>
  <c r="E70" i="18"/>
  <c r="F70" i="18"/>
  <c r="G70" i="18"/>
  <c r="H70" i="18"/>
  <c r="C84" i="18"/>
  <c r="C70" i="18"/>
  <c r="C57" i="18"/>
  <c r="D57" i="18"/>
  <c r="E57" i="18"/>
  <c r="F57" i="18"/>
  <c r="G57" i="18"/>
  <c r="H57" i="18"/>
  <c r="C58" i="18"/>
  <c r="D58" i="18"/>
  <c r="E58" i="18"/>
  <c r="F58" i="18"/>
  <c r="G58" i="18"/>
  <c r="H58" i="18"/>
  <c r="C59" i="18"/>
  <c r="D59" i="18"/>
  <c r="E59" i="18"/>
  <c r="F59" i="18"/>
  <c r="G59" i="18"/>
  <c r="H59" i="18"/>
  <c r="C60" i="18"/>
  <c r="D60" i="18"/>
  <c r="E60" i="18"/>
  <c r="F60" i="18"/>
  <c r="G60" i="18"/>
  <c r="H60" i="18"/>
  <c r="C61" i="18"/>
  <c r="D61" i="18"/>
  <c r="E61" i="18"/>
  <c r="F61" i="18"/>
  <c r="G61" i="18"/>
  <c r="H61" i="18"/>
  <c r="C62" i="18"/>
  <c r="D62" i="18"/>
  <c r="E62" i="18"/>
  <c r="F62" i="18"/>
  <c r="G62" i="18"/>
  <c r="H62" i="18"/>
  <c r="C63" i="18"/>
  <c r="D63" i="18"/>
  <c r="E63" i="18"/>
  <c r="F63" i="18"/>
  <c r="G63" i="18"/>
  <c r="H63" i="18"/>
  <c r="C64" i="18"/>
  <c r="D64" i="18"/>
  <c r="E64" i="18"/>
  <c r="F64" i="18"/>
  <c r="G64" i="18"/>
  <c r="H64" i="18"/>
  <c r="C65" i="18"/>
  <c r="D65" i="18"/>
  <c r="E65" i="18"/>
  <c r="F65" i="18"/>
  <c r="G65" i="18"/>
  <c r="H65" i="18"/>
  <c r="C66" i="18"/>
  <c r="D66" i="18"/>
  <c r="E66" i="18"/>
  <c r="F66" i="18"/>
  <c r="G66" i="18"/>
  <c r="H66" i="18"/>
  <c r="C67" i="18"/>
  <c r="D67" i="18"/>
  <c r="E67" i="18"/>
  <c r="F67" i="18"/>
  <c r="G67" i="18"/>
  <c r="H67" i="18"/>
  <c r="C68" i="18"/>
  <c r="D68" i="18"/>
  <c r="E68" i="18"/>
  <c r="F68" i="18"/>
  <c r="G68" i="18"/>
  <c r="H68" i="18"/>
  <c r="D56" i="18"/>
  <c r="E56" i="18"/>
  <c r="F56" i="18"/>
  <c r="G56" i="18"/>
  <c r="H56" i="18"/>
  <c r="C47" i="18"/>
  <c r="D47" i="18"/>
  <c r="E47" i="18"/>
  <c r="F47" i="18"/>
  <c r="G47" i="18"/>
  <c r="H47" i="18"/>
  <c r="C48" i="18"/>
  <c r="D48" i="18"/>
  <c r="E48" i="18"/>
  <c r="F48" i="18"/>
  <c r="G48" i="18"/>
  <c r="H48" i="18"/>
  <c r="C49" i="18"/>
  <c r="D49" i="18"/>
  <c r="E49" i="18"/>
  <c r="F49" i="18"/>
  <c r="G49" i="18"/>
  <c r="H49" i="18"/>
  <c r="C50" i="18"/>
  <c r="D50" i="18"/>
  <c r="E50" i="18"/>
  <c r="F50" i="18"/>
  <c r="G50" i="18"/>
  <c r="H50" i="18"/>
  <c r="C51" i="18"/>
  <c r="D51" i="18"/>
  <c r="E51" i="18"/>
  <c r="F51" i="18"/>
  <c r="G51" i="18"/>
  <c r="H51" i="18"/>
  <c r="C52" i="18"/>
  <c r="D52" i="18"/>
  <c r="E52" i="18"/>
  <c r="F52" i="18"/>
  <c r="G52" i="18"/>
  <c r="H52" i="18"/>
  <c r="C53" i="18"/>
  <c r="D53" i="18"/>
  <c r="E53" i="18"/>
  <c r="F53" i="18"/>
  <c r="G53" i="18"/>
  <c r="H53" i="18"/>
  <c r="C54" i="18"/>
  <c r="D54" i="18"/>
  <c r="E54" i="18"/>
  <c r="F54" i="18"/>
  <c r="G54" i="18"/>
  <c r="H54" i="18"/>
  <c r="D46" i="18"/>
  <c r="E46" i="18"/>
  <c r="F46" i="18"/>
  <c r="G46" i="18"/>
  <c r="H46" i="18"/>
  <c r="C56" i="18"/>
  <c r="C46" i="18"/>
  <c r="D305" i="18"/>
  <c r="E305" i="18"/>
  <c r="F305" i="18"/>
  <c r="G305" i="18"/>
  <c r="H305" i="18"/>
  <c r="C305" i="18"/>
  <c r="D289" i="18"/>
  <c r="E289" i="18"/>
  <c r="F289" i="18"/>
  <c r="G289" i="18"/>
  <c r="H289" i="18"/>
  <c r="D280" i="18"/>
  <c r="E280" i="18"/>
  <c r="F280" i="18"/>
  <c r="G280" i="18"/>
  <c r="H280" i="18"/>
  <c r="D272" i="18"/>
  <c r="E272" i="18"/>
  <c r="F272" i="18"/>
  <c r="G272" i="18"/>
  <c r="H272" i="18"/>
  <c r="C289" i="18"/>
  <c r="C280" i="18"/>
  <c r="C272" i="18"/>
  <c r="D261" i="18"/>
  <c r="E261" i="18"/>
  <c r="F261" i="18"/>
  <c r="G261" i="18"/>
  <c r="H261" i="18"/>
  <c r="C261" i="18"/>
  <c r="D245" i="18"/>
  <c r="E245" i="18"/>
  <c r="F245" i="18"/>
  <c r="G245" i="18"/>
  <c r="H245" i="18"/>
  <c r="D234" i="18"/>
  <c r="E234" i="18"/>
  <c r="F234" i="18"/>
  <c r="G234" i="18"/>
  <c r="H234" i="18"/>
  <c r="D221" i="18"/>
  <c r="E221" i="18"/>
  <c r="F221" i="18"/>
  <c r="G221" i="18"/>
  <c r="H221" i="18"/>
  <c r="C245" i="18"/>
  <c r="C234" i="18"/>
  <c r="C221" i="18"/>
  <c r="D204" i="18"/>
  <c r="E204" i="18"/>
  <c r="F204" i="18"/>
  <c r="G204" i="18"/>
  <c r="H204" i="18"/>
  <c r="C204" i="18"/>
  <c r="D154" i="18"/>
  <c r="E154" i="18"/>
  <c r="F154" i="18"/>
  <c r="G154" i="18"/>
  <c r="H154" i="18"/>
  <c r="C154" i="18"/>
  <c r="D147" i="18"/>
  <c r="E147" i="18"/>
  <c r="F147" i="18"/>
  <c r="G147" i="18"/>
  <c r="H147" i="18"/>
  <c r="C147" i="18"/>
  <c r="D113" i="18"/>
  <c r="E113" i="18"/>
  <c r="F113" i="18"/>
  <c r="G113" i="18"/>
  <c r="H113" i="18"/>
  <c r="C113" i="18"/>
  <c r="D107" i="18"/>
  <c r="E107" i="18"/>
  <c r="F107" i="18"/>
  <c r="G107" i="18"/>
  <c r="H107" i="18"/>
  <c r="C107" i="18"/>
  <c r="D105" i="18"/>
  <c r="E105" i="18"/>
  <c r="F105" i="18"/>
  <c r="G105" i="18"/>
  <c r="H105" i="18"/>
  <c r="C105" i="18"/>
  <c r="D92" i="18"/>
  <c r="E92" i="18"/>
  <c r="F92" i="18"/>
  <c r="G92" i="18"/>
  <c r="H92" i="18"/>
  <c r="C92" i="18"/>
  <c r="D83" i="18"/>
  <c r="E83" i="18"/>
  <c r="F83" i="18"/>
  <c r="G83" i="18"/>
  <c r="H83" i="18"/>
  <c r="C83" i="18"/>
  <c r="D69" i="18"/>
  <c r="E69" i="18"/>
  <c r="F69" i="18"/>
  <c r="G69" i="18"/>
  <c r="H69" i="18"/>
  <c r="C69" i="18"/>
  <c r="D55" i="18"/>
  <c r="E55" i="18"/>
  <c r="F55" i="18"/>
  <c r="G55" i="18"/>
  <c r="H55" i="18"/>
  <c r="C55" i="18"/>
  <c r="D45" i="18"/>
  <c r="E45" i="18"/>
  <c r="F45" i="18"/>
  <c r="G45" i="18"/>
  <c r="H45" i="18"/>
  <c r="C45" i="18"/>
  <c r="C38" i="18"/>
  <c r="D38" i="18"/>
  <c r="E38" i="18"/>
  <c r="F38" i="18"/>
  <c r="G38" i="18"/>
  <c r="H38" i="18"/>
  <c r="C39" i="18"/>
  <c r="D39" i="18"/>
  <c r="E39" i="18"/>
  <c r="F39" i="18"/>
  <c r="G39" i="18"/>
  <c r="H39" i="18"/>
  <c r="C40" i="18"/>
  <c r="D40" i="18"/>
  <c r="E40" i="18"/>
  <c r="F40" i="18"/>
  <c r="G40" i="18"/>
  <c r="H40" i="18"/>
  <c r="C41" i="18"/>
  <c r="D41" i="18"/>
  <c r="E41" i="18"/>
  <c r="F41" i="18"/>
  <c r="G41" i="18"/>
  <c r="H41" i="18"/>
  <c r="C42" i="18"/>
  <c r="D42" i="18"/>
  <c r="E42" i="18"/>
  <c r="F42" i="18"/>
  <c r="G42" i="18"/>
  <c r="H42" i="18"/>
  <c r="C43" i="18"/>
  <c r="D43" i="18"/>
  <c r="E43" i="18"/>
  <c r="F43" i="18"/>
  <c r="G43" i="18"/>
  <c r="H43" i="18"/>
  <c r="C44" i="18"/>
  <c r="D44" i="18"/>
  <c r="E44" i="18"/>
  <c r="F44" i="18"/>
  <c r="G44" i="18"/>
  <c r="H44" i="18"/>
  <c r="D37" i="18"/>
  <c r="E37" i="18"/>
  <c r="F37" i="18"/>
  <c r="G37" i="18"/>
  <c r="H37" i="18"/>
  <c r="C37" i="18"/>
  <c r="D36" i="18"/>
  <c r="E36" i="18"/>
  <c r="F36" i="18"/>
  <c r="G36" i="18"/>
  <c r="H36" i="18"/>
  <c r="C36" i="18"/>
  <c r="C35" i="18"/>
  <c r="D35" i="18"/>
  <c r="E35" i="18"/>
  <c r="F35" i="18"/>
  <c r="G35" i="18"/>
  <c r="H35" i="18"/>
  <c r="C11" i="18"/>
  <c r="D11" i="18"/>
  <c r="E11" i="18"/>
  <c r="F11" i="18"/>
  <c r="G11" i="18"/>
  <c r="H11" i="18"/>
  <c r="C12" i="18"/>
  <c r="D12" i="18"/>
  <c r="E12" i="18"/>
  <c r="F12" i="18"/>
  <c r="G12" i="18"/>
  <c r="H12" i="18"/>
  <c r="C13" i="18"/>
  <c r="D13" i="18"/>
  <c r="E13" i="18"/>
  <c r="F13" i="18"/>
  <c r="G13" i="18"/>
  <c r="H13" i="18"/>
  <c r="C14" i="18"/>
  <c r="D14" i="18"/>
  <c r="E14" i="18"/>
  <c r="F14" i="18"/>
  <c r="G14" i="18"/>
  <c r="H14" i="18"/>
  <c r="C15" i="18"/>
  <c r="D15" i="18"/>
  <c r="E15" i="18"/>
  <c r="F15" i="18"/>
  <c r="G15" i="18"/>
  <c r="H15" i="18"/>
  <c r="C16" i="18"/>
  <c r="D16" i="18"/>
  <c r="E16" i="18"/>
  <c r="F16" i="18"/>
  <c r="G16" i="18"/>
  <c r="H16" i="18"/>
  <c r="C17" i="18"/>
  <c r="D17" i="18"/>
  <c r="E17" i="18"/>
  <c r="F17" i="18"/>
  <c r="G17" i="18"/>
  <c r="H17" i="18"/>
  <c r="C18" i="18"/>
  <c r="D18" i="18"/>
  <c r="E18" i="18"/>
  <c r="F18" i="18"/>
  <c r="G18" i="18"/>
  <c r="H18" i="18"/>
  <c r="C19" i="18"/>
  <c r="D19" i="18"/>
  <c r="E19" i="18"/>
  <c r="F19" i="18"/>
  <c r="G19" i="18"/>
  <c r="H19" i="18"/>
  <c r="C20" i="18"/>
  <c r="D20" i="18"/>
  <c r="E20" i="18"/>
  <c r="F20" i="18"/>
  <c r="G20" i="18"/>
  <c r="H20" i="18"/>
  <c r="C21" i="18"/>
  <c r="D21" i="18"/>
  <c r="E21" i="18"/>
  <c r="F21" i="18"/>
  <c r="G21" i="18"/>
  <c r="H21" i="18"/>
  <c r="C22" i="18"/>
  <c r="D22" i="18"/>
  <c r="E22" i="18"/>
  <c r="F22" i="18"/>
  <c r="G22" i="18"/>
  <c r="H22" i="18"/>
  <c r="C23" i="18"/>
  <c r="D23" i="18"/>
  <c r="E23" i="18"/>
  <c r="F23" i="18"/>
  <c r="G23" i="18"/>
  <c r="H23" i="18"/>
  <c r="C24" i="18"/>
  <c r="D24" i="18"/>
  <c r="E24" i="18"/>
  <c r="F24" i="18"/>
  <c r="G24" i="18"/>
  <c r="H24" i="18"/>
  <c r="C25" i="18"/>
  <c r="D25" i="18"/>
  <c r="E25" i="18"/>
  <c r="F25" i="18"/>
  <c r="G25" i="18"/>
  <c r="H25" i="18"/>
  <c r="C26" i="18"/>
  <c r="D26" i="18"/>
  <c r="E26" i="18"/>
  <c r="F26" i="18"/>
  <c r="G26" i="18"/>
  <c r="H26" i="18"/>
  <c r="C27" i="18"/>
  <c r="D27" i="18"/>
  <c r="E27" i="18"/>
  <c r="F27" i="18"/>
  <c r="G27" i="18"/>
  <c r="H27" i="18"/>
  <c r="C28" i="18"/>
  <c r="D28" i="18"/>
  <c r="E28" i="18"/>
  <c r="F28" i="18"/>
  <c r="G28" i="18"/>
  <c r="H28" i="18"/>
  <c r="C29" i="18"/>
  <c r="D29" i="18"/>
  <c r="E29" i="18"/>
  <c r="F29" i="18"/>
  <c r="G29" i="18"/>
  <c r="H29" i="18"/>
  <c r="C30" i="18"/>
  <c r="D30" i="18"/>
  <c r="E30" i="18"/>
  <c r="F30" i="18"/>
  <c r="G30" i="18"/>
  <c r="H30" i="18"/>
  <c r="C31" i="18"/>
  <c r="D31" i="18"/>
  <c r="E31" i="18"/>
  <c r="F31" i="18"/>
  <c r="G31" i="18"/>
  <c r="H31" i="18"/>
  <c r="C32" i="18"/>
  <c r="D32" i="18"/>
  <c r="E32" i="18"/>
  <c r="F32" i="18"/>
  <c r="G32" i="18"/>
  <c r="H32" i="18"/>
  <c r="C33" i="18"/>
  <c r="D33" i="18"/>
  <c r="E33" i="18"/>
  <c r="F33" i="18"/>
  <c r="G33" i="18"/>
  <c r="H33" i="18"/>
  <c r="C34" i="18"/>
  <c r="D34" i="18"/>
  <c r="E34" i="18"/>
  <c r="F34" i="18"/>
  <c r="G34" i="18"/>
  <c r="H34" i="18"/>
  <c r="D10" i="18"/>
  <c r="E10" i="18"/>
  <c r="F10" i="18"/>
  <c r="G10" i="18"/>
  <c r="H10" i="18"/>
  <c r="C10" i="18"/>
  <c r="E9" i="18"/>
  <c r="F9" i="18"/>
  <c r="G9" i="18"/>
  <c r="H9" i="18"/>
  <c r="D9" i="18"/>
  <c r="C9" i="18"/>
  <c r="E8" i="18"/>
  <c r="F8" i="18"/>
  <c r="G8" i="18"/>
  <c r="H8" i="18"/>
  <c r="C8" i="18"/>
  <c r="K35" i="20"/>
  <c r="J35" i="20"/>
  <c r="I35" i="20"/>
  <c r="H35" i="20"/>
  <c r="G35" i="20"/>
  <c r="K30" i="20"/>
  <c r="J30" i="20"/>
  <c r="I30" i="20"/>
  <c r="H30" i="20"/>
  <c r="G30" i="20"/>
  <c r="K24" i="20"/>
  <c r="J24" i="20"/>
  <c r="I24" i="20"/>
  <c r="H24" i="20"/>
  <c r="G24" i="20"/>
  <c r="K14" i="20"/>
  <c r="J14" i="20"/>
  <c r="I14" i="20"/>
  <c r="H14" i="20"/>
  <c r="G14" i="20"/>
  <c r="K10" i="20"/>
  <c r="J10" i="20"/>
  <c r="I10" i="20"/>
  <c r="H10" i="20"/>
  <c r="G10" i="20"/>
  <c r="F56" i="20"/>
  <c r="G11" i="20"/>
  <c r="H11" i="20"/>
  <c r="I11" i="20"/>
  <c r="J11" i="20"/>
  <c r="K11" i="20"/>
  <c r="G12" i="20"/>
  <c r="H12" i="20"/>
  <c r="I12" i="20"/>
  <c r="J12" i="20"/>
  <c r="K12" i="20"/>
  <c r="G13" i="20"/>
  <c r="H13" i="20"/>
  <c r="I13" i="20"/>
  <c r="J13" i="20"/>
  <c r="K13" i="20"/>
  <c r="G15" i="20"/>
  <c r="H15" i="20"/>
  <c r="I15" i="20"/>
  <c r="J15" i="20"/>
  <c r="K15" i="20"/>
  <c r="G16" i="20"/>
  <c r="H16" i="20"/>
  <c r="I16" i="20"/>
  <c r="J16" i="20"/>
  <c r="K16" i="20"/>
  <c r="G17" i="20"/>
  <c r="H17" i="20"/>
  <c r="I17" i="20"/>
  <c r="J17" i="20"/>
  <c r="K17" i="20"/>
  <c r="G18" i="20"/>
  <c r="H18" i="20"/>
  <c r="I18" i="20"/>
  <c r="J18" i="20"/>
  <c r="K18" i="20"/>
  <c r="G19" i="20"/>
  <c r="H19" i="20"/>
  <c r="I19" i="20"/>
  <c r="J19" i="20"/>
  <c r="K19" i="20"/>
  <c r="G20" i="20"/>
  <c r="H20" i="20"/>
  <c r="I20" i="20"/>
  <c r="J20" i="20"/>
  <c r="K20" i="20"/>
  <c r="G21" i="20"/>
  <c r="H21" i="20"/>
  <c r="I21" i="20"/>
  <c r="J21" i="20"/>
  <c r="K21" i="20"/>
  <c r="G22" i="20"/>
  <c r="H22" i="20"/>
  <c r="I22" i="20"/>
  <c r="J22" i="20"/>
  <c r="K22" i="20"/>
  <c r="G23" i="20"/>
  <c r="H23" i="20"/>
  <c r="I23" i="20"/>
  <c r="J23" i="20"/>
  <c r="K23" i="20"/>
  <c r="G25" i="20"/>
  <c r="H25" i="20"/>
  <c r="I25" i="20"/>
  <c r="J25" i="20"/>
  <c r="K25" i="20"/>
  <c r="G26" i="20"/>
  <c r="H26" i="20"/>
  <c r="I26" i="20"/>
  <c r="J26" i="20"/>
  <c r="K26" i="20"/>
  <c r="G27" i="20"/>
  <c r="H27" i="20"/>
  <c r="I27" i="20"/>
  <c r="J27" i="20"/>
  <c r="K27" i="20"/>
  <c r="G28" i="20"/>
  <c r="H28" i="20"/>
  <c r="I28" i="20"/>
  <c r="J28" i="20"/>
  <c r="K28" i="20"/>
  <c r="G29" i="20"/>
  <c r="H29" i="20"/>
  <c r="I29" i="20"/>
  <c r="J29" i="20"/>
  <c r="K29" i="20"/>
  <c r="G31" i="20"/>
  <c r="H31" i="20"/>
  <c r="I31" i="20"/>
  <c r="J31" i="20"/>
  <c r="K31" i="20"/>
  <c r="G32" i="20"/>
  <c r="H32" i="20"/>
  <c r="I32" i="20"/>
  <c r="J32" i="20"/>
  <c r="K32" i="20"/>
  <c r="G33" i="20"/>
  <c r="H33" i="20"/>
  <c r="I33" i="20"/>
  <c r="J33" i="20"/>
  <c r="K33" i="20"/>
  <c r="G34" i="20"/>
  <c r="H34" i="20"/>
  <c r="I34" i="20"/>
  <c r="J34" i="20"/>
  <c r="K34" i="20"/>
  <c r="G39" i="20"/>
  <c r="H39" i="20"/>
  <c r="I39" i="20"/>
  <c r="J39" i="20"/>
  <c r="K39" i="20"/>
  <c r="G40" i="20"/>
  <c r="H40" i="20"/>
  <c r="I40" i="20"/>
  <c r="J40" i="20"/>
  <c r="K40" i="20"/>
  <c r="G41" i="20"/>
  <c r="H41" i="20"/>
  <c r="I41" i="20"/>
  <c r="J41" i="20"/>
  <c r="K41" i="20"/>
  <c r="G42" i="20"/>
  <c r="H42" i="20"/>
  <c r="I42" i="20"/>
  <c r="J42" i="20"/>
  <c r="K42" i="20"/>
  <c r="G43" i="20"/>
  <c r="H43" i="20"/>
  <c r="I43" i="20"/>
  <c r="J43" i="20"/>
  <c r="K43" i="20"/>
  <c r="G44" i="20"/>
  <c r="H44" i="20"/>
  <c r="I44" i="20"/>
  <c r="J44" i="20"/>
  <c r="K44" i="20"/>
  <c r="G45" i="20"/>
  <c r="H45" i="20"/>
  <c r="I45" i="20"/>
  <c r="J45" i="20"/>
  <c r="K45" i="20"/>
  <c r="G46" i="20"/>
  <c r="H46" i="20"/>
  <c r="I46" i="20"/>
  <c r="J46" i="20"/>
  <c r="K46" i="20"/>
  <c r="G47" i="20"/>
  <c r="H47" i="20"/>
  <c r="I47" i="20"/>
  <c r="J47" i="20"/>
  <c r="K47" i="20"/>
  <c r="G48" i="20"/>
  <c r="H48" i="20"/>
  <c r="I48" i="20"/>
  <c r="J48" i="20"/>
  <c r="K48" i="20"/>
  <c r="G49" i="20"/>
  <c r="H49" i="20"/>
  <c r="I49" i="20"/>
  <c r="J49" i="20"/>
  <c r="K49" i="20"/>
  <c r="G50" i="20"/>
  <c r="H50" i="20"/>
  <c r="I50" i="20"/>
  <c r="J50" i="20"/>
  <c r="K50" i="20"/>
  <c r="G51" i="20"/>
  <c r="H51" i="20"/>
  <c r="I51" i="20"/>
  <c r="J51" i="20"/>
  <c r="K51" i="20"/>
  <c r="G52" i="20"/>
  <c r="H52" i="20"/>
  <c r="I52" i="20"/>
  <c r="J52" i="20"/>
  <c r="K52" i="20"/>
  <c r="G53" i="20"/>
  <c r="H53" i="20"/>
  <c r="I53" i="20"/>
  <c r="J53" i="20"/>
  <c r="K53" i="20"/>
  <c r="G54" i="20"/>
  <c r="H54" i="20"/>
  <c r="I54" i="20"/>
  <c r="J54" i="20"/>
  <c r="K54" i="20"/>
  <c r="G55" i="20"/>
  <c r="H55" i="20"/>
  <c r="I55" i="20"/>
  <c r="J55" i="20"/>
  <c r="K55" i="20"/>
  <c r="G56" i="20"/>
  <c r="H56" i="20"/>
  <c r="I56" i="20"/>
  <c r="J56" i="20"/>
  <c r="K56" i="20"/>
  <c r="H9" i="20"/>
  <c r="I9" i="20"/>
  <c r="J9" i="20"/>
  <c r="K9" i="20"/>
  <c r="G9" i="20"/>
  <c r="B9" i="20"/>
  <c r="F35" i="20"/>
  <c r="E35" i="20"/>
  <c r="D35" i="20"/>
  <c r="C35" i="20"/>
  <c r="F30" i="20"/>
  <c r="E30" i="20"/>
  <c r="D30" i="20"/>
  <c r="C30" i="20"/>
  <c r="F24" i="20"/>
  <c r="E24" i="20"/>
  <c r="D24" i="20"/>
  <c r="C24" i="20"/>
  <c r="F10" i="20"/>
  <c r="E10" i="20"/>
  <c r="D10" i="20"/>
  <c r="C10" i="20"/>
  <c r="E14" i="20"/>
  <c r="F14" i="20"/>
  <c r="D14" i="20"/>
  <c r="C14" i="20"/>
  <c r="C11" i="20"/>
  <c r="D11" i="20"/>
  <c r="E11" i="20"/>
  <c r="F11" i="20"/>
  <c r="C12" i="20"/>
  <c r="D12" i="20"/>
  <c r="E12" i="20"/>
  <c r="F12" i="20"/>
  <c r="C13" i="20"/>
  <c r="D13" i="20"/>
  <c r="E13" i="20"/>
  <c r="F13" i="20"/>
  <c r="C15" i="20"/>
  <c r="D15" i="20"/>
  <c r="E15" i="20"/>
  <c r="F15" i="20"/>
  <c r="C16" i="20"/>
  <c r="D16" i="20"/>
  <c r="E16" i="20"/>
  <c r="F16" i="20"/>
  <c r="C17" i="20"/>
  <c r="D17" i="20"/>
  <c r="E17" i="20"/>
  <c r="F17" i="20"/>
  <c r="C18" i="20"/>
  <c r="D18" i="20"/>
  <c r="E18" i="20"/>
  <c r="F18" i="20"/>
  <c r="C19" i="20"/>
  <c r="D19" i="20"/>
  <c r="E19" i="20"/>
  <c r="F19" i="20"/>
  <c r="C20" i="20"/>
  <c r="D20" i="20"/>
  <c r="E20" i="20"/>
  <c r="F20" i="20"/>
  <c r="C21" i="20"/>
  <c r="D21" i="20"/>
  <c r="E21" i="20"/>
  <c r="F21" i="20"/>
  <c r="C22" i="20"/>
  <c r="D22" i="20"/>
  <c r="E22" i="20"/>
  <c r="F22" i="20"/>
  <c r="C23" i="20"/>
  <c r="D23" i="20"/>
  <c r="E23" i="20"/>
  <c r="F23" i="20"/>
  <c r="C25" i="20"/>
  <c r="D25" i="20"/>
  <c r="E25" i="20"/>
  <c r="F25" i="20"/>
  <c r="C26" i="20"/>
  <c r="D26" i="20"/>
  <c r="E26" i="20"/>
  <c r="F26" i="20"/>
  <c r="C27" i="20"/>
  <c r="D27" i="20"/>
  <c r="E27" i="20"/>
  <c r="F27" i="20"/>
  <c r="C28" i="20"/>
  <c r="D28" i="20"/>
  <c r="E28" i="20"/>
  <c r="F28" i="20"/>
  <c r="C29" i="20"/>
  <c r="D29" i="20"/>
  <c r="E29" i="20"/>
  <c r="F29" i="20"/>
  <c r="C31" i="20"/>
  <c r="D31" i="20"/>
  <c r="E31" i="20"/>
  <c r="F31" i="20"/>
  <c r="C32" i="20"/>
  <c r="D32" i="20"/>
  <c r="E32" i="20"/>
  <c r="F32" i="20"/>
  <c r="C33" i="20"/>
  <c r="D33" i="20"/>
  <c r="E33" i="20"/>
  <c r="F33" i="20"/>
  <c r="C34" i="20"/>
  <c r="D34" i="20"/>
  <c r="E34" i="20"/>
  <c r="F34" i="20"/>
  <c r="C36" i="20"/>
  <c r="D36" i="20"/>
  <c r="E36" i="20"/>
  <c r="F36" i="20"/>
  <c r="C37" i="20"/>
  <c r="D37" i="20"/>
  <c r="E37" i="20"/>
  <c r="F37" i="20"/>
  <c r="C38" i="20"/>
  <c r="D38" i="20"/>
  <c r="E38" i="20"/>
  <c r="F38" i="20"/>
  <c r="C39" i="20"/>
  <c r="D39" i="20"/>
  <c r="E39" i="20"/>
  <c r="F39" i="20"/>
  <c r="C40" i="20"/>
  <c r="D40" i="20"/>
  <c r="E40" i="20"/>
  <c r="F40" i="20"/>
  <c r="C41" i="20"/>
  <c r="D41" i="20"/>
  <c r="E41" i="20"/>
  <c r="F41" i="20"/>
  <c r="C42" i="20"/>
  <c r="D42" i="20"/>
  <c r="E42" i="20"/>
  <c r="F42" i="20"/>
  <c r="C43" i="20"/>
  <c r="D43" i="20"/>
  <c r="E43" i="20"/>
  <c r="F43" i="20"/>
  <c r="C44" i="20"/>
  <c r="D44" i="20"/>
  <c r="E44" i="20"/>
  <c r="F44" i="20"/>
  <c r="C45" i="20"/>
  <c r="D45" i="20"/>
  <c r="E45" i="20"/>
  <c r="F45" i="20"/>
  <c r="C46" i="20"/>
  <c r="D46" i="20"/>
  <c r="E46" i="20"/>
  <c r="F46" i="20"/>
  <c r="C47" i="20"/>
  <c r="D47" i="20"/>
  <c r="E47" i="20"/>
  <c r="F47" i="20"/>
  <c r="C48" i="20"/>
  <c r="D48" i="20"/>
  <c r="E48" i="20"/>
  <c r="F48" i="20"/>
  <c r="C49" i="20"/>
  <c r="D49" i="20"/>
  <c r="E49" i="20"/>
  <c r="F49" i="20"/>
  <c r="C50" i="20"/>
  <c r="D50" i="20"/>
  <c r="E50" i="20"/>
  <c r="F50" i="20"/>
  <c r="C51" i="20"/>
  <c r="D51" i="20"/>
  <c r="E51" i="20"/>
  <c r="F51" i="20"/>
  <c r="C52" i="20"/>
  <c r="D52" i="20"/>
  <c r="E52" i="20"/>
  <c r="F52" i="20"/>
  <c r="C53" i="20"/>
  <c r="D53" i="20"/>
  <c r="E53" i="20"/>
  <c r="F53" i="20"/>
  <c r="C54" i="20"/>
  <c r="D54" i="20"/>
  <c r="E54" i="20"/>
  <c r="F54" i="20"/>
  <c r="C55" i="20"/>
  <c r="D55" i="20"/>
  <c r="E55" i="20"/>
  <c r="F55" i="20"/>
  <c r="C56" i="20"/>
  <c r="D56" i="20"/>
  <c r="E56" i="20"/>
  <c r="D9" i="20"/>
  <c r="E9" i="20"/>
  <c r="F9" i="20"/>
  <c r="B35" i="20"/>
  <c r="B30" i="20"/>
  <c r="B24" i="20"/>
  <c r="B14" i="20"/>
  <c r="B10" i="20"/>
  <c r="B11" i="20"/>
  <c r="B12" i="20"/>
  <c r="B13" i="20"/>
  <c r="B15" i="20"/>
  <c r="B16" i="20"/>
  <c r="B17" i="20"/>
  <c r="B18" i="20"/>
  <c r="B19" i="20"/>
  <c r="B20" i="20"/>
  <c r="B21" i="20"/>
  <c r="B22" i="20"/>
  <c r="B23" i="20"/>
  <c r="B25" i="20"/>
  <c r="B26" i="20"/>
  <c r="B27" i="20"/>
  <c r="B28" i="20"/>
  <c r="B29" i="20"/>
  <c r="B31" i="20"/>
  <c r="B32" i="20"/>
  <c r="B33" i="20"/>
  <c r="B34" i="20"/>
  <c r="B36" i="20"/>
  <c r="A9" i="13"/>
  <c r="B9" i="13"/>
  <c r="A10" i="13"/>
  <c r="B10" i="13"/>
  <c r="A11" i="13"/>
  <c r="B11" i="13"/>
  <c r="A12" i="13"/>
  <c r="B12" i="13"/>
  <c r="A13" i="13"/>
  <c r="B13" i="13"/>
  <c r="A14" i="13"/>
  <c r="B14" i="13"/>
  <c r="B15" i="13"/>
  <c r="A16" i="13"/>
  <c r="B16" i="13"/>
  <c r="A17" i="13"/>
  <c r="B17" i="13"/>
  <c r="A18" i="13"/>
  <c r="B18" i="13"/>
  <c r="A19" i="13"/>
  <c r="B19" i="13"/>
  <c r="A20" i="13"/>
  <c r="B20" i="13"/>
  <c r="A21" i="13"/>
  <c r="B21" i="13"/>
  <c r="A22" i="13"/>
  <c r="B22" i="13"/>
  <c r="A23" i="13"/>
  <c r="B23" i="13"/>
  <c r="A24" i="13"/>
  <c r="B24" i="13"/>
  <c r="A25" i="13"/>
  <c r="B25" i="13"/>
  <c r="A26" i="13"/>
  <c r="B26" i="13"/>
  <c r="A27" i="13"/>
  <c r="B27" i="13"/>
  <c r="A28" i="13"/>
  <c r="A29" i="13"/>
  <c r="B29" i="13"/>
  <c r="C29" i="13"/>
  <c r="D29" i="13"/>
  <c r="E29" i="13"/>
  <c r="F29" i="13"/>
  <c r="G29" i="13"/>
  <c r="H29" i="13"/>
  <c r="I29" i="13"/>
  <c r="C11" i="13"/>
  <c r="D11" i="13"/>
  <c r="E11" i="13"/>
  <c r="F11" i="13"/>
  <c r="G11" i="13"/>
  <c r="H11" i="13"/>
  <c r="I11" i="13"/>
  <c r="C12" i="13"/>
  <c r="D12" i="13"/>
  <c r="E12" i="13"/>
  <c r="F12" i="13"/>
  <c r="G12" i="13"/>
  <c r="H12" i="13"/>
  <c r="I12" i="13"/>
  <c r="C13" i="13"/>
  <c r="D13" i="13"/>
  <c r="E13" i="13"/>
  <c r="F13" i="13"/>
  <c r="G13" i="13"/>
  <c r="H13" i="13"/>
  <c r="I13" i="13"/>
  <c r="C14" i="13"/>
  <c r="D14" i="13"/>
  <c r="E14" i="13"/>
  <c r="F14" i="13"/>
  <c r="G14" i="13"/>
  <c r="H14" i="13"/>
  <c r="I14" i="13"/>
  <c r="C15" i="13"/>
  <c r="D15" i="13"/>
  <c r="E15" i="13"/>
  <c r="F15" i="13"/>
  <c r="G15" i="13"/>
  <c r="H15" i="13"/>
  <c r="I15" i="13"/>
  <c r="C16" i="13"/>
  <c r="D16" i="13"/>
  <c r="E16" i="13"/>
  <c r="F16" i="13"/>
  <c r="G16" i="13"/>
  <c r="H16" i="13"/>
  <c r="I16" i="13"/>
  <c r="C17" i="13"/>
  <c r="D17" i="13"/>
  <c r="E17" i="13"/>
  <c r="F17" i="13"/>
  <c r="G17" i="13"/>
  <c r="H17" i="13"/>
  <c r="I17" i="13"/>
  <c r="C18" i="13"/>
  <c r="D18" i="13"/>
  <c r="E18" i="13"/>
  <c r="F18" i="13"/>
  <c r="G18" i="13"/>
  <c r="H18" i="13"/>
  <c r="I18" i="13"/>
  <c r="C19" i="13"/>
  <c r="D19" i="13"/>
  <c r="E19" i="13"/>
  <c r="F19" i="13"/>
  <c r="G19" i="13"/>
  <c r="H19" i="13"/>
  <c r="I19" i="13"/>
  <c r="C20" i="13"/>
  <c r="D20" i="13"/>
  <c r="E20" i="13"/>
  <c r="F20" i="13"/>
  <c r="G20" i="13"/>
  <c r="H20" i="13"/>
  <c r="I20" i="13"/>
  <c r="C21" i="13"/>
  <c r="D21" i="13"/>
  <c r="E21" i="13"/>
  <c r="F21" i="13"/>
  <c r="G21" i="13"/>
  <c r="H21" i="13"/>
  <c r="I21" i="13"/>
  <c r="C22" i="13"/>
  <c r="D22" i="13"/>
  <c r="E22" i="13"/>
  <c r="F22" i="13"/>
  <c r="G22" i="13"/>
  <c r="H22" i="13"/>
  <c r="I22" i="13"/>
  <c r="C23" i="13"/>
  <c r="D23" i="13"/>
  <c r="E23" i="13"/>
  <c r="F23" i="13"/>
  <c r="G23" i="13"/>
  <c r="H23" i="13"/>
  <c r="I23" i="13"/>
  <c r="C24" i="13"/>
  <c r="D24" i="13"/>
  <c r="E24" i="13"/>
  <c r="F24" i="13"/>
  <c r="G24" i="13"/>
  <c r="H24" i="13"/>
  <c r="I24" i="13"/>
  <c r="C25" i="13"/>
  <c r="D25" i="13"/>
  <c r="E25" i="13"/>
  <c r="F25" i="13"/>
  <c r="G25" i="13"/>
  <c r="H25" i="13"/>
  <c r="I25" i="13"/>
  <c r="C26" i="13"/>
  <c r="D26" i="13"/>
  <c r="E26" i="13"/>
  <c r="F26" i="13"/>
  <c r="G26" i="13"/>
  <c r="H26" i="13"/>
  <c r="I26" i="13"/>
  <c r="C27" i="13"/>
  <c r="D27" i="13"/>
  <c r="E27" i="13"/>
  <c r="F27" i="13"/>
  <c r="G27" i="13"/>
  <c r="H27" i="13"/>
  <c r="I27" i="13"/>
  <c r="B28" i="13"/>
  <c r="C28" i="13"/>
  <c r="D28" i="13"/>
  <c r="E28" i="13"/>
  <c r="F28" i="13"/>
  <c r="G28" i="13"/>
  <c r="H28" i="13"/>
  <c r="I28" i="13"/>
  <c r="C10" i="13"/>
  <c r="D10" i="13"/>
  <c r="E10" i="13"/>
  <c r="F10" i="13"/>
  <c r="G10" i="13"/>
  <c r="H10" i="13"/>
  <c r="I10" i="13"/>
  <c r="C9" i="13"/>
  <c r="D9" i="13"/>
  <c r="E9" i="13"/>
  <c r="F9" i="13"/>
  <c r="G9" i="13"/>
  <c r="H9" i="13"/>
  <c r="I9" i="13"/>
  <c r="C8" i="13"/>
  <c r="D8" i="13"/>
  <c r="E8" i="13"/>
  <c r="F8" i="13"/>
  <c r="G8" i="13"/>
  <c r="H8" i="13"/>
  <c r="I8" i="13"/>
  <c r="B8" i="13"/>
  <c r="P19" i="16"/>
  <c r="O19" i="16"/>
  <c r="N19" i="16"/>
  <c r="M19" i="16"/>
  <c r="L19" i="16"/>
  <c r="K19" i="16"/>
  <c r="J19" i="16"/>
  <c r="I19" i="16"/>
  <c r="H19" i="16"/>
  <c r="G19" i="16"/>
  <c r="F19" i="16"/>
  <c r="E19" i="16"/>
  <c r="D19" i="16"/>
  <c r="C19" i="16"/>
  <c r="P18" i="16"/>
  <c r="O18" i="16"/>
  <c r="N18" i="16"/>
  <c r="M18" i="16"/>
  <c r="L18" i="16"/>
  <c r="K18" i="16"/>
  <c r="J18" i="16"/>
  <c r="I18" i="16"/>
  <c r="H18" i="16"/>
  <c r="G18" i="16"/>
  <c r="F18" i="16"/>
  <c r="E18" i="16"/>
  <c r="D18" i="16"/>
  <c r="C18" i="16"/>
  <c r="O16" i="16"/>
  <c r="M16" i="16"/>
  <c r="K16" i="16"/>
  <c r="I16" i="16"/>
  <c r="G16" i="16"/>
  <c r="E16" i="16"/>
  <c r="C16" i="16"/>
  <c r="O12" i="16"/>
  <c r="M12" i="16"/>
  <c r="K12" i="16"/>
  <c r="I12" i="16"/>
  <c r="G12" i="16"/>
  <c r="E12" i="16"/>
  <c r="C12" i="16"/>
  <c r="D15" i="16"/>
  <c r="E15" i="16"/>
  <c r="F15" i="16"/>
  <c r="G15" i="16"/>
  <c r="H15" i="16"/>
  <c r="I15" i="16"/>
  <c r="J15" i="16"/>
  <c r="K15" i="16"/>
  <c r="L15" i="16"/>
  <c r="M15" i="16"/>
  <c r="N15" i="16"/>
  <c r="O15" i="16"/>
  <c r="P15" i="16"/>
  <c r="C15" i="16"/>
  <c r="G14" i="16"/>
  <c r="H14" i="16"/>
  <c r="I14" i="16"/>
  <c r="J14" i="16"/>
  <c r="K14" i="16"/>
  <c r="L14" i="16"/>
  <c r="M14" i="16"/>
  <c r="N14" i="16"/>
  <c r="O14" i="16"/>
  <c r="P14" i="16"/>
  <c r="D14" i="16"/>
  <c r="E14" i="16"/>
  <c r="F14" i="16"/>
  <c r="C14" i="16"/>
  <c r="H10" i="16"/>
  <c r="I10" i="16"/>
  <c r="J10" i="16"/>
  <c r="K10" i="16"/>
  <c r="L10" i="16"/>
  <c r="M10" i="16"/>
  <c r="N10" i="16"/>
  <c r="O10" i="16"/>
  <c r="P10" i="16"/>
  <c r="G11" i="16"/>
  <c r="H11" i="16"/>
  <c r="I11" i="16"/>
  <c r="J11" i="16"/>
  <c r="K11" i="16"/>
  <c r="L11" i="16"/>
  <c r="M11" i="16"/>
  <c r="N11" i="16"/>
  <c r="O11" i="16"/>
  <c r="P11" i="16"/>
  <c r="D11" i="16"/>
  <c r="E11" i="16"/>
  <c r="F11" i="16"/>
  <c r="C11" i="16"/>
  <c r="G10" i="16"/>
  <c r="D10" i="16"/>
  <c r="E10" i="16"/>
  <c r="F10" i="16"/>
  <c r="C10" i="16"/>
  <c r="O8" i="16"/>
  <c r="M8" i="16"/>
  <c r="K8" i="16"/>
  <c r="I8" i="16"/>
  <c r="G8" i="16"/>
  <c r="E8" i="16"/>
  <c r="B287" i="12"/>
  <c r="B288" i="12"/>
  <c r="B289" i="12"/>
  <c r="B290" i="12"/>
  <c r="B291" i="12"/>
  <c r="B292" i="12"/>
  <c r="C292" i="12"/>
  <c r="B293" i="12"/>
  <c r="B294" i="12"/>
  <c r="B295" i="12"/>
  <c r="B296" i="12"/>
  <c r="B297" i="12"/>
  <c r="B298" i="12"/>
  <c r="C298" i="12"/>
  <c r="B299" i="12"/>
  <c r="B300" i="12"/>
  <c r="B301" i="12"/>
  <c r="B302" i="12"/>
  <c r="B303" i="12"/>
  <c r="B304" i="12"/>
  <c r="C304" i="12"/>
  <c r="B305" i="12"/>
  <c r="B306" i="12"/>
  <c r="C306" i="12"/>
  <c r="B307" i="12"/>
  <c r="B308" i="12"/>
  <c r="B309" i="12"/>
  <c r="C309" i="12"/>
  <c r="B310" i="12"/>
  <c r="C310" i="12"/>
  <c r="B311" i="12"/>
  <c r="B312" i="12"/>
  <c r="C312" i="12"/>
  <c r="B313" i="12"/>
  <c r="B314" i="12"/>
  <c r="B315" i="12"/>
  <c r="C315" i="12"/>
  <c r="B316" i="12"/>
  <c r="C316" i="12"/>
  <c r="B317" i="12"/>
  <c r="B318" i="12"/>
  <c r="C318" i="12"/>
  <c r="B319" i="12"/>
  <c r="B320" i="12"/>
  <c r="B321" i="12"/>
  <c r="C321" i="12"/>
  <c r="B322" i="12"/>
  <c r="C322"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C287" i="12"/>
  <c r="B268" i="12"/>
  <c r="B269" i="12"/>
  <c r="B270" i="12"/>
  <c r="B271" i="12"/>
  <c r="B272" i="12"/>
  <c r="B273" i="12"/>
  <c r="B274" i="12"/>
  <c r="B275" i="12"/>
  <c r="B276" i="12"/>
  <c r="B277" i="12"/>
  <c r="B278" i="12"/>
  <c r="B279" i="12"/>
  <c r="B280" i="12"/>
  <c r="B281" i="12"/>
  <c r="B282" i="12"/>
  <c r="B283" i="12"/>
  <c r="B284" i="12"/>
  <c r="B285" i="12"/>
  <c r="C285" i="12"/>
  <c r="B286" i="12"/>
  <c r="A269" i="12"/>
  <c r="A270" i="12"/>
  <c r="A271" i="12"/>
  <c r="A272" i="12"/>
  <c r="A273" i="12"/>
  <c r="A274" i="12"/>
  <c r="A275" i="12"/>
  <c r="A276" i="12"/>
  <c r="A277" i="12"/>
  <c r="A278" i="12"/>
  <c r="A279" i="12"/>
  <c r="A280" i="12"/>
  <c r="A281" i="12"/>
  <c r="A282" i="12"/>
  <c r="A283" i="12"/>
  <c r="A284" i="12"/>
  <c r="A285" i="12"/>
  <c r="A286" i="12"/>
  <c r="A287" i="12"/>
  <c r="C8" i="12"/>
  <c r="A8" i="12"/>
  <c r="A9" i="12"/>
  <c r="B9" i="12"/>
  <c r="A10" i="12"/>
  <c r="B10" i="12"/>
  <c r="A11" i="12"/>
  <c r="B11" i="12"/>
  <c r="A12" i="12"/>
  <c r="B12" i="12"/>
  <c r="A13" i="12"/>
  <c r="B13" i="12"/>
  <c r="A14" i="12"/>
  <c r="B14" i="12"/>
  <c r="A15" i="12"/>
  <c r="B15" i="12"/>
  <c r="A16" i="12"/>
  <c r="B16" i="12"/>
  <c r="A17" i="12"/>
  <c r="B17" i="12"/>
  <c r="A18" i="12"/>
  <c r="B18" i="12"/>
  <c r="A19" i="12"/>
  <c r="B19" i="12"/>
  <c r="A20" i="12"/>
  <c r="B20" i="12"/>
  <c r="A21" i="12"/>
  <c r="B21" i="12"/>
  <c r="A22" i="12"/>
  <c r="B22" i="12"/>
  <c r="A23" i="12"/>
  <c r="B23" i="12"/>
  <c r="A24" i="12"/>
  <c r="B24" i="12"/>
  <c r="A25" i="12"/>
  <c r="B25" i="12"/>
  <c r="A26" i="12"/>
  <c r="B26" i="12"/>
  <c r="A27" i="12"/>
  <c r="B27" i="12"/>
  <c r="A28" i="12"/>
  <c r="B28" i="12"/>
  <c r="A29" i="12"/>
  <c r="B29" i="12"/>
  <c r="A30" i="12"/>
  <c r="B30" i="12"/>
  <c r="C30" i="12"/>
  <c r="A31" i="12"/>
  <c r="B31" i="12"/>
  <c r="A32" i="12"/>
  <c r="B32" i="12"/>
  <c r="A33" i="12"/>
  <c r="B33" i="12"/>
  <c r="A34" i="12"/>
  <c r="B34" i="12"/>
  <c r="A35" i="12"/>
  <c r="B35" i="12"/>
  <c r="A36" i="12"/>
  <c r="B36" i="12"/>
  <c r="C36" i="12"/>
  <c r="A37" i="12"/>
  <c r="B37" i="12"/>
  <c r="A38" i="12"/>
  <c r="B38" i="12"/>
  <c r="A39" i="12"/>
  <c r="B39" i="12"/>
  <c r="C39" i="12"/>
  <c r="A40" i="12"/>
  <c r="B40" i="12"/>
  <c r="A41" i="12"/>
  <c r="B41" i="12"/>
  <c r="A42" i="12"/>
  <c r="B42" i="12"/>
  <c r="A43" i="12"/>
  <c r="B43" i="12"/>
  <c r="A44" i="12"/>
  <c r="B44" i="12"/>
  <c r="A45" i="12"/>
  <c r="B45" i="12"/>
  <c r="C45" i="12"/>
  <c r="A46" i="12"/>
  <c r="B46" i="12"/>
  <c r="A47" i="12"/>
  <c r="B47" i="12"/>
  <c r="A48" i="12"/>
  <c r="B48" i="12"/>
  <c r="A49" i="12"/>
  <c r="B49" i="12"/>
  <c r="A50" i="12"/>
  <c r="B50" i="12"/>
  <c r="A51" i="12"/>
  <c r="B51" i="12"/>
  <c r="A52" i="12"/>
  <c r="B52" i="12"/>
  <c r="A53" i="12"/>
  <c r="B53" i="12"/>
  <c r="A54" i="12"/>
  <c r="B54" i="12"/>
  <c r="A55" i="12"/>
  <c r="B55" i="12"/>
  <c r="A56" i="12"/>
  <c r="B56" i="12"/>
  <c r="A57" i="12"/>
  <c r="B57" i="12"/>
  <c r="A58" i="12"/>
  <c r="B58" i="12"/>
  <c r="A59" i="12"/>
  <c r="B59" i="12"/>
  <c r="A60" i="12"/>
  <c r="B60" i="12"/>
  <c r="A61" i="12"/>
  <c r="B61" i="12"/>
  <c r="A62" i="12"/>
  <c r="B62" i="12"/>
  <c r="A63" i="12"/>
  <c r="B63" i="12"/>
  <c r="A64" i="12"/>
  <c r="B64" i="12"/>
  <c r="A65" i="12"/>
  <c r="B65" i="12"/>
  <c r="A66" i="12"/>
  <c r="B66" i="12"/>
  <c r="C66" i="12"/>
  <c r="A67" i="12"/>
  <c r="B67" i="12"/>
  <c r="A68" i="12"/>
  <c r="B68" i="12"/>
  <c r="A69" i="12"/>
  <c r="B69" i="12"/>
  <c r="A70" i="12"/>
  <c r="B70" i="12"/>
  <c r="A71" i="12"/>
  <c r="B71" i="12"/>
  <c r="A72" i="12"/>
  <c r="B72" i="12"/>
  <c r="C72" i="12"/>
  <c r="A73" i="12"/>
  <c r="B73" i="12"/>
  <c r="A74" i="12"/>
  <c r="B74" i="12"/>
  <c r="A75" i="12"/>
  <c r="B75" i="12"/>
  <c r="C75" i="12"/>
  <c r="A76" i="12"/>
  <c r="B76" i="12"/>
  <c r="A77" i="12"/>
  <c r="B77" i="12"/>
  <c r="A78" i="12"/>
  <c r="B78" i="12"/>
  <c r="A79" i="12"/>
  <c r="B79" i="12"/>
  <c r="A80" i="12"/>
  <c r="B80" i="12"/>
  <c r="A81" i="12"/>
  <c r="B81" i="12"/>
  <c r="C81" i="12"/>
  <c r="A82" i="12"/>
  <c r="B82" i="12"/>
  <c r="A83" i="12"/>
  <c r="B83" i="12"/>
  <c r="A84" i="12"/>
  <c r="B84" i="12"/>
  <c r="A85" i="12"/>
  <c r="B85" i="12"/>
  <c r="A86" i="12"/>
  <c r="B86" i="12"/>
  <c r="A87" i="12"/>
  <c r="B87" i="12"/>
  <c r="A88" i="12"/>
  <c r="B88" i="12"/>
  <c r="A89" i="12"/>
  <c r="B89" i="12"/>
  <c r="A90" i="12"/>
  <c r="B90" i="12"/>
  <c r="A91" i="12"/>
  <c r="B91" i="12"/>
  <c r="A92" i="12"/>
  <c r="B92" i="12"/>
  <c r="A93" i="12"/>
  <c r="B93" i="12"/>
  <c r="C93" i="12"/>
  <c r="A94" i="12"/>
  <c r="B94" i="12"/>
  <c r="A95" i="12"/>
  <c r="B95" i="12"/>
  <c r="A96" i="12"/>
  <c r="B96" i="12"/>
  <c r="A97" i="12"/>
  <c r="B97" i="12"/>
  <c r="A98" i="12"/>
  <c r="B98" i="12"/>
  <c r="A99" i="12"/>
  <c r="B99" i="12"/>
  <c r="A100" i="12"/>
  <c r="B100" i="12"/>
  <c r="A101" i="12"/>
  <c r="B101" i="12"/>
  <c r="A102" i="12"/>
  <c r="B102" i="12"/>
  <c r="C102" i="12"/>
  <c r="A103" i="12"/>
  <c r="B103" i="12"/>
  <c r="A104" i="12"/>
  <c r="B104" i="12"/>
  <c r="A105" i="12"/>
  <c r="B105" i="12"/>
  <c r="A106" i="12"/>
  <c r="B106" i="12"/>
  <c r="A107" i="12"/>
  <c r="B107" i="12"/>
  <c r="A108" i="12"/>
  <c r="B108" i="12"/>
  <c r="C108" i="12"/>
  <c r="A109" i="12"/>
  <c r="B109" i="12"/>
  <c r="A110" i="12"/>
  <c r="B110" i="12"/>
  <c r="A111" i="12"/>
  <c r="B111" i="12"/>
  <c r="C111" i="12"/>
  <c r="A112" i="12"/>
  <c r="B112" i="12"/>
  <c r="A113" i="12"/>
  <c r="B113" i="12"/>
  <c r="A114" i="12"/>
  <c r="B114" i="12"/>
  <c r="A115" i="12"/>
  <c r="B115" i="12"/>
  <c r="A116" i="12"/>
  <c r="B116" i="12"/>
  <c r="A117" i="12"/>
  <c r="B117" i="12"/>
  <c r="A118" i="12"/>
  <c r="B118" i="12"/>
  <c r="A119" i="12"/>
  <c r="B119" i="12"/>
  <c r="A120" i="12"/>
  <c r="B120" i="12"/>
  <c r="A121" i="12"/>
  <c r="B121" i="12"/>
  <c r="A122" i="12"/>
  <c r="B122" i="12"/>
  <c r="A123" i="12"/>
  <c r="B123" i="12"/>
  <c r="A124" i="12"/>
  <c r="B124" i="12"/>
  <c r="A125" i="12"/>
  <c r="B125" i="12"/>
  <c r="A126" i="12"/>
  <c r="B126" i="12"/>
  <c r="A127" i="12"/>
  <c r="B127" i="12"/>
  <c r="A128" i="12"/>
  <c r="B128" i="12"/>
  <c r="A129" i="12"/>
  <c r="B129" i="12"/>
  <c r="C129" i="12"/>
  <c r="A130" i="12"/>
  <c r="B130" i="12"/>
  <c r="A131" i="12"/>
  <c r="B131" i="12"/>
  <c r="A132" i="12"/>
  <c r="B132" i="12"/>
  <c r="A133" i="12"/>
  <c r="B133" i="12"/>
  <c r="A134" i="12"/>
  <c r="B134" i="12"/>
  <c r="A135" i="12"/>
  <c r="B135" i="12"/>
  <c r="A136" i="12"/>
  <c r="B136" i="12"/>
  <c r="A137" i="12"/>
  <c r="B137" i="12"/>
  <c r="A138" i="12"/>
  <c r="B138" i="12"/>
  <c r="C138" i="12"/>
  <c r="A139" i="12"/>
  <c r="B139" i="12"/>
  <c r="C139" i="12"/>
  <c r="A140" i="12"/>
  <c r="B140" i="12"/>
  <c r="A141" i="12"/>
  <c r="B141" i="12"/>
  <c r="C141" i="12"/>
  <c r="A142" i="12"/>
  <c r="B142" i="12"/>
  <c r="A143" i="12"/>
  <c r="B143" i="12"/>
  <c r="A144" i="12"/>
  <c r="B144" i="12"/>
  <c r="C144" i="12"/>
  <c r="A145" i="12"/>
  <c r="B145" i="12"/>
  <c r="C145" i="12"/>
  <c r="A146" i="12"/>
  <c r="B146" i="12"/>
  <c r="A147" i="12"/>
  <c r="B147" i="12"/>
  <c r="C147" i="12"/>
  <c r="A148" i="12"/>
  <c r="B148" i="12"/>
  <c r="A149" i="12"/>
  <c r="B149" i="12"/>
  <c r="A150" i="12"/>
  <c r="B150" i="12"/>
  <c r="C150" i="12"/>
  <c r="A151" i="12"/>
  <c r="B151" i="12"/>
  <c r="A152" i="12"/>
  <c r="B152" i="12"/>
  <c r="A153" i="12"/>
  <c r="B153" i="12"/>
  <c r="C153" i="12"/>
  <c r="A154" i="12"/>
  <c r="B154" i="12"/>
  <c r="A155" i="12"/>
  <c r="B155" i="12"/>
  <c r="A156" i="12"/>
  <c r="B156" i="12"/>
  <c r="C156" i="12"/>
  <c r="A157" i="12"/>
  <c r="B157" i="12"/>
  <c r="A158" i="12"/>
  <c r="B158" i="12"/>
  <c r="A159" i="12"/>
  <c r="B159" i="12"/>
  <c r="C159" i="12"/>
  <c r="A160" i="12"/>
  <c r="B160" i="12"/>
  <c r="C160" i="12"/>
  <c r="A161" i="12"/>
  <c r="B161" i="12"/>
  <c r="A162" i="12"/>
  <c r="B162" i="12"/>
  <c r="C162" i="12"/>
  <c r="A163" i="12"/>
  <c r="B163" i="12"/>
  <c r="A164" i="12"/>
  <c r="B164" i="12"/>
  <c r="A165" i="12"/>
  <c r="B165" i="12"/>
  <c r="C165" i="12"/>
  <c r="A166" i="12"/>
  <c r="B166" i="12"/>
  <c r="C166" i="12"/>
  <c r="A167" i="12"/>
  <c r="B167" i="12"/>
  <c r="A168" i="12"/>
  <c r="B168" i="12"/>
  <c r="C168" i="12"/>
  <c r="A169" i="12"/>
  <c r="B169" i="12"/>
  <c r="A170" i="12"/>
  <c r="B170" i="12"/>
  <c r="A171" i="12"/>
  <c r="B171" i="12"/>
  <c r="C171" i="12"/>
  <c r="A172" i="12"/>
  <c r="B172" i="12"/>
  <c r="A173" i="12"/>
  <c r="B173" i="12"/>
  <c r="A174" i="12"/>
  <c r="B174" i="12"/>
  <c r="C174" i="12"/>
  <c r="A175" i="12"/>
  <c r="B175" i="12"/>
  <c r="C175" i="12"/>
  <c r="A176" i="12"/>
  <c r="B176" i="12"/>
  <c r="A177" i="12"/>
  <c r="B177" i="12"/>
  <c r="C177" i="12"/>
  <c r="A178" i="12"/>
  <c r="B178" i="12"/>
  <c r="A179" i="12"/>
  <c r="B179" i="12"/>
  <c r="A180" i="12"/>
  <c r="B180" i="12"/>
  <c r="C180" i="12"/>
  <c r="A181" i="12"/>
  <c r="B181" i="12"/>
  <c r="C181" i="12"/>
  <c r="A182" i="12"/>
  <c r="B182" i="12"/>
  <c r="A183" i="12"/>
  <c r="B183" i="12"/>
  <c r="C183" i="12"/>
  <c r="A184" i="12"/>
  <c r="B184" i="12"/>
  <c r="A185" i="12"/>
  <c r="B185" i="12"/>
  <c r="A186" i="12"/>
  <c r="B186" i="12"/>
  <c r="C186" i="12"/>
  <c r="A187" i="12"/>
  <c r="B187" i="12"/>
  <c r="A188" i="12"/>
  <c r="B188" i="12"/>
  <c r="A189" i="12"/>
  <c r="B189" i="12"/>
  <c r="C189" i="12"/>
  <c r="A190" i="12"/>
  <c r="B190" i="12"/>
  <c r="A191" i="12"/>
  <c r="B191" i="12"/>
  <c r="A192" i="12"/>
  <c r="B192" i="12"/>
  <c r="C192" i="12"/>
  <c r="A193" i="12"/>
  <c r="B193" i="12"/>
  <c r="C193" i="12"/>
  <c r="A194" i="12"/>
  <c r="B194" i="12"/>
  <c r="A195" i="12"/>
  <c r="B195" i="12"/>
  <c r="C195" i="12"/>
  <c r="A196" i="12"/>
  <c r="B196" i="12"/>
  <c r="A197" i="12"/>
  <c r="B197" i="12"/>
  <c r="A198" i="12"/>
  <c r="B198" i="12"/>
  <c r="C198" i="12"/>
  <c r="A199" i="12"/>
  <c r="B199" i="12"/>
  <c r="C199" i="12"/>
  <c r="A200" i="12"/>
  <c r="B200" i="12"/>
  <c r="A201" i="12"/>
  <c r="B201" i="12"/>
  <c r="A202" i="12"/>
  <c r="B202" i="12"/>
  <c r="A203" i="12"/>
  <c r="B203" i="12"/>
  <c r="A204" i="12"/>
  <c r="B204" i="12"/>
  <c r="C204" i="12"/>
  <c r="A205" i="12"/>
  <c r="B205" i="12"/>
  <c r="C205" i="12"/>
  <c r="A206" i="12"/>
  <c r="B206" i="12"/>
  <c r="A207" i="12"/>
  <c r="B207" i="12"/>
  <c r="C207" i="12"/>
  <c r="A208" i="12"/>
  <c r="B208" i="12"/>
  <c r="A209" i="12"/>
  <c r="B209" i="12"/>
  <c r="A210" i="12"/>
  <c r="B210" i="12"/>
  <c r="C210" i="12"/>
  <c r="A211" i="12"/>
  <c r="B211" i="12"/>
  <c r="C211" i="12"/>
  <c r="A212" i="12"/>
  <c r="B212" i="12"/>
  <c r="A213" i="12"/>
  <c r="B213" i="12"/>
  <c r="C213" i="12"/>
  <c r="A214" i="12"/>
  <c r="B214" i="12"/>
  <c r="C214" i="12"/>
  <c r="A215" i="12"/>
  <c r="B215" i="12"/>
  <c r="A216" i="12"/>
  <c r="B216" i="12"/>
  <c r="A217" i="12"/>
  <c r="B217" i="12"/>
  <c r="C217" i="12"/>
  <c r="A218" i="12"/>
  <c r="B218" i="12"/>
  <c r="A219" i="12"/>
  <c r="B219" i="12"/>
  <c r="C219" i="12"/>
  <c r="A220" i="12"/>
  <c r="B220" i="12"/>
  <c r="C220" i="12"/>
  <c r="A221" i="12"/>
  <c r="B221" i="12"/>
  <c r="A222" i="12"/>
  <c r="B222" i="12"/>
  <c r="C222" i="12"/>
  <c r="A223" i="12"/>
  <c r="B223" i="12"/>
  <c r="A224" i="12"/>
  <c r="B224" i="12"/>
  <c r="A225" i="12"/>
  <c r="B225" i="12"/>
  <c r="C225" i="12"/>
  <c r="A226" i="12"/>
  <c r="B226" i="12"/>
  <c r="C226" i="12"/>
  <c r="A227" i="12"/>
  <c r="B227" i="12"/>
  <c r="A228" i="12"/>
  <c r="B228" i="12"/>
  <c r="A229" i="12"/>
  <c r="B229" i="12"/>
  <c r="C229" i="12"/>
  <c r="A230" i="12"/>
  <c r="B230" i="12"/>
  <c r="A231" i="12"/>
  <c r="B231" i="12"/>
  <c r="C231" i="12"/>
  <c r="A232" i="12"/>
  <c r="B232" i="12"/>
  <c r="A233" i="12"/>
  <c r="B233" i="12"/>
  <c r="A234" i="12"/>
  <c r="B234" i="12"/>
  <c r="A235" i="12"/>
  <c r="B235" i="12"/>
  <c r="A236" i="12"/>
  <c r="B236" i="12"/>
  <c r="A237" i="12"/>
  <c r="B237" i="12"/>
  <c r="C237" i="12"/>
  <c r="A238" i="12"/>
  <c r="B238" i="12"/>
  <c r="A239" i="12"/>
  <c r="B239" i="12"/>
  <c r="A240" i="12"/>
  <c r="B240" i="12"/>
  <c r="A241" i="12"/>
  <c r="B241" i="12"/>
  <c r="A242" i="12"/>
  <c r="B242" i="12"/>
  <c r="A243" i="12"/>
  <c r="B243" i="12"/>
  <c r="C243" i="12"/>
  <c r="A244" i="12"/>
  <c r="B244" i="12"/>
  <c r="A245" i="12"/>
  <c r="B245" i="12"/>
  <c r="A246" i="12"/>
  <c r="B246" i="12"/>
  <c r="A247" i="12"/>
  <c r="B247" i="12"/>
  <c r="A248" i="12"/>
  <c r="B248" i="12"/>
  <c r="A249" i="12"/>
  <c r="B249" i="12"/>
  <c r="C249" i="12"/>
  <c r="A250" i="12"/>
  <c r="B250" i="12"/>
  <c r="A251" i="12"/>
  <c r="B251" i="12"/>
  <c r="A252" i="12"/>
  <c r="B252" i="12"/>
  <c r="A253" i="12"/>
  <c r="B253" i="12"/>
  <c r="A254" i="12"/>
  <c r="B254" i="12"/>
  <c r="A255" i="12"/>
  <c r="B255" i="12"/>
  <c r="C255" i="12"/>
  <c r="A256" i="12"/>
  <c r="B256" i="12"/>
  <c r="A257" i="12"/>
  <c r="B257" i="12"/>
  <c r="A258" i="12"/>
  <c r="B258" i="12"/>
  <c r="A259" i="12"/>
  <c r="B259" i="12"/>
  <c r="A260" i="12"/>
  <c r="B260" i="12"/>
  <c r="A261" i="12"/>
  <c r="B261" i="12"/>
  <c r="C261" i="12"/>
  <c r="A262" i="12"/>
  <c r="B262" i="12"/>
  <c r="A263" i="12"/>
  <c r="B263" i="12"/>
  <c r="A264" i="12"/>
  <c r="B264" i="12"/>
  <c r="A265" i="12"/>
  <c r="B265" i="12"/>
  <c r="A266" i="12"/>
  <c r="B266" i="12"/>
  <c r="A267" i="12"/>
  <c r="B267" i="12"/>
  <c r="C267" i="12"/>
  <c r="A268" i="12"/>
  <c r="C233" i="12"/>
  <c r="A34" i="22"/>
  <c r="B34" i="22"/>
  <c r="A35" i="22"/>
  <c r="B35" i="22"/>
  <c r="A36" i="22"/>
  <c r="B36" i="22"/>
  <c r="A37" i="22"/>
  <c r="B37" i="22"/>
  <c r="A38" i="22"/>
  <c r="B38" i="22"/>
  <c r="A39" i="22"/>
  <c r="B39" i="22"/>
  <c r="A40" i="22"/>
  <c r="B40" i="22"/>
  <c r="A41" i="22"/>
  <c r="B41" i="22"/>
  <c r="A42" i="22"/>
  <c r="B42" i="22"/>
  <c r="A43" i="22"/>
  <c r="B43" i="22"/>
  <c r="A44" i="22"/>
  <c r="B44" i="22"/>
  <c r="A45" i="22"/>
  <c r="B45" i="22"/>
  <c r="A46" i="22"/>
  <c r="B46" i="22"/>
  <c r="A47" i="22"/>
  <c r="B47" i="22"/>
  <c r="A48" i="22"/>
  <c r="B48" i="22"/>
  <c r="A49" i="22"/>
  <c r="B49" i="22"/>
  <c r="A50" i="22"/>
  <c r="B50" i="22"/>
  <c r="A51" i="22"/>
  <c r="B51" i="22"/>
  <c r="A52" i="22"/>
  <c r="B52" i="22"/>
  <c r="A12" i="22"/>
  <c r="B12" i="22"/>
  <c r="A13" i="22"/>
  <c r="B13" i="22"/>
  <c r="A14" i="22"/>
  <c r="B14" i="22"/>
  <c r="A15" i="22"/>
  <c r="B15" i="22"/>
  <c r="A16" i="22"/>
  <c r="B16" i="22"/>
  <c r="A17" i="22"/>
  <c r="B17" i="22"/>
  <c r="A18" i="22"/>
  <c r="B18" i="22"/>
  <c r="A19" i="22"/>
  <c r="B19" i="22"/>
  <c r="A20" i="22"/>
  <c r="B20" i="22"/>
  <c r="A21" i="22"/>
  <c r="B21" i="22"/>
  <c r="A22" i="22"/>
  <c r="B22" i="22"/>
  <c r="A23" i="22"/>
  <c r="B23" i="22"/>
  <c r="A24" i="22"/>
  <c r="B24" i="22"/>
  <c r="A25" i="22"/>
  <c r="B25" i="22"/>
  <c r="A26" i="22"/>
  <c r="B26" i="22"/>
  <c r="A27" i="22"/>
  <c r="B27" i="22"/>
  <c r="A28" i="22"/>
  <c r="B28" i="22"/>
  <c r="A29" i="22"/>
  <c r="B29" i="22"/>
  <c r="A30" i="22"/>
  <c r="B30" i="22"/>
  <c r="A31" i="22"/>
  <c r="B31" i="22"/>
  <c r="A32" i="22"/>
  <c r="B32" i="22"/>
  <c r="A33" i="22"/>
  <c r="B33" i="22"/>
  <c r="A11" i="22"/>
  <c r="A10" i="22"/>
  <c r="A9" i="22"/>
  <c r="D12" i="22"/>
  <c r="E12" i="22"/>
  <c r="F12" i="22"/>
  <c r="G12" i="22"/>
  <c r="C13" i="22"/>
  <c r="D13" i="22"/>
  <c r="E13" i="22"/>
  <c r="F13" i="22"/>
  <c r="G13" i="22"/>
  <c r="C14" i="22"/>
  <c r="D14" i="22"/>
  <c r="E14" i="22"/>
  <c r="F14" i="22"/>
  <c r="G14" i="22"/>
  <c r="C15" i="22"/>
  <c r="D15" i="22"/>
  <c r="E15" i="22"/>
  <c r="F15" i="22"/>
  <c r="G15" i="22"/>
  <c r="C16" i="22"/>
  <c r="D16" i="22"/>
  <c r="E16" i="22"/>
  <c r="F16" i="22"/>
  <c r="G16" i="22"/>
  <c r="C17" i="22"/>
  <c r="D17" i="22"/>
  <c r="E17" i="22"/>
  <c r="F17" i="22"/>
  <c r="G17" i="22"/>
  <c r="C18" i="22"/>
  <c r="D18" i="22"/>
  <c r="E18" i="22"/>
  <c r="F18" i="22"/>
  <c r="G18" i="22"/>
  <c r="C19" i="22"/>
  <c r="D19" i="22"/>
  <c r="E19" i="22"/>
  <c r="F19" i="22"/>
  <c r="G19" i="22"/>
  <c r="C20" i="22"/>
  <c r="D20" i="22"/>
  <c r="E20" i="22"/>
  <c r="F20" i="22"/>
  <c r="G20" i="22"/>
  <c r="C21" i="22"/>
  <c r="D21" i="22"/>
  <c r="E21" i="22"/>
  <c r="F21" i="22"/>
  <c r="G21" i="22"/>
  <c r="C22" i="22"/>
  <c r="D22" i="22"/>
  <c r="E22" i="22"/>
  <c r="F22" i="22"/>
  <c r="G22" i="22"/>
  <c r="C23" i="22"/>
  <c r="D23" i="22"/>
  <c r="E23" i="22"/>
  <c r="F23" i="22"/>
  <c r="G23" i="22"/>
  <c r="C24" i="22"/>
  <c r="D24" i="22"/>
  <c r="E24" i="22"/>
  <c r="F24" i="22"/>
  <c r="G24" i="22"/>
  <c r="C25" i="22"/>
  <c r="D25" i="22"/>
  <c r="E25" i="22"/>
  <c r="F25" i="22"/>
  <c r="G25" i="22"/>
  <c r="C26" i="22"/>
  <c r="D26" i="22"/>
  <c r="E26" i="22"/>
  <c r="F26" i="22"/>
  <c r="G26" i="22"/>
  <c r="C27" i="22"/>
  <c r="D27" i="22"/>
  <c r="E27" i="22"/>
  <c r="F27" i="22"/>
  <c r="G27" i="22"/>
  <c r="C28" i="22"/>
  <c r="D28" i="22"/>
  <c r="E28" i="22"/>
  <c r="F28" i="22"/>
  <c r="G28" i="22"/>
  <c r="C29" i="22"/>
  <c r="D29" i="22"/>
  <c r="E29" i="22"/>
  <c r="F29" i="22"/>
  <c r="G29" i="22"/>
  <c r="C30" i="22"/>
  <c r="D30" i="22"/>
  <c r="E30" i="22"/>
  <c r="F30" i="22"/>
  <c r="G30" i="22"/>
  <c r="C31" i="22"/>
  <c r="D31" i="22"/>
  <c r="E31" i="22"/>
  <c r="F31" i="22"/>
  <c r="G31" i="22"/>
  <c r="C32" i="22"/>
  <c r="D32" i="22"/>
  <c r="E32" i="22"/>
  <c r="F32" i="22"/>
  <c r="G32" i="22"/>
  <c r="C33" i="22"/>
  <c r="D33" i="22"/>
  <c r="E33" i="22"/>
  <c r="F33" i="22"/>
  <c r="G33" i="22"/>
  <c r="C34" i="22"/>
  <c r="D34" i="22"/>
  <c r="E34" i="22"/>
  <c r="F34" i="22"/>
  <c r="C35" i="22"/>
  <c r="D35" i="22"/>
  <c r="E35" i="22"/>
  <c r="F35" i="22"/>
  <c r="G35" i="22"/>
  <c r="C36" i="22"/>
  <c r="D36" i="22"/>
  <c r="F36" i="22"/>
  <c r="G36" i="22"/>
  <c r="C37" i="22"/>
  <c r="D37" i="22"/>
  <c r="E37" i="22"/>
  <c r="F37" i="22"/>
  <c r="G37" i="22"/>
  <c r="C38" i="22"/>
  <c r="D38" i="22"/>
  <c r="E38" i="22"/>
  <c r="F38" i="22"/>
  <c r="G38" i="22"/>
  <c r="C39" i="22"/>
  <c r="D39" i="22"/>
  <c r="F39" i="22"/>
  <c r="C40" i="22"/>
  <c r="D40" i="22"/>
  <c r="F40" i="22"/>
  <c r="C41" i="22"/>
  <c r="D41" i="22"/>
  <c r="E41" i="22"/>
  <c r="F41" i="22"/>
  <c r="C42" i="22"/>
  <c r="D42" i="22"/>
  <c r="E42" i="22"/>
  <c r="F42" i="22"/>
  <c r="G42" i="22"/>
  <c r="C43" i="22"/>
  <c r="D43" i="22"/>
  <c r="E43" i="22"/>
  <c r="F43" i="22"/>
  <c r="G43" i="22"/>
  <c r="C44" i="22"/>
  <c r="D44" i="22"/>
  <c r="E44" i="22"/>
  <c r="F44" i="22"/>
  <c r="G44" i="22"/>
  <c r="C45" i="22"/>
  <c r="D45" i="22"/>
  <c r="E45" i="22"/>
  <c r="F45" i="22"/>
  <c r="G45" i="22"/>
  <c r="C46" i="22"/>
  <c r="D46" i="22"/>
  <c r="E46" i="22"/>
  <c r="F46" i="22"/>
  <c r="G46" i="22"/>
  <c r="C47" i="22"/>
  <c r="D47" i="22"/>
  <c r="E47" i="22"/>
  <c r="F47" i="22"/>
  <c r="G47" i="22"/>
  <c r="C48" i="22"/>
  <c r="D48" i="22"/>
  <c r="E48" i="22"/>
  <c r="F48" i="22"/>
  <c r="G48" i="22"/>
  <c r="C49" i="22"/>
  <c r="D49" i="22"/>
  <c r="E49" i="22"/>
  <c r="F49" i="22"/>
  <c r="G49" i="22"/>
  <c r="C50" i="22"/>
  <c r="D50" i="22"/>
  <c r="E50" i="22"/>
  <c r="F50" i="22"/>
  <c r="G50" i="22"/>
  <c r="C51" i="22"/>
  <c r="D51" i="22"/>
  <c r="E51" i="22"/>
  <c r="F51" i="22"/>
  <c r="G51" i="22"/>
  <c r="C52" i="22"/>
  <c r="D52" i="22"/>
  <c r="E52" i="22"/>
  <c r="F52" i="22"/>
  <c r="G52" i="22"/>
  <c r="D11" i="22"/>
  <c r="E11" i="22"/>
  <c r="F11" i="22"/>
  <c r="G11" i="22"/>
  <c r="B10" i="22"/>
  <c r="C10" i="22"/>
  <c r="D10" i="22"/>
  <c r="E10" i="22"/>
  <c r="F10" i="22"/>
  <c r="G10" i="22"/>
  <c r="B11" i="22"/>
  <c r="C9" i="22"/>
  <c r="D9" i="22"/>
  <c r="E9" i="22"/>
  <c r="F9" i="22"/>
  <c r="G9" i="22"/>
  <c r="B9" i="22"/>
  <c r="O18" i="14"/>
  <c r="M18" i="14"/>
  <c r="K18" i="14"/>
  <c r="I18" i="14"/>
  <c r="G18" i="14"/>
  <c r="E18" i="14"/>
  <c r="C18" i="14"/>
  <c r="E8" i="14"/>
  <c r="P13" i="14"/>
  <c r="N13" i="14"/>
  <c r="L13" i="14"/>
  <c r="J13" i="14"/>
  <c r="H13" i="14"/>
  <c r="I13" i="14"/>
  <c r="G13" i="14"/>
  <c r="F13" i="14"/>
  <c r="E13" i="14"/>
  <c r="D13" i="14"/>
  <c r="C8" i="16"/>
  <c r="C9" i="20"/>
  <c r="C10" i="15"/>
  <c r="C19" i="15"/>
  <c r="D19" i="15"/>
  <c r="E19" i="15"/>
  <c r="F19" i="15"/>
  <c r="G19" i="15"/>
  <c r="H19" i="15"/>
  <c r="I19" i="15"/>
  <c r="J19" i="15"/>
  <c r="K19" i="15"/>
  <c r="L19" i="15"/>
  <c r="M19" i="15"/>
  <c r="N19" i="15"/>
  <c r="O19" i="15"/>
  <c r="P19" i="15"/>
  <c r="D18" i="15"/>
  <c r="E18" i="15"/>
  <c r="F18" i="15"/>
  <c r="G18" i="15"/>
  <c r="H18" i="15"/>
  <c r="I18" i="15"/>
  <c r="J18" i="15"/>
  <c r="K18" i="15"/>
  <c r="L18" i="15"/>
  <c r="M18" i="15"/>
  <c r="N18" i="15"/>
  <c r="O18" i="15"/>
  <c r="P18" i="15"/>
  <c r="C18" i="15"/>
  <c r="C16" i="15"/>
  <c r="E16" i="15"/>
  <c r="G16" i="15"/>
  <c r="I16" i="15"/>
  <c r="K16" i="15"/>
  <c r="M16" i="15"/>
  <c r="O16" i="15"/>
  <c r="C15" i="15"/>
  <c r="D15" i="15"/>
  <c r="E15" i="15"/>
  <c r="F15" i="15"/>
  <c r="G15" i="15"/>
  <c r="H15" i="15"/>
  <c r="I15" i="15"/>
  <c r="J15" i="15"/>
  <c r="K15" i="15"/>
  <c r="L15" i="15"/>
  <c r="M15" i="15"/>
  <c r="N15" i="15"/>
  <c r="O15" i="15"/>
  <c r="P15" i="15"/>
  <c r="D14" i="15"/>
  <c r="E14" i="15"/>
  <c r="F14" i="15"/>
  <c r="G14" i="15"/>
  <c r="H14" i="15"/>
  <c r="I14" i="15"/>
  <c r="J14" i="15"/>
  <c r="K14" i="15"/>
  <c r="L14" i="15"/>
  <c r="M14" i="15"/>
  <c r="N14" i="15"/>
  <c r="O14" i="15"/>
  <c r="P14" i="15"/>
  <c r="C14" i="15"/>
  <c r="O12" i="15"/>
  <c r="M12" i="15"/>
  <c r="K12" i="15"/>
  <c r="I12" i="15"/>
  <c r="G12" i="15"/>
  <c r="E12" i="15"/>
  <c r="C12" i="15"/>
  <c r="C11" i="15"/>
  <c r="D11" i="15"/>
  <c r="E11" i="15"/>
  <c r="F11" i="15"/>
  <c r="G11" i="15"/>
  <c r="H11" i="15"/>
  <c r="I11" i="15"/>
  <c r="J11" i="15"/>
  <c r="K11" i="15"/>
  <c r="L11" i="15"/>
  <c r="M11" i="15"/>
  <c r="N11" i="15"/>
  <c r="O11" i="15"/>
  <c r="P11" i="15"/>
  <c r="E10" i="15"/>
  <c r="F10" i="15"/>
  <c r="G10" i="15"/>
  <c r="H10" i="15"/>
  <c r="I10" i="15"/>
  <c r="J10" i="15"/>
  <c r="K10" i="15"/>
  <c r="L10" i="15"/>
  <c r="M10" i="15"/>
  <c r="N10" i="15"/>
  <c r="O10" i="15"/>
  <c r="P10" i="15"/>
  <c r="D10" i="15"/>
  <c r="O8" i="15"/>
  <c r="M8" i="15"/>
  <c r="K8" i="15"/>
  <c r="I8" i="15"/>
  <c r="G8" i="15"/>
  <c r="E8" i="15"/>
  <c r="C8" i="15"/>
  <c r="F31" i="14"/>
  <c r="D23" i="14"/>
  <c r="F23" i="14"/>
  <c r="H23" i="14"/>
  <c r="J23" i="14"/>
  <c r="L23" i="14"/>
  <c r="C28" i="14"/>
  <c r="C36" i="14"/>
  <c r="D36" i="14"/>
  <c r="E36" i="14"/>
  <c r="F36" i="14"/>
  <c r="G36" i="14"/>
  <c r="H36" i="14"/>
  <c r="I36" i="14"/>
  <c r="J36" i="14"/>
  <c r="K36" i="14"/>
  <c r="L36" i="14"/>
  <c r="M36" i="14"/>
  <c r="N36" i="14"/>
  <c r="O36" i="14"/>
  <c r="P36" i="14"/>
  <c r="C37" i="14"/>
  <c r="D37" i="14"/>
  <c r="E37" i="14"/>
  <c r="F37" i="14"/>
  <c r="G37" i="14"/>
  <c r="H37" i="14"/>
  <c r="I37" i="14"/>
  <c r="J37" i="14"/>
  <c r="K37" i="14"/>
  <c r="L37" i="14"/>
  <c r="M37" i="14"/>
  <c r="N37" i="14"/>
  <c r="O37" i="14"/>
  <c r="P37" i="14"/>
  <c r="D35" i="14"/>
  <c r="E35" i="14"/>
  <c r="F35" i="14"/>
  <c r="G35" i="14"/>
  <c r="H35" i="14"/>
  <c r="I35" i="14"/>
  <c r="J35" i="14"/>
  <c r="K35" i="14"/>
  <c r="L35" i="14"/>
  <c r="M35" i="14"/>
  <c r="N35" i="14"/>
  <c r="O35" i="14"/>
  <c r="P35" i="14"/>
  <c r="C31" i="14"/>
  <c r="D31" i="14"/>
  <c r="E31" i="14"/>
  <c r="G31" i="14"/>
  <c r="H31" i="14"/>
  <c r="I31" i="14"/>
  <c r="J31" i="14"/>
  <c r="K31" i="14"/>
  <c r="L31" i="14"/>
  <c r="M31" i="14"/>
  <c r="N31" i="14"/>
  <c r="O31" i="14"/>
  <c r="P31" i="14"/>
  <c r="C32" i="14"/>
  <c r="D32" i="14"/>
  <c r="E32" i="14"/>
  <c r="F32" i="14"/>
  <c r="G32" i="14"/>
  <c r="H32" i="14"/>
  <c r="I32" i="14"/>
  <c r="J32" i="14"/>
  <c r="K32" i="14"/>
  <c r="L32" i="14"/>
  <c r="M32" i="14"/>
  <c r="N32" i="14"/>
  <c r="O32" i="14"/>
  <c r="P32" i="14"/>
  <c r="C33" i="14"/>
  <c r="D33" i="14"/>
  <c r="E33" i="14"/>
  <c r="F33" i="14"/>
  <c r="G33" i="14"/>
  <c r="H33" i="14"/>
  <c r="I33" i="14"/>
  <c r="J33" i="14"/>
  <c r="K33" i="14"/>
  <c r="L33" i="14"/>
  <c r="M33" i="14"/>
  <c r="N33" i="14"/>
  <c r="O33" i="14"/>
  <c r="P33" i="14"/>
  <c r="D30" i="14"/>
  <c r="E30" i="14"/>
  <c r="F30" i="14"/>
  <c r="G30" i="14"/>
  <c r="H30" i="14"/>
  <c r="I30" i="14"/>
  <c r="J30" i="14"/>
  <c r="K30" i="14"/>
  <c r="L30" i="14"/>
  <c r="M30" i="14"/>
  <c r="N30" i="14"/>
  <c r="O30" i="14"/>
  <c r="P30" i="14"/>
  <c r="C26" i="14"/>
  <c r="D26" i="14"/>
  <c r="E26" i="14"/>
  <c r="F26" i="14"/>
  <c r="G26" i="14"/>
  <c r="H26" i="14"/>
  <c r="I26" i="14"/>
  <c r="J26" i="14"/>
  <c r="K26" i="14"/>
  <c r="L26" i="14"/>
  <c r="M26" i="14"/>
  <c r="N26" i="14"/>
  <c r="O26" i="14"/>
  <c r="P26" i="14"/>
  <c r="C27" i="14"/>
  <c r="D27" i="14"/>
  <c r="E27" i="14"/>
  <c r="F27" i="14"/>
  <c r="G27" i="14"/>
  <c r="H27" i="14"/>
  <c r="I27" i="14"/>
  <c r="J27" i="14"/>
  <c r="K27" i="14"/>
  <c r="L27" i="14"/>
  <c r="M27" i="14"/>
  <c r="N27" i="14"/>
  <c r="O27" i="14"/>
  <c r="P27" i="14"/>
  <c r="D25" i="14"/>
  <c r="E25" i="14"/>
  <c r="F25" i="14"/>
  <c r="G25" i="14"/>
  <c r="H25" i="14"/>
  <c r="I25" i="14"/>
  <c r="J25" i="14"/>
  <c r="K25" i="14"/>
  <c r="L25" i="14"/>
  <c r="M25" i="14"/>
  <c r="N25" i="14"/>
  <c r="O25" i="14"/>
  <c r="P25" i="14"/>
  <c r="C35" i="14"/>
  <c r="C30" i="14"/>
  <c r="C25" i="14"/>
  <c r="C21" i="14"/>
  <c r="D21" i="14"/>
  <c r="E21" i="14"/>
  <c r="F21" i="14"/>
  <c r="G21" i="14"/>
  <c r="H21" i="14"/>
  <c r="I21" i="14"/>
  <c r="J21" i="14"/>
  <c r="K21" i="14"/>
  <c r="L21" i="14"/>
  <c r="M21" i="14"/>
  <c r="N21" i="14"/>
  <c r="O21" i="14"/>
  <c r="P21" i="14"/>
  <c r="C22" i="14"/>
  <c r="D22" i="14"/>
  <c r="E22" i="14"/>
  <c r="F22" i="14"/>
  <c r="G22" i="14"/>
  <c r="H22" i="14"/>
  <c r="I22" i="14"/>
  <c r="J22" i="14"/>
  <c r="K22" i="14"/>
  <c r="L22" i="14"/>
  <c r="M22" i="14"/>
  <c r="N22" i="14"/>
  <c r="O22" i="14"/>
  <c r="P22" i="14"/>
  <c r="C23" i="14"/>
  <c r="E23" i="14"/>
  <c r="G23" i="14"/>
  <c r="I23" i="14"/>
  <c r="K23" i="14"/>
  <c r="M23" i="14"/>
  <c r="N23" i="14"/>
  <c r="O23" i="14"/>
  <c r="P23" i="14"/>
  <c r="D20" i="14"/>
  <c r="E20" i="14"/>
  <c r="F20" i="14"/>
  <c r="G20" i="14"/>
  <c r="H20" i="14"/>
  <c r="I20" i="14"/>
  <c r="J20" i="14"/>
  <c r="K20" i="14"/>
  <c r="L20" i="14"/>
  <c r="M20" i="14"/>
  <c r="N20" i="14"/>
  <c r="O20" i="14"/>
  <c r="P20" i="14"/>
  <c r="C20" i="14"/>
  <c r="G15" i="14"/>
  <c r="H15" i="14"/>
  <c r="I15" i="14"/>
  <c r="J15" i="14"/>
  <c r="K15" i="14"/>
  <c r="L15" i="14"/>
  <c r="M15" i="14"/>
  <c r="N15" i="14"/>
  <c r="O15" i="14"/>
  <c r="P15" i="14"/>
  <c r="G16" i="14"/>
  <c r="H16" i="14"/>
  <c r="I16" i="14"/>
  <c r="J16" i="14"/>
  <c r="K16" i="14"/>
  <c r="L16" i="14"/>
  <c r="M16" i="14"/>
  <c r="N16" i="14"/>
  <c r="O16" i="14"/>
  <c r="P16" i="14"/>
  <c r="G17" i="14"/>
  <c r="H17" i="14"/>
  <c r="I17" i="14"/>
  <c r="J17" i="14"/>
  <c r="K17" i="14"/>
  <c r="L17" i="14"/>
  <c r="M17" i="14"/>
  <c r="N17" i="14"/>
  <c r="O17" i="14"/>
  <c r="P17" i="14"/>
  <c r="C16" i="14"/>
  <c r="D16" i="14"/>
  <c r="E16" i="14"/>
  <c r="F16" i="14"/>
  <c r="C17" i="14"/>
  <c r="D17" i="14"/>
  <c r="E17" i="14"/>
  <c r="F17" i="14"/>
  <c r="D15" i="14"/>
  <c r="E15" i="14"/>
  <c r="F15" i="14"/>
  <c r="C15" i="14"/>
  <c r="C11" i="14"/>
  <c r="D11" i="14"/>
  <c r="E11" i="14"/>
  <c r="F11" i="14"/>
  <c r="G11" i="14"/>
  <c r="H11" i="14"/>
  <c r="I11" i="14"/>
  <c r="J11" i="14"/>
  <c r="K11" i="14"/>
  <c r="L11" i="14"/>
  <c r="M11" i="14"/>
  <c r="N11" i="14"/>
  <c r="O11" i="14"/>
  <c r="P11" i="14"/>
  <c r="C12" i="14"/>
  <c r="D12" i="14"/>
  <c r="E12" i="14"/>
  <c r="F12" i="14"/>
  <c r="G12" i="14"/>
  <c r="H12" i="14"/>
  <c r="I12" i="14"/>
  <c r="J12" i="14"/>
  <c r="K12" i="14"/>
  <c r="L12" i="14"/>
  <c r="M12" i="14"/>
  <c r="N12" i="14"/>
  <c r="O12" i="14"/>
  <c r="P12" i="14"/>
  <c r="C13" i="14"/>
  <c r="K13" i="14"/>
  <c r="M13" i="14"/>
  <c r="O13" i="14"/>
  <c r="D10" i="14"/>
  <c r="E10" i="14"/>
  <c r="F10" i="14"/>
  <c r="G10" i="14"/>
  <c r="H10" i="14"/>
  <c r="I10" i="14"/>
  <c r="J10" i="14"/>
  <c r="K10" i="14"/>
  <c r="L10" i="14"/>
  <c r="M10" i="14"/>
  <c r="N10" i="14"/>
  <c r="O10" i="14"/>
  <c r="P10" i="14"/>
  <c r="G8" i="14"/>
  <c r="I8" i="14"/>
  <c r="K8" i="14"/>
  <c r="M8" i="14"/>
  <c r="O8" i="14"/>
  <c r="C8" i="14"/>
  <c r="C10" i="14"/>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<sst xmlns="http://schemas.openxmlformats.org/spreadsheetml/2006/main" count="1039" uniqueCount="272">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</sst>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98</c:v>
                </c:pt>
                <c:pt idx="1">
                  <c:v>284</c:v>
                </c:pt>
                <c:pt idx="2">
                  <c:v>801</c:v>
                </c:pt>
                <c:pt idx="3">
                  <c:v>1196</c:v>
                </c:pt>
                <c:pt idx="4">
                  <c:v>1531</c:v>
                </c:pt>
                <c:pt idx="5">
                  <c:v>1544</c:v>
                </c:pt>
                <c:pt idx="6">
                  <c:v>1485</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50</c:v>
                </c:pt>
                <c:pt idx="1">
                  <c:v>96</c:v>
                </c:pt>
                <c:pt idx="2">
                  <c:v>397</c:v>
                </c:pt>
                <c:pt idx="3">
                  <c:v>703</c:v>
                </c:pt>
                <c:pt idx="4">
                  <c:v>1083</c:v>
                </c:pt>
                <c:pt idx="5">
                  <c:v>1506</c:v>
                </c:pt>
                <c:pt idx="6">
                  <c:v>2126</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51.73</c:v>
                </c:pt>
                <c:pt idx="1">
                  <c:v>77.55</c:v>
                </c:pt>
                <c:pt idx="2">
                  <c:v>30.48</c:v>
                </c:pt>
                <c:pt idx="3">
                  <c:v>13.61</c:v>
                </c:pt>
                <c:pt idx="4">
                  <c:v>15.35</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46.05</c:v>
                </c:pt>
                <c:pt idx="1">
                  <c:v>79.75</c:v>
                </c:pt>
                <c:pt idx="2">
                  <c:v>25.39</c:v>
                </c:pt>
                <c:pt idx="3">
                  <c:v>16.43</c:v>
                </c:pt>
                <c:pt idx="4">
                  <c:v>14.62</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1848</c:v>
                </c:pt>
                <c:pt idx="1">
                  <c:v>4626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1817</c:v>
                </c:pt>
                <c:pt idx="1">
                  <c:v>3504</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2499</c:v>
                </c:pt>
                <c:pt idx="1">
                  <c:v>1969</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3198</c:v>
                </c:pt>
                <c:pt idx="1">
                  <c:v>1693</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4177</c:v>
                </c:pt>
                <c:pt idx="1">
                  <c:v>2278</c:v>
                </c:pt>
                <c:pt idx="2">
                  <c:v>1612</c:v>
                </c:pt>
                <c:pt idx="3">
                  <c:v>627</c:v>
                </c:pt>
                <c:pt idx="4">
                  <c:v>546</c:v>
                </c:pt>
                <c:pt idx="5">
                  <c:v>531</c:v>
                </c:pt>
                <c:pt idx="6">
                  <c:v>489</c:v>
                </c:pt>
                <c:pt idx="7">
                  <c:v>451</c:v>
                </c:pt>
                <c:pt idx="8">
                  <c:v>408</c:v>
                </c:pt>
                <c:pt idx="9">
                  <c:v>366</c:v>
                </c:pt>
                <c:pt idx="10">
                  <c:v>337</c:v>
                </c:pt>
                <c:pt idx="11">
                  <c:v>309</c:v>
                </c:pt>
                <c:pt idx="12">
                  <c:v>306</c:v>
                </c:pt>
                <c:pt idx="13">
                  <c:v>294</c:v>
                </c:pt>
                <c:pt idx="14">
                  <c:v>259</c:v>
                </c:pt>
                <c:pt idx="15">
                  <c:v>244</c:v>
                </c:pt>
                <c:pt idx="16">
                  <c:v>195</c:v>
                </c:pt>
                <c:pt idx="17">
                  <c:v>164</c:v>
                </c:pt>
                <c:pt idx="18">
                  <c:v>130</c:v>
                </c:pt>
                <c:pt idx="19">
                  <c:v>116</c:v>
                </c:pt>
                <c:pt idx="20" formatCode="General">
                  <c:v>40</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Dödsdag!$A$9:$A$467</c:f>
              <c:strCache>
                <c:ptCount val="459"/>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strCache>
            </c:strRef>
          </c:cat>
          <c:val>
            <c:numRef>
              <c:f>Dödsdag!$B$9:$B$467</c:f>
              <c:numCache>
                <c:formatCode>#,##0</c:formatCode>
                <c:ptCount val="459"/>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80</c:v>
                </c:pt>
                <c:pt idx="291">
                  <c:v>89</c:v>
                </c:pt>
                <c:pt idx="292">
                  <c:v>83</c:v>
                </c:pt>
                <c:pt idx="293">
                  <c:v>81</c:v>
                </c:pt>
                <c:pt idx="294">
                  <c:v>85</c:v>
                </c:pt>
                <c:pt idx="295">
                  <c:v>74</c:v>
                </c:pt>
                <c:pt idx="296">
                  <c:v>96</c:v>
                </c:pt>
                <c:pt idx="297">
                  <c:v>86</c:v>
                </c:pt>
                <c:pt idx="298">
                  <c:v>79</c:v>
                </c:pt>
                <c:pt idx="299">
                  <c:v>83</c:v>
                </c:pt>
                <c:pt idx="300">
                  <c:v>84</c:v>
                </c:pt>
                <c:pt idx="301">
                  <c:v>82</c:v>
                </c:pt>
                <c:pt idx="302">
                  <c:v>88</c:v>
                </c:pt>
                <c:pt idx="303">
                  <c:v>93</c:v>
                </c:pt>
                <c:pt idx="304">
                  <c:v>81</c:v>
                </c:pt>
                <c:pt idx="305">
                  <c:v>73</c:v>
                </c:pt>
                <c:pt idx="306">
                  <c:v>62</c:v>
                </c:pt>
                <c:pt idx="307">
                  <c:v>71</c:v>
                </c:pt>
                <c:pt idx="308">
                  <c:v>87</c:v>
                </c:pt>
                <c:pt idx="309">
                  <c:v>79</c:v>
                </c:pt>
                <c:pt idx="310">
                  <c:v>87</c:v>
                </c:pt>
                <c:pt idx="311">
                  <c:v>55</c:v>
                </c:pt>
                <c:pt idx="312">
                  <c:v>51</c:v>
                </c:pt>
                <c:pt idx="313">
                  <c:v>48</c:v>
                </c:pt>
                <c:pt idx="314">
                  <c:v>55</c:v>
                </c:pt>
                <c:pt idx="315">
                  <c:v>66</c:v>
                </c:pt>
                <c:pt idx="316">
                  <c:v>52</c:v>
                </c:pt>
                <c:pt idx="317">
                  <c:v>50</c:v>
                </c:pt>
                <c:pt idx="318">
                  <c:v>58</c:v>
                </c:pt>
                <c:pt idx="319">
                  <c:v>50</c:v>
                </c:pt>
                <c:pt idx="320">
                  <c:v>42</c:v>
                </c:pt>
                <c:pt idx="321">
                  <c:v>48</c:v>
                </c:pt>
                <c:pt idx="322">
                  <c:v>36</c:v>
                </c:pt>
                <c:pt idx="323">
                  <c:v>47</c:v>
                </c:pt>
                <c:pt idx="324">
                  <c:v>32</c:v>
                </c:pt>
                <c:pt idx="325">
                  <c:v>31</c:v>
                </c:pt>
                <c:pt idx="326">
                  <c:v>33</c:v>
                </c:pt>
                <c:pt idx="327">
                  <c:v>31</c:v>
                </c:pt>
                <c:pt idx="328">
                  <c:v>37</c:v>
                </c:pt>
                <c:pt idx="329">
                  <c:v>29</c:v>
                </c:pt>
                <c:pt idx="330">
                  <c:v>21</c:v>
                </c:pt>
                <c:pt idx="331">
                  <c:v>28</c:v>
                </c:pt>
                <c:pt idx="332">
                  <c:v>27</c:v>
                </c:pt>
                <c:pt idx="333">
                  <c:v>20</c:v>
                </c:pt>
                <c:pt idx="334">
                  <c:v>21</c:v>
                </c:pt>
                <c:pt idx="335">
                  <c:v>22</c:v>
                </c:pt>
                <c:pt idx="336">
                  <c:v>19</c:v>
                </c:pt>
                <c:pt idx="337">
                  <c:v>22</c:v>
                </c:pt>
                <c:pt idx="338">
                  <c:v>15</c:v>
                </c:pt>
                <c:pt idx="339">
                  <c:v>23</c:v>
                </c:pt>
                <c:pt idx="340">
                  <c:v>22</c:v>
                </c:pt>
                <c:pt idx="341">
                  <c:v>19</c:v>
                </c:pt>
                <c:pt idx="342">
                  <c:v>24</c:v>
                </c:pt>
                <c:pt idx="343">
                  <c:v>8</c:v>
                </c:pt>
                <c:pt idx="344">
                  <c:v>22</c:v>
                </c:pt>
                <c:pt idx="345">
                  <c:v>21</c:v>
                </c:pt>
                <c:pt idx="346">
                  <c:v>17</c:v>
                </c:pt>
                <c:pt idx="347">
                  <c:v>15</c:v>
                </c:pt>
                <c:pt idx="348">
                  <c:v>21</c:v>
                </c:pt>
                <c:pt idx="349">
                  <c:v>28</c:v>
                </c:pt>
                <c:pt idx="350">
                  <c:v>26</c:v>
                </c:pt>
                <c:pt idx="351">
                  <c:v>12</c:v>
                </c:pt>
                <c:pt idx="352">
                  <c:v>18</c:v>
                </c:pt>
                <c:pt idx="353">
                  <c:v>15</c:v>
                </c:pt>
                <c:pt idx="354">
                  <c:v>14</c:v>
                </c:pt>
                <c:pt idx="355">
                  <c:v>20</c:v>
                </c:pt>
                <c:pt idx="356">
                  <c:v>22</c:v>
                </c:pt>
                <c:pt idx="357">
                  <c:v>18</c:v>
                </c:pt>
                <c:pt idx="358">
                  <c:v>16</c:v>
                </c:pt>
                <c:pt idx="359">
                  <c:v>18</c:v>
                </c:pt>
                <c:pt idx="360">
                  <c:v>14</c:v>
                </c:pt>
                <c:pt idx="361">
                  <c:v>16</c:v>
                </c:pt>
                <c:pt idx="362">
                  <c:v>22</c:v>
                </c:pt>
                <c:pt idx="363">
                  <c:v>17</c:v>
                </c:pt>
                <c:pt idx="364">
                  <c:v>15</c:v>
                </c:pt>
                <c:pt idx="365">
                  <c:v>18</c:v>
                </c:pt>
                <c:pt idx="366">
                  <c:v>18</c:v>
                </c:pt>
                <c:pt idx="367">
                  <c:v>10</c:v>
                </c:pt>
                <c:pt idx="368">
                  <c:v>24</c:v>
                </c:pt>
                <c:pt idx="369">
                  <c:v>22</c:v>
                </c:pt>
                <c:pt idx="370">
                  <c:v>20</c:v>
                </c:pt>
                <c:pt idx="371">
                  <c:v>12</c:v>
                </c:pt>
                <c:pt idx="372">
                  <c:v>14</c:v>
                </c:pt>
                <c:pt idx="373">
                  <c:v>23</c:v>
                </c:pt>
                <c:pt idx="374">
                  <c:v>20</c:v>
                </c:pt>
                <c:pt idx="375">
                  <c:v>11</c:v>
                </c:pt>
                <c:pt idx="376">
                  <c:v>12</c:v>
                </c:pt>
                <c:pt idx="377">
                  <c:v>23</c:v>
                </c:pt>
                <c:pt idx="378">
                  <c:v>13</c:v>
                </c:pt>
                <c:pt idx="379">
                  <c:v>25</c:v>
                </c:pt>
                <c:pt idx="380">
                  <c:v>23</c:v>
                </c:pt>
                <c:pt idx="381">
                  <c:v>24</c:v>
                </c:pt>
                <c:pt idx="382">
                  <c:v>14</c:v>
                </c:pt>
                <c:pt idx="383">
                  <c:v>9</c:v>
                </c:pt>
                <c:pt idx="384">
                  <c:v>22</c:v>
                </c:pt>
                <c:pt idx="385">
                  <c:v>13</c:v>
                </c:pt>
                <c:pt idx="386">
                  <c:v>24</c:v>
                </c:pt>
                <c:pt idx="387">
                  <c:v>21</c:v>
                </c:pt>
                <c:pt idx="388">
                  <c:v>19</c:v>
                </c:pt>
                <c:pt idx="389">
                  <c:v>12</c:v>
                </c:pt>
                <c:pt idx="390">
                  <c:v>12</c:v>
                </c:pt>
                <c:pt idx="391">
                  <c:v>13</c:v>
                </c:pt>
                <c:pt idx="392">
                  <c:v>18</c:v>
                </c:pt>
                <c:pt idx="393">
                  <c:v>24</c:v>
                </c:pt>
                <c:pt idx="394">
                  <c:v>16</c:v>
                </c:pt>
                <c:pt idx="395">
                  <c:v>13</c:v>
                </c:pt>
                <c:pt idx="396">
                  <c:v>16</c:v>
                </c:pt>
                <c:pt idx="397">
                  <c:v>18</c:v>
                </c:pt>
                <c:pt idx="398">
                  <c:v>13</c:v>
                </c:pt>
                <c:pt idx="399">
                  <c:v>24</c:v>
                </c:pt>
                <c:pt idx="400">
                  <c:v>21</c:v>
                </c:pt>
                <c:pt idx="401">
                  <c:v>16</c:v>
                </c:pt>
                <c:pt idx="402">
                  <c:v>16</c:v>
                </c:pt>
                <c:pt idx="403">
                  <c:v>18</c:v>
                </c:pt>
                <c:pt idx="404">
                  <c:v>21</c:v>
                </c:pt>
                <c:pt idx="405">
                  <c:v>11</c:v>
                </c:pt>
                <c:pt idx="406">
                  <c:v>24</c:v>
                </c:pt>
                <c:pt idx="407">
                  <c:v>16</c:v>
                </c:pt>
                <c:pt idx="408">
                  <c:v>16</c:v>
                </c:pt>
                <c:pt idx="409">
                  <c:v>15</c:v>
                </c:pt>
                <c:pt idx="410">
                  <c:v>10</c:v>
                </c:pt>
                <c:pt idx="411">
                  <c:v>11</c:v>
                </c:pt>
                <c:pt idx="412">
                  <c:v>15</c:v>
                </c:pt>
                <c:pt idx="413">
                  <c:v>8</c:v>
                </c:pt>
                <c:pt idx="414">
                  <c:v>13</c:v>
                </c:pt>
                <c:pt idx="415">
                  <c:v>11</c:v>
                </c:pt>
                <c:pt idx="416">
                  <c:v>15</c:v>
                </c:pt>
                <c:pt idx="417">
                  <c:v>17</c:v>
                </c:pt>
                <c:pt idx="418">
                  <c:v>14</c:v>
                </c:pt>
                <c:pt idx="419">
                  <c:v>17</c:v>
                </c:pt>
                <c:pt idx="420">
                  <c:v>10</c:v>
                </c:pt>
                <c:pt idx="421">
                  <c:v>12</c:v>
                </c:pt>
                <c:pt idx="422">
                  <c:v>15</c:v>
                </c:pt>
                <c:pt idx="423">
                  <c:v>18</c:v>
                </c:pt>
                <c:pt idx="424">
                  <c:v>13</c:v>
                </c:pt>
                <c:pt idx="425">
                  <c:v>11</c:v>
                </c:pt>
                <c:pt idx="426">
                  <c:v>8</c:v>
                </c:pt>
                <c:pt idx="427">
                  <c:v>10</c:v>
                </c:pt>
                <c:pt idx="428">
                  <c:v>6</c:v>
                </c:pt>
                <c:pt idx="429">
                  <c:v>9</c:v>
                </c:pt>
                <c:pt idx="430">
                  <c:v>9</c:v>
                </c:pt>
                <c:pt idx="431">
                  <c:v>11</c:v>
                </c:pt>
                <c:pt idx="432">
                  <c:v>12</c:v>
                </c:pt>
                <c:pt idx="433">
                  <c:v>0</c:v>
                </c:pt>
                <c:pt idx="434">
                  <c:v>5</c:v>
                </c:pt>
                <c:pt idx="435">
                  <c:v>8</c:v>
                </c:pt>
                <c:pt idx="436">
                  <c:v>4</c:v>
                </c:pt>
                <c:pt idx="437">
                  <c:v>11</c:v>
                </c:pt>
                <c:pt idx="438">
                  <c:v>0</c:v>
                </c:pt>
                <c:pt idx="439">
                  <c:v>9</c:v>
                </c:pt>
                <c:pt idx="440">
                  <c:v>0</c:v>
                </c:pt>
                <c:pt idx="441">
                  <c:v>0</c:v>
                </c:pt>
                <c:pt idx="442">
                  <c:v>6</c:v>
                </c:pt>
                <c:pt idx="443">
                  <c:v>5</c:v>
                </c:pt>
                <c:pt idx="444">
                  <c:v>9</c:v>
                </c:pt>
                <c:pt idx="445">
                  <c:v>0</c:v>
                </c:pt>
                <c:pt idx="446">
                  <c:v>0</c:v>
                </c:pt>
                <c:pt idx="447">
                  <c:v>0</c:v>
                </c:pt>
                <c:pt idx="448">
                  <c:v>4</c:v>
                </c:pt>
                <c:pt idx="449">
                  <c:v>0</c:v>
                </c:pt>
                <c:pt idx="450">
                  <c:v>4</c:v>
                </c:pt>
                <c:pt idx="451">
                  <c:v>0</c:v>
                </c:pt>
                <c:pt idx="452">
                  <c:v>0</c:v>
                </c:pt>
                <c:pt idx="453">
                  <c:v>0</c:v>
                </c:pt>
                <c:pt idx="454">
                  <c:v>0</c:v>
                </c:pt>
                <c:pt idx="455">
                  <c:v>4</c:v>
                </c:pt>
                <c:pt idx="456">
                  <c:v>0</c:v>
                </c:pt>
                <c:pt idx="457">
                  <c:v>0</c:v>
                </c:pt>
                <c:pt idx="458">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Vecka!$A$11:$A$78</c:f>
              <c:strCache>
                <c:ptCount val="6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strCache>
            </c:strRef>
          </c:cat>
          <c:val>
            <c:numRef>
              <c:f>Vecka!$B$11:$B$78</c:f>
              <c:numCache>
                <c:formatCode>General</c:formatCode>
                <c:ptCount val="68"/>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602</c:v>
                </c:pt>
                <c:pt idx="44">
                  <c:v>584</c:v>
                </c:pt>
                <c:pt idx="45">
                  <c:v>563</c:v>
                </c:pt>
                <c:pt idx="46">
                  <c:v>478</c:v>
                </c:pt>
                <c:pt idx="47">
                  <c:v>373</c:v>
                </c:pt>
                <c:pt idx="48">
                  <c:v>258</c:v>
                </c:pt>
                <c:pt idx="49">
                  <c:v>183</c:v>
                </c:pt>
                <c:pt idx="50">
                  <c:v>142</c:v>
                </c:pt>
                <c:pt idx="51">
                  <c:v>128</c:v>
                </c:pt>
                <c:pt idx="52">
                  <c:v>133</c:v>
                </c:pt>
                <c:pt idx="53">
                  <c:v>126</c:v>
                </c:pt>
                <c:pt idx="54">
                  <c:v>124</c:v>
                </c:pt>
                <c:pt idx="55">
                  <c:v>112</c:v>
                </c:pt>
                <c:pt idx="56">
                  <c:v>131</c:v>
                </c:pt>
                <c:pt idx="57">
                  <c:v>123</c:v>
                </c:pt>
                <c:pt idx="58">
                  <c:v>118</c:v>
                </c:pt>
                <c:pt idx="59">
                  <c:v>129</c:v>
                </c:pt>
                <c:pt idx="60">
                  <c:v>103</c:v>
                </c:pt>
                <c:pt idx="61">
                  <c:v>93</c:v>
                </c:pt>
                <c:pt idx="62">
                  <c:v>96</c:v>
                </c:pt>
                <c:pt idx="63">
                  <c:v>65</c:v>
                </c:pt>
                <c:pt idx="64">
                  <c:v>43</c:v>
                </c:pt>
                <c:pt idx="65">
                  <c:v>29</c:v>
                </c:pt>
                <c:pt idx="66">
                  <c:v>18</c:v>
                </c:pt>
                <c:pt idx="67">
                  <c:v>9</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Vecka!$A$11:$A$78</c:f>
              <c:strCache>
                <c:ptCount val="6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strCache>
            </c:strRef>
          </c:cat>
          <c:val>
            <c:numRef>
              <c:f>Vecka!$D$11:$D$78</c:f>
              <c:numCache>
                <c:formatCode>General</c:formatCode>
                <c:ptCount val="68"/>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258</c:v>
                </c:pt>
                <c:pt idx="45">
                  <c:v>225</c:v>
                </c:pt>
                <c:pt idx="46">
                  <c:v>176</c:v>
                </c:pt>
                <c:pt idx="47">
                  <c:v>150</c:v>
                </c:pt>
                <c:pt idx="48">
                  <c:v>109</c:v>
                </c:pt>
                <c:pt idx="49">
                  <c:v>49</c:v>
                </c:pt>
                <c:pt idx="50">
                  <c:v>34</c:v>
                </c:pt>
                <c:pt idx="51">
                  <c:v>17</c:v>
                </c:pt>
                <c:pt idx="52">
                  <c:v>14</c:v>
                </c:pt>
                <c:pt idx="53">
                  <c:v>11</c:v>
                </c:pt>
                <c:pt idx="54">
                  <c:v>8</c:v>
                </c:pt>
                <c:pt idx="55">
                  <c:v>7</c:v>
                </c:pt>
                <c:pt idx="56">
                  <c:v>10</c:v>
                </c:pt>
                <c:pt idx="57">
                  <c:v>6</c:v>
                </c:pt>
                <c:pt idx="58">
                  <c:v>10</c:v>
                </c:pt>
                <c:pt idx="59">
                  <c:v>9</c:v>
                </c:pt>
                <c:pt idx="60">
                  <c:v>6</c:v>
                </c:pt>
                <c:pt idx="61">
                  <c:v>8</c:v>
                </c:pt>
                <c:pt idx="62">
                  <c:v>5</c:v>
                </c:pt>
                <c:pt idx="63">
                  <c:v>5</c:v>
                </c:pt>
                <c:pt idx="64">
                  <c:v>5</c:v>
                </c:pt>
                <c:pt idx="65">
                  <c:v>4</c:v>
                </c:pt>
                <c:pt idx="66">
                  <c:v>5</c:v>
                </c:pt>
                <c:pt idx="67">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20 juni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IN/statistik-covid19-avlidna_mall_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ext till Webben"/>
      <sheetName val="Översikt"/>
      <sheetName val="Översikt 2"/>
      <sheetName val="Översikt 3"/>
      <sheetName val="Översikt 4"/>
      <sheetName val="Samsjuklighet"/>
      <sheetName val="Boendeform"/>
      <sheetName val="Särskilt boende - Slutenvård"/>
      <sheetName val="Särskilt boende - Slutenvård 2"/>
      <sheetName val="Särskilt boende - Slutenvård 3"/>
      <sheetName val="Särskilt boende - Slutenvård 4"/>
      <sheetName val="Hemtjänst - Slutenvård"/>
      <sheetName val="Hemtjänst - Slutenvård 2"/>
      <sheetName val="Hemtjänst - Slutenvård 3"/>
      <sheetName val="Hemtjänst - Slutenvård 4"/>
      <sheetName val="Dödsplats"/>
      <sheetName val="Boendelän"/>
      <sheetName val="Boendelän 2"/>
      <sheetName val="Boendelän 3"/>
      <sheetName val="Boendelän 4"/>
      <sheetName val="Kommuner"/>
      <sheetName val="Län"/>
      <sheetName val="Län 2"/>
      <sheetName val="Län 3"/>
      <sheetName val="Län 4"/>
      <sheetName val="Dödsdag"/>
      <sheetName val="Laboratoriebekräftat"/>
      <sheetName val="Underliggande"/>
      <sheetName val="Avliden -Vecka"/>
    </sheetNames>
    <sheetDataSet>
      <sheetData sheetId="0">
        <row r="2">
          <cell r="G2" t="str">
            <v>20 juni 2021</v>
          </cell>
        </row>
      </sheetData>
      <sheetData sheetId="1"/>
      <sheetData sheetId="2">
        <row r="1">
          <cell r="B1" t="str">
            <v>Totalt</v>
          </cell>
        </row>
        <row r="4">
          <cell r="B4">
            <v>13880</v>
          </cell>
          <cell r="C4">
            <v>100</v>
          </cell>
          <cell r="D4">
            <v>7648</v>
          </cell>
          <cell r="E4">
            <v>100</v>
          </cell>
          <cell r="F4">
            <v>6232</v>
          </cell>
          <cell r="G4">
            <v>100</v>
          </cell>
        </row>
        <row r="6">
          <cell r="B6">
            <v>1508</v>
          </cell>
          <cell r="C6">
            <v>10.86</v>
          </cell>
          <cell r="D6">
            <v>1091</v>
          </cell>
          <cell r="E6">
            <v>14.27</v>
          </cell>
          <cell r="F6">
            <v>417</v>
          </cell>
          <cell r="G6">
            <v>6.69</v>
          </cell>
        </row>
        <row r="7">
          <cell r="B7">
            <v>12372</v>
          </cell>
          <cell r="C7">
            <v>89.14</v>
          </cell>
          <cell r="D7">
            <v>6557</v>
          </cell>
          <cell r="E7">
            <v>85.73</v>
          </cell>
          <cell r="F7">
            <v>5815</v>
          </cell>
          <cell r="G7">
            <v>93.31</v>
          </cell>
        </row>
        <row r="9">
          <cell r="B9">
            <v>5</v>
          </cell>
          <cell r="C9">
            <v>0.04</v>
          </cell>
          <cell r="D9">
            <v>2</v>
          </cell>
          <cell r="E9">
            <v>0.03</v>
          </cell>
          <cell r="F9">
            <v>3</v>
          </cell>
          <cell r="G9">
            <v>0.05</v>
          </cell>
        </row>
        <row r="10">
          <cell r="B10">
            <v>4</v>
          </cell>
          <cell r="C10">
            <v>0.03</v>
          </cell>
          <cell r="D10">
            <v>3</v>
          </cell>
          <cell r="E10">
            <v>0.04</v>
          </cell>
          <cell r="F10">
            <v>1</v>
          </cell>
          <cell r="G10">
            <v>0.02</v>
          </cell>
        </row>
        <row r="11">
          <cell r="B11">
            <v>15</v>
          </cell>
          <cell r="C11">
            <v>0.11</v>
          </cell>
          <cell r="D11">
            <v>9</v>
          </cell>
          <cell r="E11">
            <v>0.12</v>
          </cell>
          <cell r="F11">
            <v>6</v>
          </cell>
          <cell r="G11">
            <v>0.1</v>
          </cell>
        </row>
        <row r="12">
          <cell r="B12">
            <v>34</v>
          </cell>
          <cell r="C12">
            <v>0.24</v>
          </cell>
          <cell r="D12">
            <v>22</v>
          </cell>
          <cell r="E12">
            <v>0.28999999999999998</v>
          </cell>
          <cell r="F12">
            <v>12</v>
          </cell>
          <cell r="G12">
            <v>0.19</v>
          </cell>
        </row>
        <row r="13">
          <cell r="B13">
            <v>90</v>
          </cell>
          <cell r="C13">
            <v>0.65</v>
          </cell>
          <cell r="D13">
            <v>62</v>
          </cell>
          <cell r="E13">
            <v>0.81</v>
          </cell>
          <cell r="F13">
            <v>28</v>
          </cell>
          <cell r="G13">
            <v>0.45</v>
          </cell>
        </row>
        <row r="14">
          <cell r="B14">
            <v>380</v>
          </cell>
          <cell r="C14">
            <v>2.74</v>
          </cell>
          <cell r="D14">
            <v>284</v>
          </cell>
          <cell r="E14">
            <v>3.71</v>
          </cell>
          <cell r="F14">
            <v>96</v>
          </cell>
          <cell r="G14">
            <v>1.54</v>
          </cell>
        </row>
        <row r="15">
          <cell r="B15">
            <v>980</v>
          </cell>
          <cell r="C15">
            <v>7.06</v>
          </cell>
          <cell r="D15">
            <v>709</v>
          </cell>
          <cell r="E15">
            <v>9.27</v>
          </cell>
          <cell r="F15">
            <v>271</v>
          </cell>
          <cell r="G15">
            <v>4.3499999999999996</v>
          </cell>
        </row>
        <row r="16">
          <cell r="B16">
            <v>1198</v>
          </cell>
          <cell r="C16">
            <v>8.6300000000000008</v>
          </cell>
          <cell r="D16">
            <v>801</v>
          </cell>
          <cell r="E16">
            <v>10.47</v>
          </cell>
          <cell r="F16">
            <v>397</v>
          </cell>
          <cell r="G16">
            <v>6.37</v>
          </cell>
        </row>
        <row r="17">
          <cell r="B17">
            <v>1899</v>
          </cell>
          <cell r="C17">
            <v>13.68</v>
          </cell>
          <cell r="D17">
            <v>1196</v>
          </cell>
          <cell r="E17">
            <v>15.64</v>
          </cell>
          <cell r="F17">
            <v>703</v>
          </cell>
          <cell r="G17">
            <v>11.28</v>
          </cell>
        </row>
        <row r="18">
          <cell r="B18">
            <v>2614</v>
          </cell>
          <cell r="C18">
            <v>18.829999999999998</v>
          </cell>
          <cell r="D18">
            <v>1531</v>
          </cell>
          <cell r="E18">
            <v>20.02</v>
          </cell>
          <cell r="F18">
            <v>1083</v>
          </cell>
          <cell r="G18">
            <v>17.38</v>
          </cell>
        </row>
        <row r="19">
          <cell r="B19">
            <v>3050</v>
          </cell>
          <cell r="C19">
            <v>21.97</v>
          </cell>
          <cell r="D19">
            <v>1544</v>
          </cell>
          <cell r="E19">
            <v>20.190000000000001</v>
          </cell>
          <cell r="F19">
            <v>1506</v>
          </cell>
          <cell r="G19">
            <v>24.17</v>
          </cell>
        </row>
        <row r="20">
          <cell r="B20">
            <v>3611</v>
          </cell>
          <cell r="C20">
            <v>26.02</v>
          </cell>
          <cell r="D20">
            <v>1485</v>
          </cell>
          <cell r="E20">
            <v>19.420000000000002</v>
          </cell>
          <cell r="F20">
            <v>2126</v>
          </cell>
          <cell r="G20">
            <v>34.11</v>
          </cell>
        </row>
        <row r="23">
          <cell r="B23">
            <v>6826</v>
          </cell>
          <cell r="C23">
            <v>49.18</v>
          </cell>
          <cell r="D23">
            <v>3956</v>
          </cell>
          <cell r="E23">
            <v>51.73</v>
          </cell>
          <cell r="F23">
            <v>2870</v>
          </cell>
          <cell r="G23">
            <v>46.05</v>
          </cell>
        </row>
        <row r="24">
          <cell r="B24">
            <v>10901</v>
          </cell>
          <cell r="C24">
            <v>78.540000000000006</v>
          </cell>
          <cell r="D24">
            <v>5931</v>
          </cell>
          <cell r="E24">
            <v>77.55</v>
          </cell>
          <cell r="F24">
            <v>4970</v>
          </cell>
          <cell r="G24">
            <v>79.75</v>
          </cell>
        </row>
        <row r="25">
          <cell r="B25">
            <v>3913</v>
          </cell>
          <cell r="C25">
            <v>28.19</v>
          </cell>
          <cell r="D25">
            <v>2331</v>
          </cell>
          <cell r="E25">
            <v>30.48</v>
          </cell>
          <cell r="F25">
            <v>1582</v>
          </cell>
          <cell r="G25">
            <v>25.39</v>
          </cell>
        </row>
        <row r="26">
          <cell r="B26">
            <v>2065</v>
          </cell>
          <cell r="C26">
            <v>14.88</v>
          </cell>
          <cell r="D26">
            <v>1041</v>
          </cell>
          <cell r="E26">
            <v>13.61</v>
          </cell>
          <cell r="F26">
            <v>1024</v>
          </cell>
          <cell r="G26">
            <v>16.43</v>
          </cell>
        </row>
        <row r="28">
          <cell r="B28">
            <v>2085</v>
          </cell>
          <cell r="C28">
            <v>15.02</v>
          </cell>
          <cell r="D28">
            <v>1174</v>
          </cell>
          <cell r="E28">
            <v>15.35</v>
          </cell>
          <cell r="F28">
            <v>911</v>
          </cell>
          <cell r="G28">
            <v>14.62</v>
          </cell>
        </row>
        <row r="29">
          <cell r="B29">
            <v>3665</v>
          </cell>
          <cell r="C29">
            <v>26.4</v>
          </cell>
          <cell r="D29">
            <v>1848</v>
          </cell>
          <cell r="E29">
            <v>24.16</v>
          </cell>
          <cell r="F29">
            <v>1817</v>
          </cell>
          <cell r="G29">
            <v>29.16</v>
          </cell>
        </row>
        <row r="30">
          <cell r="B30">
            <v>8130</v>
          </cell>
          <cell r="C30">
            <v>58.57</v>
          </cell>
          <cell r="D30">
            <v>4626</v>
          </cell>
          <cell r="E30">
            <v>60.49</v>
          </cell>
          <cell r="F30">
            <v>3504</v>
          </cell>
          <cell r="G30">
            <v>56.23</v>
          </cell>
        </row>
        <row r="33">
          <cell r="B33">
            <v>5697</v>
          </cell>
          <cell r="C33">
            <v>41.04</v>
          </cell>
          <cell r="D33">
            <v>2499</v>
          </cell>
          <cell r="E33">
            <v>32.68</v>
          </cell>
          <cell r="F33">
            <v>3198</v>
          </cell>
          <cell r="G33">
            <v>51.32</v>
          </cell>
        </row>
        <row r="34">
          <cell r="B34">
            <v>3662</v>
          </cell>
          <cell r="C34">
            <v>26.38</v>
          </cell>
          <cell r="D34">
            <v>1969</v>
          </cell>
          <cell r="E34">
            <v>25.75</v>
          </cell>
          <cell r="F34">
            <v>1693</v>
          </cell>
          <cell r="G34">
            <v>27.17</v>
          </cell>
        </row>
        <row r="37">
          <cell r="B37">
            <v>7867</v>
          </cell>
          <cell r="C37">
            <v>56.68</v>
          </cell>
          <cell r="D37">
            <v>4911</v>
          </cell>
          <cell r="E37">
            <v>64.209999999999994</v>
          </cell>
          <cell r="F37">
            <v>2956</v>
          </cell>
          <cell r="G37">
            <v>47.43</v>
          </cell>
        </row>
        <row r="38">
          <cell r="B38">
            <v>5077</v>
          </cell>
          <cell r="C38">
            <v>36.58</v>
          </cell>
          <cell r="D38">
            <v>2203</v>
          </cell>
          <cell r="E38">
            <v>28.8</v>
          </cell>
          <cell r="F38">
            <v>2874</v>
          </cell>
          <cell r="G38">
            <v>46.12</v>
          </cell>
        </row>
        <row r="39">
          <cell r="B39">
            <v>546</v>
          </cell>
          <cell r="C39">
            <v>3.93</v>
          </cell>
          <cell r="D39">
            <v>308</v>
          </cell>
          <cell r="E39">
            <v>4.03</v>
          </cell>
          <cell r="F39">
            <v>238</v>
          </cell>
          <cell r="G39">
            <v>3.82</v>
          </cell>
        </row>
      </sheetData>
      <sheetData sheetId="3"/>
      <sheetData sheetId="4"/>
      <sheetData sheetId="5"/>
      <sheetData sheetId="6">
        <row r="4">
          <cell r="C4">
            <v>13880</v>
          </cell>
          <cell r="E4">
            <v>12372</v>
          </cell>
          <cell r="G4">
            <v>1508</v>
          </cell>
          <cell r="I4">
            <v>1198</v>
          </cell>
          <cell r="K4">
            <v>1899</v>
          </cell>
          <cell r="M4">
            <v>2614</v>
          </cell>
          <cell r="O4">
            <v>6661</v>
          </cell>
        </row>
        <row r="6">
          <cell r="C6">
            <v>6826</v>
          </cell>
          <cell r="D6">
            <v>49.18</v>
          </cell>
          <cell r="E6">
            <v>6462</v>
          </cell>
          <cell r="F6">
            <v>52.23</v>
          </cell>
          <cell r="G6">
            <v>364</v>
          </cell>
          <cell r="H6">
            <v>24.14</v>
          </cell>
          <cell r="I6">
            <v>522</v>
          </cell>
          <cell r="J6">
            <v>43.57</v>
          </cell>
          <cell r="K6">
            <v>912</v>
          </cell>
          <cell r="L6">
            <v>48.03</v>
          </cell>
          <cell r="M6">
            <v>1356</v>
          </cell>
          <cell r="N6">
            <v>51.87</v>
          </cell>
          <cell r="O6">
            <v>3672</v>
          </cell>
          <cell r="P6">
            <v>55.13</v>
          </cell>
        </row>
        <row r="7">
          <cell r="C7">
            <v>10901</v>
          </cell>
          <cell r="D7">
            <v>78.540000000000006</v>
          </cell>
          <cell r="E7">
            <v>10031</v>
          </cell>
          <cell r="F7">
            <v>81.08</v>
          </cell>
          <cell r="G7">
            <v>870</v>
          </cell>
          <cell r="H7">
            <v>57.69</v>
          </cell>
          <cell r="I7">
            <v>914</v>
          </cell>
          <cell r="J7">
            <v>76.290000000000006</v>
          </cell>
          <cell r="K7">
            <v>1504</v>
          </cell>
          <cell r="L7">
            <v>79.2</v>
          </cell>
          <cell r="M7">
            <v>2109</v>
          </cell>
          <cell r="N7">
            <v>80.680000000000007</v>
          </cell>
          <cell r="O7">
            <v>5504</v>
          </cell>
          <cell r="P7">
            <v>82.63</v>
          </cell>
        </row>
        <row r="8">
          <cell r="C8">
            <v>3913</v>
          </cell>
          <cell r="D8">
            <v>28.19</v>
          </cell>
          <cell r="E8">
            <v>3454</v>
          </cell>
          <cell r="F8">
            <v>27.92</v>
          </cell>
          <cell r="G8">
            <v>459</v>
          </cell>
          <cell r="H8">
            <v>30.44</v>
          </cell>
          <cell r="I8">
            <v>454</v>
          </cell>
          <cell r="J8">
            <v>37.9</v>
          </cell>
          <cell r="K8">
            <v>714</v>
          </cell>
          <cell r="L8">
            <v>37.6</v>
          </cell>
          <cell r="M8">
            <v>837</v>
          </cell>
          <cell r="N8">
            <v>32.020000000000003</v>
          </cell>
          <cell r="O8">
            <v>1449</v>
          </cell>
          <cell r="P8">
            <v>21.75</v>
          </cell>
        </row>
        <row r="9">
          <cell r="C9">
            <v>2065</v>
          </cell>
          <cell r="D9">
            <v>14.88</v>
          </cell>
          <cell r="E9">
            <v>1852</v>
          </cell>
          <cell r="F9">
            <v>14.97</v>
          </cell>
          <cell r="G9">
            <v>213</v>
          </cell>
          <cell r="H9">
            <v>14.12</v>
          </cell>
          <cell r="I9">
            <v>210</v>
          </cell>
          <cell r="J9">
            <v>17.53</v>
          </cell>
          <cell r="K9">
            <v>359</v>
          </cell>
          <cell r="L9">
            <v>18.899999999999999</v>
          </cell>
          <cell r="M9">
            <v>452</v>
          </cell>
          <cell r="N9">
            <v>17.29</v>
          </cell>
          <cell r="O9">
            <v>831</v>
          </cell>
          <cell r="P9">
            <v>12.48</v>
          </cell>
        </row>
        <row r="11">
          <cell r="C11">
            <v>2085</v>
          </cell>
          <cell r="D11">
            <v>15.02</v>
          </cell>
          <cell r="E11">
            <v>1591</v>
          </cell>
          <cell r="F11">
            <v>12.86</v>
          </cell>
          <cell r="G11">
            <v>494</v>
          </cell>
          <cell r="H11">
            <v>32.76</v>
          </cell>
          <cell r="I11">
            <v>208</v>
          </cell>
          <cell r="J11">
            <v>17.36</v>
          </cell>
          <cell r="K11">
            <v>271</v>
          </cell>
          <cell r="L11">
            <v>14.27</v>
          </cell>
          <cell r="M11">
            <v>345</v>
          </cell>
          <cell r="N11">
            <v>13.2</v>
          </cell>
          <cell r="O11">
            <v>767</v>
          </cell>
          <cell r="P11">
            <v>11.51</v>
          </cell>
        </row>
        <row r="12">
          <cell r="C12">
            <v>3665</v>
          </cell>
          <cell r="D12">
            <v>26.4</v>
          </cell>
          <cell r="E12">
            <v>3255</v>
          </cell>
          <cell r="F12">
            <v>26.31</v>
          </cell>
          <cell r="G12">
            <v>410</v>
          </cell>
          <cell r="H12">
            <v>27.19</v>
          </cell>
          <cell r="I12">
            <v>284</v>
          </cell>
          <cell r="J12">
            <v>23.71</v>
          </cell>
          <cell r="K12">
            <v>428</v>
          </cell>
          <cell r="L12">
            <v>22.54</v>
          </cell>
          <cell r="M12">
            <v>640</v>
          </cell>
          <cell r="N12">
            <v>24.48</v>
          </cell>
          <cell r="O12">
            <v>1903</v>
          </cell>
          <cell r="P12">
            <v>28.57</v>
          </cell>
        </row>
        <row r="13">
          <cell r="C13">
            <v>8130</v>
          </cell>
          <cell r="D13">
            <v>58.57</v>
          </cell>
          <cell r="E13">
            <v>7526</v>
          </cell>
          <cell r="F13">
            <v>60.83</v>
          </cell>
          <cell r="G13">
            <v>604</v>
          </cell>
          <cell r="H13">
            <v>40.049999999999997</v>
          </cell>
          <cell r="I13">
            <v>706</v>
          </cell>
          <cell r="J13">
            <v>58.93</v>
          </cell>
          <cell r="K13">
            <v>1200</v>
          </cell>
          <cell r="L13">
            <v>63.19</v>
          </cell>
          <cell r="M13">
            <v>1629</v>
          </cell>
          <cell r="N13">
            <v>62.32</v>
          </cell>
          <cell r="O13">
            <v>3991</v>
          </cell>
          <cell r="P13">
            <v>59.92</v>
          </cell>
        </row>
        <row r="14">
          <cell r="C14">
            <v>7648</v>
          </cell>
          <cell r="E14">
            <v>6557</v>
          </cell>
          <cell r="G14">
            <v>1091</v>
          </cell>
          <cell r="I14">
            <v>801</v>
          </cell>
          <cell r="K14">
            <v>1196</v>
          </cell>
          <cell r="M14">
            <v>1531</v>
          </cell>
          <cell r="O14">
            <v>3029</v>
          </cell>
        </row>
        <row r="16">
          <cell r="C16">
            <v>3956</v>
          </cell>
          <cell r="D16">
            <v>51.73</v>
          </cell>
          <cell r="E16">
            <v>3678</v>
          </cell>
          <cell r="F16">
            <v>56.09</v>
          </cell>
          <cell r="G16">
            <v>278</v>
          </cell>
          <cell r="H16">
            <v>25.48</v>
          </cell>
          <cell r="I16">
            <v>375</v>
          </cell>
          <cell r="J16">
            <v>46.82</v>
          </cell>
          <cell r="K16">
            <v>607</v>
          </cell>
          <cell r="L16">
            <v>50.75</v>
          </cell>
          <cell r="M16">
            <v>862</v>
          </cell>
          <cell r="N16">
            <v>56.3</v>
          </cell>
          <cell r="O16">
            <v>1834</v>
          </cell>
          <cell r="P16">
            <v>60.55</v>
          </cell>
        </row>
        <row r="17">
          <cell r="C17">
            <v>5931</v>
          </cell>
          <cell r="D17">
            <v>77.55</v>
          </cell>
          <cell r="E17">
            <v>5309</v>
          </cell>
          <cell r="F17">
            <v>80.97</v>
          </cell>
          <cell r="G17">
            <v>622</v>
          </cell>
          <cell r="H17">
            <v>57.01</v>
          </cell>
          <cell r="I17">
            <v>609</v>
          </cell>
          <cell r="J17">
            <v>76.03</v>
          </cell>
          <cell r="K17">
            <v>953</v>
          </cell>
          <cell r="L17">
            <v>79.680000000000007</v>
          </cell>
          <cell r="M17">
            <v>1255</v>
          </cell>
          <cell r="N17">
            <v>81.97</v>
          </cell>
          <cell r="O17">
            <v>2492</v>
          </cell>
          <cell r="P17">
            <v>82.27</v>
          </cell>
        </row>
        <row r="18">
          <cell r="C18">
            <v>2331</v>
          </cell>
          <cell r="D18">
            <v>30.48</v>
          </cell>
          <cell r="E18">
            <v>1997</v>
          </cell>
          <cell r="F18">
            <v>30.46</v>
          </cell>
          <cell r="G18">
            <v>334</v>
          </cell>
          <cell r="H18">
            <v>30.61</v>
          </cell>
          <cell r="I18">
            <v>319</v>
          </cell>
          <cell r="J18">
            <v>39.83</v>
          </cell>
          <cell r="K18">
            <v>474</v>
          </cell>
          <cell r="L18">
            <v>39.630000000000003</v>
          </cell>
          <cell r="M18">
            <v>505</v>
          </cell>
          <cell r="N18">
            <v>32.979999999999997</v>
          </cell>
          <cell r="O18">
            <v>699</v>
          </cell>
          <cell r="P18">
            <v>23.08</v>
          </cell>
        </row>
        <row r="19">
          <cell r="C19">
            <v>1041</v>
          </cell>
          <cell r="D19">
            <v>13.61</v>
          </cell>
          <cell r="E19">
            <v>918</v>
          </cell>
          <cell r="F19">
            <v>14</v>
          </cell>
          <cell r="G19">
            <v>123</v>
          </cell>
          <cell r="H19">
            <v>11.27</v>
          </cell>
          <cell r="I19">
            <v>122</v>
          </cell>
          <cell r="J19">
            <v>15.23</v>
          </cell>
          <cell r="K19">
            <v>189</v>
          </cell>
          <cell r="L19">
            <v>15.8</v>
          </cell>
          <cell r="M19">
            <v>242</v>
          </cell>
          <cell r="N19">
            <v>15.81</v>
          </cell>
          <cell r="O19">
            <v>365</v>
          </cell>
          <cell r="P19">
            <v>12.05</v>
          </cell>
        </row>
        <row r="21">
          <cell r="C21">
            <v>1174</v>
          </cell>
          <cell r="D21">
            <v>15.35</v>
          </cell>
          <cell r="E21">
            <v>800</v>
          </cell>
          <cell r="F21">
            <v>12.2</v>
          </cell>
          <cell r="G21">
            <v>374</v>
          </cell>
          <cell r="H21">
            <v>34.28</v>
          </cell>
          <cell r="I21">
            <v>132</v>
          </cell>
          <cell r="J21">
            <v>16.48</v>
          </cell>
          <cell r="K21">
            <v>169</v>
          </cell>
          <cell r="L21">
            <v>14.13</v>
          </cell>
          <cell r="M21">
            <v>178</v>
          </cell>
          <cell r="N21">
            <v>11.63</v>
          </cell>
          <cell r="O21">
            <v>321</v>
          </cell>
          <cell r="P21">
            <v>10.6</v>
          </cell>
        </row>
        <row r="22">
          <cell r="C22">
            <v>1848</v>
          </cell>
          <cell r="D22">
            <v>24.16</v>
          </cell>
          <cell r="E22">
            <v>1567</v>
          </cell>
          <cell r="F22">
            <v>23.9</v>
          </cell>
          <cell r="G22">
            <v>281</v>
          </cell>
          <cell r="H22">
            <v>25.76</v>
          </cell>
          <cell r="I22">
            <v>192</v>
          </cell>
          <cell r="J22">
            <v>23.97</v>
          </cell>
          <cell r="K22">
            <v>247</v>
          </cell>
          <cell r="L22">
            <v>20.65</v>
          </cell>
          <cell r="M22">
            <v>356</v>
          </cell>
          <cell r="N22">
            <v>23.25</v>
          </cell>
          <cell r="O22">
            <v>772</v>
          </cell>
          <cell r="P22">
            <v>25.49</v>
          </cell>
        </row>
        <row r="23">
          <cell r="C23">
            <v>4626</v>
          </cell>
          <cell r="D23">
            <v>60.49</v>
          </cell>
          <cell r="E23">
            <v>4190</v>
          </cell>
          <cell r="F23">
            <v>63.9</v>
          </cell>
          <cell r="G23">
            <v>436</v>
          </cell>
          <cell r="H23">
            <v>39.96</v>
          </cell>
          <cell r="I23">
            <v>477</v>
          </cell>
          <cell r="J23">
            <v>59.55</v>
          </cell>
          <cell r="K23">
            <v>780</v>
          </cell>
          <cell r="L23">
            <v>65.22</v>
          </cell>
          <cell r="M23">
            <v>997</v>
          </cell>
          <cell r="N23">
            <v>65.12</v>
          </cell>
          <cell r="O23">
            <v>1936</v>
          </cell>
          <cell r="P23">
            <v>63.92</v>
          </cell>
        </row>
        <row r="24">
          <cell r="C24">
            <v>6232</v>
          </cell>
        </row>
        <row r="26">
          <cell r="C26">
            <v>2870</v>
          </cell>
          <cell r="D26">
            <v>46.05</v>
          </cell>
          <cell r="E26">
            <v>2784</v>
          </cell>
          <cell r="F26">
            <v>47.88</v>
          </cell>
          <cell r="G26">
            <v>86</v>
          </cell>
          <cell r="H26">
            <v>20.62</v>
          </cell>
          <cell r="I26">
            <v>147</v>
          </cell>
          <cell r="J26">
            <v>37.03</v>
          </cell>
          <cell r="K26">
            <v>305</v>
          </cell>
          <cell r="L26">
            <v>43.39</v>
          </cell>
          <cell r="M26">
            <v>494</v>
          </cell>
          <cell r="N26">
            <v>45.61</v>
          </cell>
          <cell r="O26">
            <v>1838</v>
          </cell>
          <cell r="P26">
            <v>50.61</v>
          </cell>
        </row>
        <row r="27">
          <cell r="C27">
            <v>4970</v>
          </cell>
          <cell r="D27">
            <v>79.75</v>
          </cell>
          <cell r="E27">
            <v>4722</v>
          </cell>
          <cell r="F27">
            <v>81.2</v>
          </cell>
          <cell r="G27">
            <v>248</v>
          </cell>
          <cell r="H27">
            <v>59.47</v>
          </cell>
          <cell r="I27">
            <v>305</v>
          </cell>
          <cell r="J27">
            <v>76.83</v>
          </cell>
          <cell r="K27">
            <v>551</v>
          </cell>
          <cell r="L27">
            <v>78.38</v>
          </cell>
          <cell r="M27">
            <v>854</v>
          </cell>
          <cell r="N27">
            <v>78.86</v>
          </cell>
          <cell r="O27">
            <v>3012</v>
          </cell>
          <cell r="P27">
            <v>82.93</v>
          </cell>
        </row>
        <row r="28">
          <cell r="C28">
            <v>1582</v>
          </cell>
          <cell r="D28">
            <v>25.39</v>
          </cell>
          <cell r="E28">
            <v>1457</v>
          </cell>
          <cell r="F28">
            <v>25.06</v>
          </cell>
          <cell r="G28">
            <v>125</v>
          </cell>
          <cell r="H28">
            <v>29.98</v>
          </cell>
          <cell r="I28">
            <v>135</v>
          </cell>
          <cell r="J28">
            <v>34.01</v>
          </cell>
          <cell r="K28">
            <v>240</v>
          </cell>
          <cell r="L28">
            <v>34.14</v>
          </cell>
          <cell r="M28">
            <v>332</v>
          </cell>
          <cell r="N28">
            <v>30.66</v>
          </cell>
          <cell r="O28">
            <v>750</v>
          </cell>
          <cell r="P28">
            <v>20.65</v>
          </cell>
        </row>
        <row r="29">
          <cell r="C29">
            <v>1024</v>
          </cell>
          <cell r="D29">
            <v>16.43</v>
          </cell>
          <cell r="E29">
            <v>934</v>
          </cell>
          <cell r="F29">
            <v>16.059999999999999</v>
          </cell>
          <cell r="G29">
            <v>90</v>
          </cell>
          <cell r="H29">
            <v>21.58</v>
          </cell>
          <cell r="I29">
            <v>88</v>
          </cell>
          <cell r="J29">
            <v>22.17</v>
          </cell>
          <cell r="K29">
            <v>170</v>
          </cell>
          <cell r="L29">
            <v>24.18</v>
          </cell>
          <cell r="M29">
            <v>210</v>
          </cell>
          <cell r="N29">
            <v>19.39</v>
          </cell>
          <cell r="O29">
            <v>466</v>
          </cell>
          <cell r="P29">
            <v>12.83</v>
          </cell>
        </row>
        <row r="31">
          <cell r="C31">
            <v>911</v>
          </cell>
          <cell r="D31">
            <v>14.62</v>
          </cell>
          <cell r="E31">
            <v>791</v>
          </cell>
          <cell r="F31">
            <v>13.6</v>
          </cell>
          <cell r="G31">
            <v>120</v>
          </cell>
          <cell r="H31">
            <v>28.78</v>
          </cell>
          <cell r="I31">
            <v>76</v>
          </cell>
          <cell r="J31">
            <v>19.14</v>
          </cell>
          <cell r="K31">
            <v>102</v>
          </cell>
          <cell r="L31">
            <v>14.51</v>
          </cell>
          <cell r="M31">
            <v>167</v>
          </cell>
          <cell r="N31">
            <v>15.42</v>
          </cell>
          <cell r="O31">
            <v>446</v>
          </cell>
          <cell r="P31">
            <v>12.28</v>
          </cell>
        </row>
        <row r="32">
          <cell r="C32">
            <v>1817</v>
          </cell>
          <cell r="D32">
            <v>29.16</v>
          </cell>
          <cell r="E32">
            <v>1688</v>
          </cell>
          <cell r="F32">
            <v>29.03</v>
          </cell>
          <cell r="G32">
            <v>129</v>
          </cell>
          <cell r="H32">
            <v>30.94</v>
          </cell>
          <cell r="I32">
            <v>92</v>
          </cell>
          <cell r="J32">
            <v>23.17</v>
          </cell>
          <cell r="K32">
            <v>181</v>
          </cell>
          <cell r="L32">
            <v>25.75</v>
          </cell>
          <cell r="M32">
            <v>284</v>
          </cell>
          <cell r="N32">
            <v>26.22</v>
          </cell>
          <cell r="O32">
            <v>1131</v>
          </cell>
          <cell r="P32">
            <v>31.14</v>
          </cell>
        </row>
        <row r="33">
          <cell r="C33">
            <v>3504</v>
          </cell>
          <cell r="D33">
            <v>56.23</v>
          </cell>
          <cell r="E33">
            <v>3336</v>
          </cell>
          <cell r="F33">
            <v>57.37</v>
          </cell>
          <cell r="G33">
            <v>168</v>
          </cell>
          <cell r="H33">
            <v>40.29</v>
          </cell>
          <cell r="I33">
            <v>229</v>
          </cell>
          <cell r="J33">
            <v>57.68</v>
          </cell>
          <cell r="K33">
            <v>420</v>
          </cell>
          <cell r="L33">
            <v>59.74</v>
          </cell>
          <cell r="M33">
            <v>632</v>
          </cell>
          <cell r="N33">
            <v>58.36</v>
          </cell>
          <cell r="O33">
            <v>2055</v>
          </cell>
          <cell r="P33">
            <v>56.58</v>
          </cell>
        </row>
      </sheetData>
      <sheetData sheetId="7">
        <row r="4">
          <cell r="C4">
            <v>13880</v>
          </cell>
          <cell r="E4">
            <v>12372</v>
          </cell>
          <cell r="G4">
            <v>1508</v>
          </cell>
          <cell r="I4">
            <v>1198</v>
          </cell>
          <cell r="K4">
            <v>1899</v>
          </cell>
          <cell r="M4">
            <v>2614</v>
          </cell>
          <cell r="O4">
            <v>6661</v>
          </cell>
        </row>
        <row r="6">
          <cell r="C6">
            <v>5697</v>
          </cell>
          <cell r="D6">
            <v>41.04</v>
          </cell>
          <cell r="E6">
            <v>5579</v>
          </cell>
          <cell r="F6">
            <v>45.09</v>
          </cell>
          <cell r="G6">
            <v>118</v>
          </cell>
          <cell r="H6">
            <v>7.82</v>
          </cell>
          <cell r="I6">
            <v>290</v>
          </cell>
          <cell r="J6">
            <v>24.21</v>
          </cell>
          <cell r="K6">
            <v>600</v>
          </cell>
          <cell r="L6">
            <v>31.6</v>
          </cell>
          <cell r="M6">
            <v>1019</v>
          </cell>
          <cell r="N6">
            <v>38.979999999999997</v>
          </cell>
          <cell r="O6">
            <v>3670</v>
          </cell>
          <cell r="P6">
            <v>55.1</v>
          </cell>
        </row>
        <row r="7">
          <cell r="C7">
            <v>3662</v>
          </cell>
          <cell r="D7">
            <v>26.38</v>
          </cell>
          <cell r="E7">
            <v>3508</v>
          </cell>
          <cell r="F7">
            <v>28.35</v>
          </cell>
          <cell r="G7">
            <v>154</v>
          </cell>
          <cell r="H7">
            <v>10.210000000000001</v>
          </cell>
          <cell r="I7">
            <v>230</v>
          </cell>
          <cell r="J7">
            <v>19.2</v>
          </cell>
          <cell r="K7">
            <v>466</v>
          </cell>
          <cell r="L7">
            <v>24.54</v>
          </cell>
          <cell r="M7">
            <v>745</v>
          </cell>
          <cell r="N7">
            <v>28.5</v>
          </cell>
          <cell r="O7">
            <v>2067</v>
          </cell>
          <cell r="P7">
            <v>31.03</v>
          </cell>
        </row>
        <row r="8">
          <cell r="C8">
            <v>7648</v>
          </cell>
          <cell r="E8">
            <v>6557</v>
          </cell>
          <cell r="G8">
            <v>1091</v>
          </cell>
          <cell r="I8">
            <v>801</v>
          </cell>
          <cell r="K8">
            <v>1196</v>
          </cell>
          <cell r="M8">
            <v>1531</v>
          </cell>
          <cell r="O8">
            <v>3029</v>
          </cell>
        </row>
        <row r="10">
          <cell r="C10">
            <v>2499</v>
          </cell>
          <cell r="D10">
            <v>32.68</v>
          </cell>
          <cell r="E10">
            <v>2427</v>
          </cell>
          <cell r="F10">
            <v>37.01</v>
          </cell>
          <cell r="G10">
            <v>72</v>
          </cell>
          <cell r="H10">
            <v>6.6</v>
          </cell>
          <cell r="I10">
            <v>179</v>
          </cell>
          <cell r="J10">
            <v>22.35</v>
          </cell>
          <cell r="K10">
            <v>339</v>
          </cell>
          <cell r="L10">
            <v>28.34</v>
          </cell>
          <cell r="M10">
            <v>529</v>
          </cell>
          <cell r="N10">
            <v>34.549999999999997</v>
          </cell>
          <cell r="O10">
            <v>1380</v>
          </cell>
          <cell r="P10">
            <v>45.56</v>
          </cell>
        </row>
        <row r="11">
          <cell r="C11">
            <v>1969</v>
          </cell>
          <cell r="D11">
            <v>25.75</v>
          </cell>
          <cell r="E11">
            <v>1876</v>
          </cell>
          <cell r="F11">
            <v>28.61</v>
          </cell>
          <cell r="G11">
            <v>93</v>
          </cell>
          <cell r="H11">
            <v>8.52</v>
          </cell>
          <cell r="I11">
            <v>127</v>
          </cell>
          <cell r="J11">
            <v>15.86</v>
          </cell>
          <cell r="K11">
            <v>271</v>
          </cell>
          <cell r="L11">
            <v>22.66</v>
          </cell>
          <cell r="M11">
            <v>417</v>
          </cell>
          <cell r="N11">
            <v>27.24</v>
          </cell>
          <cell r="O11">
            <v>1061</v>
          </cell>
          <cell r="P11">
            <v>35.03</v>
          </cell>
        </row>
        <row r="12">
          <cell r="C12">
            <v>6232</v>
          </cell>
          <cell r="E12">
            <v>5815</v>
          </cell>
          <cell r="G12">
            <v>417</v>
          </cell>
          <cell r="I12">
            <v>397</v>
          </cell>
          <cell r="K12">
            <v>703</v>
          </cell>
          <cell r="M12">
            <v>1083</v>
          </cell>
          <cell r="O12">
            <v>3632</v>
          </cell>
        </row>
        <row r="14">
          <cell r="C14">
            <v>3198</v>
          </cell>
          <cell r="D14">
            <v>51.32</v>
          </cell>
          <cell r="E14">
            <v>3152</v>
          </cell>
          <cell r="F14">
            <v>54.2</v>
          </cell>
          <cell r="G14">
            <v>46</v>
          </cell>
          <cell r="H14">
            <v>11.03</v>
          </cell>
          <cell r="I14">
            <v>111</v>
          </cell>
          <cell r="J14">
            <v>27.96</v>
          </cell>
          <cell r="K14">
            <v>261</v>
          </cell>
          <cell r="L14">
            <v>37.130000000000003</v>
          </cell>
          <cell r="M14">
            <v>490</v>
          </cell>
          <cell r="N14">
            <v>45.24</v>
          </cell>
          <cell r="O14">
            <v>2290</v>
          </cell>
          <cell r="P14">
            <v>63.05</v>
          </cell>
        </row>
        <row r="15">
          <cell r="C15">
            <v>1693</v>
          </cell>
          <cell r="D15">
            <v>27.17</v>
          </cell>
          <cell r="E15">
            <v>1632</v>
          </cell>
          <cell r="F15">
            <v>28.07</v>
          </cell>
          <cell r="G15">
            <v>61</v>
          </cell>
          <cell r="H15">
            <v>14.63</v>
          </cell>
          <cell r="I15">
            <v>103</v>
          </cell>
          <cell r="J15">
            <v>25.94</v>
          </cell>
          <cell r="K15">
            <v>195</v>
          </cell>
          <cell r="L15">
            <v>27.74</v>
          </cell>
          <cell r="M15">
            <v>328</v>
          </cell>
          <cell r="N15">
            <v>30.29</v>
          </cell>
          <cell r="O15">
            <v>1006</v>
          </cell>
          <cell r="P15">
            <v>27.7</v>
          </cell>
        </row>
      </sheetData>
      <sheetData sheetId="8">
        <row r="4">
          <cell r="B4">
            <v>5663</v>
          </cell>
          <cell r="C4">
            <v>1538</v>
          </cell>
          <cell r="D4">
            <v>27.16</v>
          </cell>
          <cell r="E4">
            <v>4125</v>
          </cell>
          <cell r="F4">
            <v>72.84</v>
          </cell>
        </row>
        <row r="5">
          <cell r="B5" t="str">
            <v/>
          </cell>
          <cell r="D5" t="str">
            <v/>
          </cell>
          <cell r="F5" t="str">
            <v/>
          </cell>
        </row>
        <row r="6">
          <cell r="B6">
            <v>3181</v>
          </cell>
          <cell r="C6">
            <v>741</v>
          </cell>
          <cell r="D6">
            <v>23.29</v>
          </cell>
          <cell r="E6">
            <v>2440</v>
          </cell>
          <cell r="F6">
            <v>76.709999999999994</v>
          </cell>
        </row>
        <row r="7">
          <cell r="B7">
            <v>2482</v>
          </cell>
          <cell r="C7">
            <v>797</v>
          </cell>
          <cell r="D7">
            <v>32.11</v>
          </cell>
          <cell r="E7">
            <v>1685</v>
          </cell>
          <cell r="F7">
            <v>67.89</v>
          </cell>
        </row>
        <row r="8">
          <cell r="B8" t="str">
            <v/>
          </cell>
          <cell r="D8" t="str">
            <v/>
          </cell>
          <cell r="F8" t="str">
            <v/>
          </cell>
        </row>
        <row r="9">
          <cell r="B9" t="str">
            <v/>
          </cell>
          <cell r="D9" t="str">
            <v/>
          </cell>
          <cell r="F9" t="str">
            <v/>
          </cell>
        </row>
        <row r="10">
          <cell r="B10">
            <v>116</v>
          </cell>
          <cell r="C10">
            <v>58</v>
          </cell>
          <cell r="D10">
            <v>50</v>
          </cell>
          <cell r="E10">
            <v>58</v>
          </cell>
          <cell r="F10">
            <v>50</v>
          </cell>
        </row>
        <row r="11">
          <cell r="B11">
            <v>5547</v>
          </cell>
          <cell r="C11">
            <v>1480</v>
          </cell>
          <cell r="D11">
            <v>26.68</v>
          </cell>
          <cell r="E11">
            <v>4067</v>
          </cell>
          <cell r="F11">
            <v>73.319999999999993</v>
          </cell>
        </row>
        <row r="12">
          <cell r="B12">
            <v>288</v>
          </cell>
          <cell r="C12">
            <v>121</v>
          </cell>
          <cell r="D12">
            <v>42.01</v>
          </cell>
          <cell r="E12">
            <v>167</v>
          </cell>
          <cell r="F12">
            <v>57.99</v>
          </cell>
        </row>
        <row r="13">
          <cell r="B13">
            <v>598</v>
          </cell>
          <cell r="C13">
            <v>225</v>
          </cell>
          <cell r="D13">
            <v>37.630000000000003</v>
          </cell>
          <cell r="E13">
            <v>373</v>
          </cell>
          <cell r="F13">
            <v>62.37</v>
          </cell>
        </row>
        <row r="14">
          <cell r="B14">
            <v>1013</v>
          </cell>
          <cell r="C14">
            <v>312</v>
          </cell>
          <cell r="D14">
            <v>30.8</v>
          </cell>
          <cell r="E14">
            <v>701</v>
          </cell>
          <cell r="F14">
            <v>69.2</v>
          </cell>
        </row>
        <row r="15">
          <cell r="B15">
            <v>1493</v>
          </cell>
          <cell r="C15">
            <v>408</v>
          </cell>
          <cell r="D15">
            <v>27.33</v>
          </cell>
          <cell r="E15">
            <v>1085</v>
          </cell>
          <cell r="F15">
            <v>72.67</v>
          </cell>
        </row>
        <row r="16">
          <cell r="B16">
            <v>3648</v>
          </cell>
          <cell r="C16">
            <v>822</v>
          </cell>
          <cell r="D16">
            <v>22.53</v>
          </cell>
          <cell r="E16">
            <v>2826</v>
          </cell>
          <cell r="F16">
            <v>77.47</v>
          </cell>
        </row>
        <row r="17">
          <cell r="B17">
            <v>2155</v>
          </cell>
          <cell r="C17">
            <v>414</v>
          </cell>
          <cell r="D17">
            <v>19.21</v>
          </cell>
          <cell r="E17">
            <v>1741</v>
          </cell>
          <cell r="F17">
            <v>80.790000000000006</v>
          </cell>
        </row>
        <row r="18">
          <cell r="B18" t="str">
            <v/>
          </cell>
          <cell r="D18" t="str">
            <v/>
          </cell>
          <cell r="F18" t="str">
            <v/>
          </cell>
        </row>
        <row r="19">
          <cell r="B19" t="str">
            <v/>
          </cell>
          <cell r="D19" t="str">
            <v/>
          </cell>
          <cell r="F19" t="str">
            <v/>
          </cell>
        </row>
        <row r="20">
          <cell r="B20">
            <v>2777</v>
          </cell>
          <cell r="C20">
            <v>846</v>
          </cell>
          <cell r="D20">
            <v>30.46</v>
          </cell>
          <cell r="E20">
            <v>1931</v>
          </cell>
          <cell r="F20">
            <v>69.540000000000006</v>
          </cell>
        </row>
        <row r="21">
          <cell r="B21">
            <v>4351</v>
          </cell>
          <cell r="C21">
            <v>1201</v>
          </cell>
          <cell r="D21">
            <v>27.6</v>
          </cell>
          <cell r="E21">
            <v>3150</v>
          </cell>
          <cell r="F21">
            <v>72.400000000000006</v>
          </cell>
        </row>
        <row r="22">
          <cell r="B22">
            <v>1308</v>
          </cell>
          <cell r="C22">
            <v>434</v>
          </cell>
          <cell r="D22">
            <v>33.18</v>
          </cell>
          <cell r="E22">
            <v>874</v>
          </cell>
          <cell r="F22">
            <v>66.819999999999993</v>
          </cell>
        </row>
        <row r="23">
          <cell r="B23">
            <v>650</v>
          </cell>
          <cell r="C23">
            <v>215</v>
          </cell>
          <cell r="D23">
            <v>33.08</v>
          </cell>
          <cell r="E23">
            <v>435</v>
          </cell>
          <cell r="F23">
            <v>66.92</v>
          </cell>
        </row>
        <row r="24">
          <cell r="B24" t="str">
            <v/>
          </cell>
          <cell r="D24" t="str">
            <v/>
          </cell>
          <cell r="F24" t="str">
            <v/>
          </cell>
        </row>
        <row r="25">
          <cell r="B25" t="str">
            <v/>
          </cell>
          <cell r="D25" t="str">
            <v/>
          </cell>
          <cell r="F25" t="str">
            <v/>
          </cell>
        </row>
        <row r="26">
          <cell r="B26">
            <v>890</v>
          </cell>
          <cell r="C26">
            <v>220</v>
          </cell>
          <cell r="D26">
            <v>24.72</v>
          </cell>
          <cell r="E26">
            <v>670</v>
          </cell>
          <cell r="F26">
            <v>75.28</v>
          </cell>
        </row>
        <row r="27">
          <cell r="B27">
            <v>1680</v>
          </cell>
          <cell r="C27">
            <v>375</v>
          </cell>
          <cell r="D27">
            <v>22.32</v>
          </cell>
          <cell r="E27">
            <v>1305</v>
          </cell>
          <cell r="F27">
            <v>77.680000000000007</v>
          </cell>
        </row>
        <row r="28">
          <cell r="B28">
            <v>3093</v>
          </cell>
          <cell r="C28">
            <v>943</v>
          </cell>
          <cell r="D28">
            <v>30.49</v>
          </cell>
          <cell r="E28">
            <v>2150</v>
          </cell>
          <cell r="F28">
            <v>69.510000000000005</v>
          </cell>
        </row>
        <row r="29">
          <cell r="B29" t="str">
            <v/>
          </cell>
          <cell r="D29" t="str">
            <v/>
          </cell>
          <cell r="F29" t="str">
            <v/>
          </cell>
        </row>
        <row r="30">
          <cell r="B30" t="str">
            <v/>
          </cell>
          <cell r="D30" t="str">
            <v/>
          </cell>
          <cell r="F30" t="str">
            <v/>
          </cell>
        </row>
        <row r="31">
          <cell r="A31" t="str">
            <v>Blekinge</v>
          </cell>
          <cell r="B31">
            <v>65</v>
          </cell>
          <cell r="C31">
            <v>31</v>
          </cell>
          <cell r="D31">
            <v>47.69</v>
          </cell>
          <cell r="E31">
            <v>34</v>
          </cell>
          <cell r="F31">
            <v>52.31</v>
          </cell>
        </row>
        <row r="32">
          <cell r="A32" t="str">
            <v>Dalarna</v>
          </cell>
          <cell r="B32">
            <v>141</v>
          </cell>
          <cell r="C32">
            <v>18</v>
          </cell>
          <cell r="D32">
            <v>12.77</v>
          </cell>
          <cell r="E32">
            <v>123</v>
          </cell>
          <cell r="F32">
            <v>87.23</v>
          </cell>
        </row>
        <row r="33">
          <cell r="A33" t="str">
            <v>Gotland</v>
          </cell>
          <cell r="B33">
            <v>15</v>
          </cell>
          <cell r="C33">
            <v>8</v>
          </cell>
          <cell r="D33">
            <v>53.33</v>
          </cell>
          <cell r="E33">
            <v>7</v>
          </cell>
          <cell r="F33">
            <v>46.67</v>
          </cell>
        </row>
        <row r="34">
          <cell r="A34" t="str">
            <v>Gävleborg</v>
          </cell>
          <cell r="B34">
            <v>236</v>
          </cell>
          <cell r="C34">
            <v>65</v>
          </cell>
          <cell r="D34">
            <v>27.54</v>
          </cell>
          <cell r="E34">
            <v>171</v>
          </cell>
          <cell r="F34">
            <v>72.459999999999994</v>
          </cell>
        </row>
        <row r="35">
          <cell r="A35" t="str">
            <v>Halland</v>
          </cell>
          <cell r="B35">
            <v>135</v>
          </cell>
          <cell r="C35">
            <v>49</v>
          </cell>
          <cell r="D35">
            <v>36.299999999999997</v>
          </cell>
          <cell r="E35">
            <v>86</v>
          </cell>
          <cell r="F35">
            <v>63.7</v>
          </cell>
        </row>
        <row r="36">
          <cell r="A36" t="str">
            <v>Jämtland</v>
          </cell>
          <cell r="B36">
            <v>55</v>
          </cell>
          <cell r="C36">
            <v>9</v>
          </cell>
          <cell r="D36">
            <v>16.36</v>
          </cell>
          <cell r="E36">
            <v>46</v>
          </cell>
          <cell r="F36">
            <v>83.64</v>
          </cell>
        </row>
        <row r="37">
          <cell r="A37" t="str">
            <v>Jönköping</v>
          </cell>
          <cell r="B37">
            <v>242</v>
          </cell>
          <cell r="C37">
            <v>79</v>
          </cell>
          <cell r="D37">
            <v>32.64</v>
          </cell>
          <cell r="E37">
            <v>163</v>
          </cell>
          <cell r="F37">
            <v>67.36</v>
          </cell>
        </row>
        <row r="38">
          <cell r="A38" t="str">
            <v>Kalmar</v>
          </cell>
          <cell r="B38">
            <v>88</v>
          </cell>
          <cell r="C38">
            <v>27</v>
          </cell>
          <cell r="D38">
            <v>30.68</v>
          </cell>
          <cell r="E38">
            <v>61</v>
          </cell>
          <cell r="F38">
            <v>69.319999999999993</v>
          </cell>
        </row>
        <row r="39">
          <cell r="A39" t="str">
            <v>Kronoberg</v>
          </cell>
          <cell r="B39">
            <v>138</v>
          </cell>
          <cell r="C39">
            <v>35</v>
          </cell>
          <cell r="D39">
            <v>25.36</v>
          </cell>
          <cell r="E39">
            <v>103</v>
          </cell>
          <cell r="F39">
            <v>74.64</v>
          </cell>
        </row>
        <row r="40">
          <cell r="A40" t="str">
            <v>Norrbotten</v>
          </cell>
          <cell r="B40">
            <v>99</v>
          </cell>
          <cell r="C40">
            <v>29</v>
          </cell>
          <cell r="D40">
            <v>29.29</v>
          </cell>
          <cell r="E40">
            <v>70</v>
          </cell>
          <cell r="F40">
            <v>70.709999999999994</v>
          </cell>
        </row>
        <row r="41">
          <cell r="A41" t="str">
            <v>Skåne</v>
          </cell>
          <cell r="B41">
            <v>627</v>
          </cell>
          <cell r="C41">
            <v>233</v>
          </cell>
          <cell r="D41">
            <v>37.159999999999997</v>
          </cell>
          <cell r="E41">
            <v>394</v>
          </cell>
          <cell r="F41">
            <v>62.84</v>
          </cell>
        </row>
        <row r="42">
          <cell r="A42" t="str">
            <v>Stockholm</v>
          </cell>
          <cell r="B42">
            <v>1661</v>
          </cell>
          <cell r="C42">
            <v>431</v>
          </cell>
          <cell r="D42">
            <v>25.95</v>
          </cell>
          <cell r="E42">
            <v>1230</v>
          </cell>
          <cell r="F42">
            <v>74.05</v>
          </cell>
        </row>
        <row r="43">
          <cell r="A43" t="str">
            <v>Södermanland</v>
          </cell>
          <cell r="B43">
            <v>137</v>
          </cell>
          <cell r="C43">
            <v>35</v>
          </cell>
          <cell r="D43">
            <v>25.55</v>
          </cell>
          <cell r="E43">
            <v>102</v>
          </cell>
          <cell r="F43">
            <v>74.45</v>
          </cell>
        </row>
        <row r="44">
          <cell r="A44" t="str">
            <v>Uppsala</v>
          </cell>
          <cell r="B44">
            <v>213</v>
          </cell>
          <cell r="C44">
            <v>48</v>
          </cell>
          <cell r="D44">
            <v>22.54</v>
          </cell>
          <cell r="E44">
            <v>165</v>
          </cell>
          <cell r="F44">
            <v>77.459999999999994</v>
          </cell>
        </row>
        <row r="45">
          <cell r="A45" t="str">
            <v>Värmland</v>
          </cell>
          <cell r="B45">
            <v>42</v>
          </cell>
          <cell r="C45">
            <v>22</v>
          </cell>
          <cell r="D45">
            <v>52.38</v>
          </cell>
          <cell r="E45">
            <v>20</v>
          </cell>
          <cell r="F45">
            <v>47.62</v>
          </cell>
        </row>
        <row r="46">
          <cell r="A46" t="str">
            <v>Västerbotten</v>
          </cell>
          <cell r="B46">
            <v>64</v>
          </cell>
          <cell r="C46">
            <v>5</v>
          </cell>
          <cell r="D46">
            <v>7.81</v>
          </cell>
          <cell r="E46">
            <v>59</v>
          </cell>
          <cell r="F46">
            <v>92.19</v>
          </cell>
        </row>
        <row r="47">
          <cell r="A47" t="str">
            <v>Västernorrland</v>
          </cell>
          <cell r="B47">
            <v>147</v>
          </cell>
          <cell r="C47">
            <v>37</v>
          </cell>
          <cell r="D47">
            <v>25.17</v>
          </cell>
          <cell r="E47">
            <v>110</v>
          </cell>
          <cell r="F47">
            <v>74.83</v>
          </cell>
        </row>
        <row r="48">
          <cell r="A48" t="str">
            <v>Västmanland</v>
          </cell>
          <cell r="B48">
            <v>184</v>
          </cell>
          <cell r="C48">
            <v>46</v>
          </cell>
          <cell r="D48">
            <v>25</v>
          </cell>
          <cell r="E48">
            <v>138</v>
          </cell>
          <cell r="F48">
            <v>75</v>
          </cell>
        </row>
        <row r="49">
          <cell r="A49" t="str">
            <v>Västra_Götaland</v>
          </cell>
          <cell r="B49">
            <v>984</v>
          </cell>
          <cell r="C49">
            <v>262</v>
          </cell>
          <cell r="D49">
            <v>26.63</v>
          </cell>
          <cell r="E49">
            <v>722</v>
          </cell>
          <cell r="F49">
            <v>73.37</v>
          </cell>
        </row>
        <row r="50">
          <cell r="A50" t="str">
            <v>Örebro</v>
          </cell>
          <cell r="B50">
            <v>108</v>
          </cell>
          <cell r="C50">
            <v>30</v>
          </cell>
          <cell r="D50">
            <v>27.78</v>
          </cell>
          <cell r="E50">
            <v>78</v>
          </cell>
          <cell r="F50">
            <v>72.22</v>
          </cell>
        </row>
        <row r="51">
          <cell r="A51" t="str">
            <v>Östergötland</v>
          </cell>
          <cell r="B51">
            <v>282</v>
          </cell>
          <cell r="C51">
            <v>39</v>
          </cell>
          <cell r="D51">
            <v>13.83</v>
          </cell>
          <cell r="E51">
            <v>243</v>
          </cell>
          <cell r="F51">
            <v>86.17</v>
          </cell>
        </row>
      </sheetData>
      <sheetData sheetId="9"/>
      <sheetData sheetId="10"/>
      <sheetData sheetId="11"/>
      <sheetData sheetId="12">
        <row r="4">
          <cell r="B4">
            <v>3614</v>
          </cell>
          <cell r="C4">
            <v>2958</v>
          </cell>
          <cell r="D4">
            <v>81.849999999999994</v>
          </cell>
          <cell r="E4">
            <v>656</v>
          </cell>
          <cell r="F4">
            <v>18.149999999999999</v>
          </cell>
        </row>
        <row r="6">
          <cell r="B6">
            <v>1668</v>
          </cell>
          <cell r="C6">
            <v>1352</v>
          </cell>
          <cell r="D6">
            <v>81.06</v>
          </cell>
          <cell r="E6">
            <v>316</v>
          </cell>
          <cell r="F6">
            <v>18.940000000000001</v>
          </cell>
        </row>
        <row r="7">
          <cell r="B7">
            <v>1946</v>
          </cell>
          <cell r="C7">
            <v>1606</v>
          </cell>
          <cell r="D7">
            <v>82.53</v>
          </cell>
          <cell r="E7">
            <v>340</v>
          </cell>
          <cell r="F7">
            <v>17.47</v>
          </cell>
        </row>
        <row r="8">
          <cell r="B8" t="str">
            <v/>
          </cell>
          <cell r="D8" t="str">
            <v/>
          </cell>
          <cell r="F8" t="str">
            <v/>
          </cell>
        </row>
        <row r="10">
          <cell r="B10">
            <v>152</v>
          </cell>
          <cell r="C10">
            <v>133</v>
          </cell>
          <cell r="D10">
            <v>87.5</v>
          </cell>
          <cell r="E10">
            <v>19</v>
          </cell>
          <cell r="F10">
            <v>12.5</v>
          </cell>
        </row>
        <row r="11">
          <cell r="B11">
            <v>3462</v>
          </cell>
          <cell r="C11">
            <v>2825</v>
          </cell>
          <cell r="D11">
            <v>81.599999999999994</v>
          </cell>
          <cell r="E11">
            <v>637</v>
          </cell>
          <cell r="F11">
            <v>18.399999999999999</v>
          </cell>
        </row>
        <row r="12">
          <cell r="B12">
            <v>222</v>
          </cell>
          <cell r="C12">
            <v>191</v>
          </cell>
          <cell r="D12">
            <v>86.04</v>
          </cell>
          <cell r="E12">
            <v>31</v>
          </cell>
          <cell r="F12">
            <v>13.96</v>
          </cell>
        </row>
        <row r="13">
          <cell r="B13">
            <v>457</v>
          </cell>
          <cell r="C13">
            <v>407</v>
          </cell>
          <cell r="D13">
            <v>89.06</v>
          </cell>
          <cell r="E13">
            <v>50</v>
          </cell>
          <cell r="F13">
            <v>10.94</v>
          </cell>
        </row>
        <row r="14">
          <cell r="B14">
            <v>739</v>
          </cell>
          <cell r="C14">
            <v>616</v>
          </cell>
          <cell r="D14">
            <v>83.36</v>
          </cell>
          <cell r="E14">
            <v>123</v>
          </cell>
          <cell r="F14">
            <v>16.64</v>
          </cell>
        </row>
        <row r="15">
          <cell r="B15">
            <v>948</v>
          </cell>
          <cell r="C15">
            <v>780</v>
          </cell>
          <cell r="D15">
            <v>82.28</v>
          </cell>
          <cell r="E15">
            <v>168</v>
          </cell>
          <cell r="F15">
            <v>17.72</v>
          </cell>
        </row>
        <row r="16">
          <cell r="B16">
            <v>2044</v>
          </cell>
          <cell r="C16">
            <v>1611</v>
          </cell>
          <cell r="D16">
            <v>78.819999999999993</v>
          </cell>
          <cell r="E16">
            <v>433</v>
          </cell>
          <cell r="F16">
            <v>21.18</v>
          </cell>
        </row>
        <row r="17">
          <cell r="B17">
            <v>1096</v>
          </cell>
          <cell r="C17">
            <v>831</v>
          </cell>
          <cell r="D17">
            <v>75.819999999999993</v>
          </cell>
          <cell r="E17">
            <v>265</v>
          </cell>
          <cell r="F17">
            <v>24.18</v>
          </cell>
        </row>
        <row r="18">
          <cell r="B18" t="str">
            <v/>
          </cell>
          <cell r="D18" t="str">
            <v/>
          </cell>
          <cell r="F18" t="str">
            <v/>
          </cell>
        </row>
        <row r="20">
          <cell r="B20">
            <v>2236</v>
          </cell>
          <cell r="C20">
            <v>1877</v>
          </cell>
          <cell r="D20">
            <v>83.94</v>
          </cell>
          <cell r="E20">
            <v>359</v>
          </cell>
          <cell r="F20">
            <v>16.059999999999999</v>
          </cell>
        </row>
        <row r="21">
          <cell r="B21">
            <v>3125</v>
          </cell>
          <cell r="C21">
            <v>2573</v>
          </cell>
          <cell r="D21">
            <v>82.34</v>
          </cell>
          <cell r="E21">
            <v>552</v>
          </cell>
          <cell r="F21">
            <v>17.66</v>
          </cell>
        </row>
        <row r="22">
          <cell r="B22">
            <v>1185</v>
          </cell>
          <cell r="C22">
            <v>1002</v>
          </cell>
          <cell r="D22">
            <v>84.56</v>
          </cell>
          <cell r="E22">
            <v>183</v>
          </cell>
          <cell r="F22">
            <v>15.44</v>
          </cell>
        </row>
        <row r="23">
          <cell r="B23">
            <v>734</v>
          </cell>
          <cell r="C23">
            <v>625</v>
          </cell>
          <cell r="D23">
            <v>85.15</v>
          </cell>
          <cell r="E23">
            <v>109</v>
          </cell>
          <cell r="F23">
            <v>14.85</v>
          </cell>
        </row>
        <row r="24">
          <cell r="B24" t="str">
            <v/>
          </cell>
          <cell r="D24" t="str">
            <v/>
          </cell>
          <cell r="F24" t="str">
            <v/>
          </cell>
        </row>
        <row r="26">
          <cell r="B26">
            <v>298</v>
          </cell>
          <cell r="C26">
            <v>227</v>
          </cell>
          <cell r="D26">
            <v>76.17</v>
          </cell>
          <cell r="E26">
            <v>71</v>
          </cell>
          <cell r="F26">
            <v>23.83</v>
          </cell>
        </row>
        <row r="27">
          <cell r="B27">
            <v>748</v>
          </cell>
          <cell r="C27">
            <v>590</v>
          </cell>
          <cell r="D27">
            <v>78.88</v>
          </cell>
          <cell r="E27">
            <v>158</v>
          </cell>
          <cell r="F27">
            <v>21.12</v>
          </cell>
        </row>
        <row r="28">
          <cell r="B28">
            <v>2568</v>
          </cell>
          <cell r="C28">
            <v>2141</v>
          </cell>
          <cell r="D28">
            <v>83.37</v>
          </cell>
          <cell r="E28">
            <v>427</v>
          </cell>
          <cell r="F28">
            <v>16.63</v>
          </cell>
        </row>
        <row r="29">
          <cell r="B29" t="str">
            <v/>
          </cell>
          <cell r="D29" t="str">
            <v/>
          </cell>
          <cell r="F29" t="str">
            <v/>
          </cell>
        </row>
        <row r="31">
          <cell r="B31">
            <v>17</v>
          </cell>
          <cell r="E31" t="str">
            <v>X</v>
          </cell>
        </row>
        <row r="32">
          <cell r="B32">
            <v>116</v>
          </cell>
          <cell r="C32">
            <v>79</v>
          </cell>
          <cell r="E32">
            <v>37</v>
          </cell>
        </row>
        <row r="33">
          <cell r="B33">
            <v>10</v>
          </cell>
          <cell r="E33" t="str">
            <v>X</v>
          </cell>
        </row>
        <row r="34">
          <cell r="B34">
            <v>153</v>
          </cell>
          <cell r="C34">
            <v>124</v>
          </cell>
          <cell r="D34">
            <v>81.05</v>
          </cell>
          <cell r="E34">
            <v>29</v>
          </cell>
          <cell r="F34">
            <v>18.95</v>
          </cell>
        </row>
        <row r="35">
          <cell r="B35">
            <v>69</v>
          </cell>
          <cell r="C35">
            <v>58</v>
          </cell>
          <cell r="D35">
            <v>84.06</v>
          </cell>
          <cell r="E35">
            <v>11</v>
          </cell>
          <cell r="F35">
            <v>15.94</v>
          </cell>
        </row>
        <row r="36">
          <cell r="B36">
            <v>31</v>
          </cell>
          <cell r="C36">
            <v>18</v>
          </cell>
          <cell r="D36">
            <v>58.06</v>
          </cell>
          <cell r="E36">
            <v>13</v>
          </cell>
          <cell r="F36">
            <v>41.94</v>
          </cell>
        </row>
        <row r="37">
          <cell r="B37">
            <v>140</v>
          </cell>
          <cell r="C37">
            <v>112</v>
          </cell>
          <cell r="D37">
            <v>80</v>
          </cell>
          <cell r="E37">
            <v>28</v>
          </cell>
          <cell r="F37">
            <v>20</v>
          </cell>
        </row>
        <row r="38">
          <cell r="B38">
            <v>75</v>
          </cell>
          <cell r="C38">
            <v>54</v>
          </cell>
          <cell r="D38">
            <v>72</v>
          </cell>
          <cell r="E38">
            <v>21</v>
          </cell>
          <cell r="F38">
            <v>28</v>
          </cell>
        </row>
        <row r="39">
          <cell r="B39">
            <v>89</v>
          </cell>
          <cell r="C39">
            <v>66</v>
          </cell>
          <cell r="D39">
            <v>74.16</v>
          </cell>
          <cell r="E39">
            <v>23</v>
          </cell>
          <cell r="F39">
            <v>25.84</v>
          </cell>
        </row>
        <row r="40">
          <cell r="B40">
            <v>74</v>
          </cell>
          <cell r="C40">
            <v>55</v>
          </cell>
          <cell r="D40">
            <v>74.319999999999993</v>
          </cell>
          <cell r="E40">
            <v>19</v>
          </cell>
          <cell r="F40">
            <v>25.68</v>
          </cell>
        </row>
        <row r="41">
          <cell r="B41">
            <v>421</v>
          </cell>
          <cell r="C41">
            <v>337</v>
          </cell>
          <cell r="D41">
            <v>80.05</v>
          </cell>
          <cell r="E41">
            <v>84</v>
          </cell>
          <cell r="F41">
            <v>19.95</v>
          </cell>
        </row>
        <row r="42">
          <cell r="B42">
            <v>1065</v>
          </cell>
          <cell r="C42">
            <v>973</v>
          </cell>
          <cell r="D42">
            <v>91.36</v>
          </cell>
          <cell r="E42">
            <v>92</v>
          </cell>
          <cell r="F42">
            <v>8.64</v>
          </cell>
        </row>
        <row r="43">
          <cell r="B43">
            <v>112</v>
          </cell>
          <cell r="C43">
            <v>93</v>
          </cell>
          <cell r="D43">
            <v>83.04</v>
          </cell>
          <cell r="E43">
            <v>19</v>
          </cell>
          <cell r="F43">
            <v>16.96</v>
          </cell>
        </row>
        <row r="44">
          <cell r="B44">
            <v>111</v>
          </cell>
          <cell r="C44">
            <v>90</v>
          </cell>
          <cell r="D44">
            <v>81.08</v>
          </cell>
          <cell r="E44">
            <v>21</v>
          </cell>
          <cell r="F44">
            <v>18.920000000000002</v>
          </cell>
        </row>
        <row r="45">
          <cell r="B45">
            <v>77</v>
          </cell>
          <cell r="C45">
            <v>64</v>
          </cell>
          <cell r="D45">
            <v>83.12</v>
          </cell>
          <cell r="E45">
            <v>13</v>
          </cell>
          <cell r="F45">
            <v>16.88</v>
          </cell>
        </row>
        <row r="46">
          <cell r="B46">
            <v>56</v>
          </cell>
          <cell r="C46">
            <v>47</v>
          </cell>
          <cell r="D46">
            <v>83.93</v>
          </cell>
          <cell r="E46">
            <v>9</v>
          </cell>
          <cell r="F46">
            <v>16.07</v>
          </cell>
        </row>
        <row r="47">
          <cell r="B47">
            <v>130</v>
          </cell>
          <cell r="C47">
            <v>98</v>
          </cell>
          <cell r="D47">
            <v>75.38</v>
          </cell>
          <cell r="E47">
            <v>32</v>
          </cell>
          <cell r="F47">
            <v>24.62</v>
          </cell>
        </row>
        <row r="48">
          <cell r="B48">
            <v>58</v>
          </cell>
          <cell r="C48">
            <v>46</v>
          </cell>
          <cell r="D48">
            <v>79.31</v>
          </cell>
          <cell r="E48">
            <v>12</v>
          </cell>
          <cell r="F48">
            <v>20.69</v>
          </cell>
        </row>
        <row r="49">
          <cell r="B49">
            <v>553</v>
          </cell>
          <cell r="C49">
            <v>448</v>
          </cell>
          <cell r="D49">
            <v>81.010000000000005</v>
          </cell>
          <cell r="E49">
            <v>105</v>
          </cell>
          <cell r="F49">
            <v>18.989999999999998</v>
          </cell>
        </row>
        <row r="50">
          <cell r="B50">
            <v>104</v>
          </cell>
          <cell r="C50">
            <v>63</v>
          </cell>
          <cell r="D50">
            <v>60.58</v>
          </cell>
          <cell r="E50">
            <v>41</v>
          </cell>
          <cell r="F50">
            <v>39.42</v>
          </cell>
        </row>
        <row r="51">
          <cell r="B51">
            <v>153</v>
          </cell>
          <cell r="C51">
            <v>110</v>
          </cell>
          <cell r="D51">
            <v>71.900000000000006</v>
          </cell>
          <cell r="E51">
            <v>43</v>
          </cell>
          <cell r="F51">
            <v>28.1</v>
          </cell>
        </row>
      </sheetData>
      <sheetData sheetId="13"/>
      <sheetData sheetId="14"/>
      <sheetData sheetId="15"/>
      <sheetData sheetId="16">
        <row r="4">
          <cell r="C4">
            <v>13880</v>
          </cell>
          <cell r="E4">
            <v>12372</v>
          </cell>
          <cell r="G4">
            <v>1508</v>
          </cell>
          <cell r="I4">
            <v>1198</v>
          </cell>
          <cell r="K4">
            <v>1899</v>
          </cell>
          <cell r="M4">
            <v>2614</v>
          </cell>
          <cell r="O4">
            <v>6661</v>
          </cell>
        </row>
        <row r="6">
          <cell r="C6">
            <v>7867</v>
          </cell>
          <cell r="D6">
            <v>56.68</v>
          </cell>
          <cell r="E6">
            <v>6653</v>
          </cell>
          <cell r="F6">
            <v>53.77</v>
          </cell>
          <cell r="G6">
            <v>1214</v>
          </cell>
          <cell r="H6">
            <v>80.5</v>
          </cell>
          <cell r="I6">
            <v>891</v>
          </cell>
          <cell r="J6">
            <v>74.37</v>
          </cell>
          <cell r="K6">
            <v>1296</v>
          </cell>
          <cell r="L6">
            <v>68.25</v>
          </cell>
          <cell r="M6">
            <v>1600</v>
          </cell>
          <cell r="N6">
            <v>61.21</v>
          </cell>
          <cell r="O6">
            <v>2866</v>
          </cell>
          <cell r="P6">
            <v>43.03</v>
          </cell>
        </row>
        <row r="7">
          <cell r="C7">
            <v>5077</v>
          </cell>
          <cell r="D7">
            <v>36.58</v>
          </cell>
          <cell r="E7">
            <v>4989</v>
          </cell>
          <cell r="F7">
            <v>40.32</v>
          </cell>
          <cell r="G7">
            <v>88</v>
          </cell>
          <cell r="H7">
            <v>5.84</v>
          </cell>
          <cell r="I7">
            <v>223</v>
          </cell>
          <cell r="J7">
            <v>18.61</v>
          </cell>
          <cell r="K7">
            <v>486</v>
          </cell>
          <cell r="L7">
            <v>25.59</v>
          </cell>
          <cell r="M7">
            <v>881</v>
          </cell>
          <cell r="N7">
            <v>33.700000000000003</v>
          </cell>
          <cell r="O7">
            <v>3399</v>
          </cell>
          <cell r="P7">
            <v>51.03</v>
          </cell>
        </row>
        <row r="8">
          <cell r="C8">
            <v>7648</v>
          </cell>
          <cell r="E8">
            <v>6557</v>
          </cell>
          <cell r="G8">
            <v>1091</v>
          </cell>
          <cell r="I8">
            <v>801</v>
          </cell>
          <cell r="K8">
            <v>1196</v>
          </cell>
          <cell r="M8">
            <v>1531</v>
          </cell>
          <cell r="O8">
            <v>3029</v>
          </cell>
        </row>
        <row r="10">
          <cell r="C10">
            <v>4911</v>
          </cell>
          <cell r="D10">
            <v>64.209999999999994</v>
          </cell>
          <cell r="E10">
            <v>4016</v>
          </cell>
          <cell r="F10">
            <v>61.25</v>
          </cell>
          <cell r="G10">
            <v>895</v>
          </cell>
          <cell r="H10">
            <v>82.03</v>
          </cell>
          <cell r="I10">
            <v>606</v>
          </cell>
          <cell r="J10">
            <v>75.66</v>
          </cell>
          <cell r="K10">
            <v>848</v>
          </cell>
          <cell r="L10">
            <v>70.900000000000006</v>
          </cell>
          <cell r="M10">
            <v>1000</v>
          </cell>
          <cell r="N10">
            <v>65.319999999999993</v>
          </cell>
          <cell r="O10">
            <v>1562</v>
          </cell>
          <cell r="P10">
            <v>51.57</v>
          </cell>
        </row>
        <row r="11">
          <cell r="C11">
            <v>2203</v>
          </cell>
          <cell r="D11">
            <v>28.8</v>
          </cell>
          <cell r="E11">
            <v>2153</v>
          </cell>
          <cell r="F11">
            <v>32.840000000000003</v>
          </cell>
          <cell r="G11">
            <v>50</v>
          </cell>
          <cell r="H11">
            <v>4.58</v>
          </cell>
          <cell r="I11">
            <v>137</v>
          </cell>
          <cell r="J11">
            <v>17.100000000000001</v>
          </cell>
          <cell r="K11">
            <v>277</v>
          </cell>
          <cell r="L11">
            <v>23.16</v>
          </cell>
          <cell r="M11">
            <v>452</v>
          </cell>
          <cell r="N11">
            <v>29.52</v>
          </cell>
          <cell r="O11">
            <v>1287</v>
          </cell>
          <cell r="P11">
            <v>42.49</v>
          </cell>
        </row>
        <row r="12">
          <cell r="C12">
            <v>6232</v>
          </cell>
          <cell r="E12">
            <v>5815</v>
          </cell>
          <cell r="G12">
            <v>417</v>
          </cell>
          <cell r="I12">
            <v>397</v>
          </cell>
          <cell r="K12">
            <v>703</v>
          </cell>
          <cell r="M12">
            <v>1083</v>
          </cell>
          <cell r="O12">
            <v>3632</v>
          </cell>
        </row>
        <row r="14">
          <cell r="C14">
            <v>2956</v>
          </cell>
          <cell r="D14">
            <v>47.43</v>
          </cell>
          <cell r="E14">
            <v>2637</v>
          </cell>
          <cell r="F14">
            <v>45.35</v>
          </cell>
          <cell r="G14">
            <v>319</v>
          </cell>
          <cell r="H14">
            <v>76.5</v>
          </cell>
          <cell r="I14">
            <v>285</v>
          </cell>
          <cell r="J14">
            <v>71.790000000000006</v>
          </cell>
          <cell r="K14">
            <v>448</v>
          </cell>
          <cell r="L14">
            <v>63.73</v>
          </cell>
          <cell r="M14">
            <v>600</v>
          </cell>
          <cell r="N14">
            <v>55.4</v>
          </cell>
          <cell r="O14">
            <v>1304</v>
          </cell>
          <cell r="P14">
            <v>35.9</v>
          </cell>
        </row>
        <row r="15">
          <cell r="C15">
            <v>2874</v>
          </cell>
          <cell r="D15">
            <v>46.12</v>
          </cell>
          <cell r="E15">
            <v>2836</v>
          </cell>
          <cell r="F15">
            <v>48.77</v>
          </cell>
          <cell r="G15">
            <v>38</v>
          </cell>
          <cell r="H15">
            <v>9.11</v>
          </cell>
          <cell r="I15">
            <v>86</v>
          </cell>
          <cell r="J15">
            <v>21.66</v>
          </cell>
          <cell r="K15">
            <v>209</v>
          </cell>
          <cell r="L15">
            <v>29.73</v>
          </cell>
          <cell r="M15">
            <v>429</v>
          </cell>
          <cell r="N15">
            <v>39.61</v>
          </cell>
          <cell r="O15">
            <v>2112</v>
          </cell>
          <cell r="P15">
            <v>58.15</v>
          </cell>
        </row>
      </sheetData>
      <sheetData sheetId="17">
        <row r="2">
          <cell r="C2">
            <v>13880</v>
          </cell>
          <cell r="D2">
            <v>100</v>
          </cell>
          <cell r="E2">
            <v>1508</v>
          </cell>
          <cell r="F2">
            <v>10.864553314121</v>
          </cell>
          <cell r="G2">
            <v>5711</v>
          </cell>
          <cell r="H2">
            <v>41.1455331412104</v>
          </cell>
          <cell r="I2">
            <v>6661</v>
          </cell>
          <cell r="J2">
            <v>47.989913544668603</v>
          </cell>
        </row>
        <row r="3">
          <cell r="B3" t="str">
            <v>Stockholm</v>
          </cell>
          <cell r="C3">
            <v>4177</v>
          </cell>
          <cell r="D3">
            <v>30.0936599423631</v>
          </cell>
          <cell r="E3">
            <v>532</v>
          </cell>
          <cell r="F3">
            <v>12.7364136940388</v>
          </cell>
          <cell r="G3">
            <v>1737</v>
          </cell>
          <cell r="H3">
            <v>41.584869523581503</v>
          </cell>
          <cell r="I3">
            <v>1908</v>
          </cell>
          <cell r="J3">
            <v>45.678716782379702</v>
          </cell>
        </row>
        <row r="4">
          <cell r="B4" t="str">
            <v>Västra Götaland</v>
          </cell>
          <cell r="C4">
            <v>2278</v>
          </cell>
          <cell r="D4">
            <v>16.412103746397701</v>
          </cell>
          <cell r="E4">
            <v>238</v>
          </cell>
          <cell r="F4">
            <v>10.4477611940299</v>
          </cell>
          <cell r="G4">
            <v>913</v>
          </cell>
          <cell r="H4">
            <v>40.0790166812994</v>
          </cell>
          <cell r="I4">
            <v>1127</v>
          </cell>
          <cell r="J4">
            <v>49.473222124670798</v>
          </cell>
        </row>
        <row r="5">
          <cell r="B5" t="str">
            <v>Skåne</v>
          </cell>
          <cell r="C5">
            <v>1612</v>
          </cell>
          <cell r="D5">
            <v>11.613832853025899</v>
          </cell>
          <cell r="E5">
            <v>147</v>
          </cell>
          <cell r="F5">
            <v>9.1191066997518604</v>
          </cell>
          <cell r="G5">
            <v>696</v>
          </cell>
          <cell r="H5">
            <v>43.176178660049601</v>
          </cell>
          <cell r="I5">
            <v>769</v>
          </cell>
          <cell r="J5">
            <v>47.704714640198503</v>
          </cell>
        </row>
        <row r="6">
          <cell r="B6" t="str">
            <v>Östergötland</v>
          </cell>
          <cell r="C6">
            <v>627</v>
          </cell>
          <cell r="D6">
            <v>4.5172910662824197</v>
          </cell>
          <cell r="E6">
            <v>63</v>
          </cell>
          <cell r="F6">
            <v>10.047846889952201</v>
          </cell>
          <cell r="G6">
            <v>225</v>
          </cell>
          <cell r="H6">
            <v>35.885167464114801</v>
          </cell>
          <cell r="I6">
            <v>339</v>
          </cell>
          <cell r="J6">
            <v>54.066985645933002</v>
          </cell>
        </row>
        <row r="7">
          <cell r="B7" t="str">
            <v>Gävleborg</v>
          </cell>
          <cell r="C7">
            <v>546</v>
          </cell>
          <cell r="D7">
            <v>3.93371757925072</v>
          </cell>
          <cell r="E7">
            <v>45</v>
          </cell>
          <cell r="F7">
            <v>8.2417582417582391</v>
          </cell>
          <cell r="G7">
            <v>265</v>
          </cell>
          <cell r="H7">
            <v>48.534798534798497</v>
          </cell>
          <cell r="I7">
            <v>236</v>
          </cell>
          <cell r="J7">
            <v>43.223443223443198</v>
          </cell>
        </row>
        <row r="8">
          <cell r="B8" t="str">
            <v>Jönköping</v>
          </cell>
          <cell r="C8">
            <v>531</v>
          </cell>
          <cell r="D8">
            <v>3.8256484149855901</v>
          </cell>
          <cell r="E8">
            <v>45</v>
          </cell>
          <cell r="F8">
            <v>8.4745762711864394</v>
          </cell>
          <cell r="G8">
            <v>201</v>
          </cell>
          <cell r="H8">
            <v>37.853107344632797</v>
          </cell>
          <cell r="I8">
            <v>285</v>
          </cell>
          <cell r="J8">
            <v>53.672316384180803</v>
          </cell>
        </row>
        <row r="9">
          <cell r="B9" t="str">
            <v>Uppsala</v>
          </cell>
          <cell r="C9">
            <v>489</v>
          </cell>
          <cell r="D9">
            <v>3.5230547550432298</v>
          </cell>
          <cell r="E9">
            <v>41</v>
          </cell>
          <cell r="F9">
            <v>8.3844580777096098</v>
          </cell>
          <cell r="G9">
            <v>211</v>
          </cell>
          <cell r="H9">
            <v>43.149284253578699</v>
          </cell>
          <cell r="I9">
            <v>237</v>
          </cell>
          <cell r="J9">
            <v>48.466257668711698</v>
          </cell>
        </row>
        <row r="10">
          <cell r="B10" t="str">
            <v>Södermanland</v>
          </cell>
          <cell r="C10">
            <v>451</v>
          </cell>
          <cell r="D10">
            <v>3.2492795389048998</v>
          </cell>
          <cell r="E10">
            <v>82</v>
          </cell>
          <cell r="F10">
            <v>18.181818181818201</v>
          </cell>
          <cell r="G10">
            <v>192</v>
          </cell>
          <cell r="H10">
            <v>42.572062084257198</v>
          </cell>
          <cell r="I10">
            <v>177</v>
          </cell>
          <cell r="J10">
            <v>39.246119733924601</v>
          </cell>
        </row>
        <row r="11">
          <cell r="B11" t="str">
            <v>Västernorrland</v>
          </cell>
          <cell r="C11">
            <v>408</v>
          </cell>
          <cell r="D11">
            <v>2.9394812680115301</v>
          </cell>
          <cell r="E11">
            <v>46</v>
          </cell>
          <cell r="F11">
            <v>11.2745098039216</v>
          </cell>
          <cell r="G11">
            <v>169</v>
          </cell>
          <cell r="H11">
            <v>41.421568627451002</v>
          </cell>
          <cell r="I11">
            <v>193</v>
          </cell>
          <cell r="J11">
            <v>47.303921568627501</v>
          </cell>
        </row>
        <row r="12">
          <cell r="B12" t="str">
            <v>Dalarna</v>
          </cell>
          <cell r="C12">
            <v>366</v>
          </cell>
          <cell r="D12">
            <v>2.6368876080691601</v>
          </cell>
          <cell r="E12">
            <v>27</v>
          </cell>
          <cell r="F12">
            <v>7.3770491803278704</v>
          </cell>
          <cell r="G12">
            <v>153</v>
          </cell>
          <cell r="H12">
            <v>41.8032786885246</v>
          </cell>
          <cell r="I12">
            <v>186</v>
          </cell>
          <cell r="J12">
            <v>50.819672131147598</v>
          </cell>
        </row>
        <row r="13">
          <cell r="B13" t="str">
            <v>Västmanland</v>
          </cell>
          <cell r="C13">
            <v>337</v>
          </cell>
          <cell r="D13">
            <v>2.4279538904899098</v>
          </cell>
          <cell r="E13">
            <v>30</v>
          </cell>
          <cell r="F13">
            <v>8.9020771513353107</v>
          </cell>
          <cell r="G13">
            <v>131</v>
          </cell>
          <cell r="H13">
            <v>38.872403560830897</v>
          </cell>
          <cell r="I13">
            <v>176</v>
          </cell>
          <cell r="J13">
            <v>52.225519287833798</v>
          </cell>
        </row>
        <row r="14">
          <cell r="B14" t="str">
            <v>Örebro</v>
          </cell>
          <cell r="C14">
            <v>309</v>
          </cell>
          <cell r="D14">
            <v>2.22622478386167</v>
          </cell>
          <cell r="E14">
            <v>26</v>
          </cell>
          <cell r="F14">
            <v>8.4142394822006494</v>
          </cell>
          <cell r="G14">
            <v>132</v>
          </cell>
          <cell r="H14">
            <v>42.7184466019417</v>
          </cell>
          <cell r="I14">
            <v>151</v>
          </cell>
          <cell r="J14">
            <v>48.867313915857601</v>
          </cell>
        </row>
        <row r="15">
          <cell r="B15" t="str">
            <v>Halland</v>
          </cell>
          <cell r="C15">
            <v>306</v>
          </cell>
          <cell r="D15">
            <v>2.2046109510086498</v>
          </cell>
          <cell r="E15">
            <v>43</v>
          </cell>
          <cell r="F15">
            <v>14.0522875816993</v>
          </cell>
          <cell r="G15">
            <v>100</v>
          </cell>
          <cell r="H15">
            <v>32.679738562091501</v>
          </cell>
          <cell r="I15">
            <v>163</v>
          </cell>
          <cell r="J15">
            <v>53.267973856209203</v>
          </cell>
        </row>
        <row r="16">
          <cell r="B16" t="str">
            <v>Kronoberg</v>
          </cell>
          <cell r="C16">
            <v>294</v>
          </cell>
          <cell r="D16">
            <v>2.1181556195965401</v>
          </cell>
          <cell r="E16">
            <v>23</v>
          </cell>
          <cell r="F16">
            <v>7.8231292517006796</v>
          </cell>
          <cell r="G16">
            <v>115</v>
          </cell>
          <cell r="H16">
            <v>39.115646258503403</v>
          </cell>
          <cell r="I16">
            <v>156</v>
          </cell>
          <cell r="J16">
            <v>53.061224489795897</v>
          </cell>
        </row>
        <row r="17">
          <cell r="B17" t="str">
            <v>Norrbotten</v>
          </cell>
          <cell r="C17">
            <v>259</v>
          </cell>
          <cell r="D17">
            <v>1.8659942363112401</v>
          </cell>
          <cell r="E17">
            <v>27</v>
          </cell>
          <cell r="F17">
            <v>10.424710424710399</v>
          </cell>
          <cell r="G17">
            <v>111</v>
          </cell>
          <cell r="H17">
            <v>42.857142857142897</v>
          </cell>
          <cell r="I17">
            <v>121</v>
          </cell>
          <cell r="J17">
            <v>46.718146718146699</v>
          </cell>
        </row>
        <row r="18">
          <cell r="B18" t="str">
            <v>Kalmar</v>
          </cell>
          <cell r="C18">
            <v>244</v>
          </cell>
          <cell r="D18">
            <v>1.7579250720461099</v>
          </cell>
          <cell r="E18">
            <v>23</v>
          </cell>
          <cell r="F18">
            <v>9.4262295081967196</v>
          </cell>
          <cell r="G18">
            <v>97</v>
          </cell>
          <cell r="H18">
            <v>39.754098360655703</v>
          </cell>
          <cell r="I18">
            <v>124</v>
          </cell>
          <cell r="J18">
            <v>50.819672131147598</v>
          </cell>
        </row>
        <row r="19">
          <cell r="B19" t="str">
            <v>Värmland</v>
          </cell>
          <cell r="C19">
            <v>195</v>
          </cell>
          <cell r="D19">
            <v>1.40489913544669</v>
          </cell>
          <cell r="E19">
            <v>27</v>
          </cell>
          <cell r="F19">
            <v>13.846153846153801</v>
          </cell>
          <cell r="G19">
            <v>66</v>
          </cell>
          <cell r="H19">
            <v>33.846153846153904</v>
          </cell>
          <cell r="I19">
            <v>102</v>
          </cell>
          <cell r="J19">
            <v>52.307692307692299</v>
          </cell>
        </row>
        <row r="20">
          <cell r="B20" t="str">
            <v>Västerbotten</v>
          </cell>
          <cell r="C20">
            <v>164</v>
          </cell>
          <cell r="D20">
            <v>1.1815561959654199</v>
          </cell>
          <cell r="E20">
            <v>16</v>
          </cell>
          <cell r="F20">
            <v>9.7560975609756095</v>
          </cell>
          <cell r="G20">
            <v>68</v>
          </cell>
          <cell r="H20">
            <v>41.463414634146297</v>
          </cell>
          <cell r="I20">
            <v>80</v>
          </cell>
          <cell r="J20">
            <v>48.780487804878099</v>
          </cell>
        </row>
        <row r="21">
          <cell r="B21" t="str">
            <v>Blekinge</v>
          </cell>
          <cell r="C21">
            <v>130</v>
          </cell>
          <cell r="D21">
            <v>0.93659942363112003</v>
          </cell>
          <cell r="E21">
            <v>13</v>
          </cell>
          <cell r="F21">
            <v>10</v>
          </cell>
          <cell r="G21">
            <v>61</v>
          </cell>
          <cell r="H21">
            <v>46.923076923076898</v>
          </cell>
          <cell r="I21">
            <v>56</v>
          </cell>
          <cell r="J21">
            <v>43.076923076923102</v>
          </cell>
        </row>
        <row r="22">
          <cell r="B22" t="str">
            <v>Jämtland</v>
          </cell>
          <cell r="C22">
            <v>116</v>
          </cell>
          <cell r="D22">
            <v>0.835734870317</v>
          </cell>
          <cell r="E22">
            <v>7</v>
          </cell>
          <cell r="F22">
            <v>6.0344827586206904</v>
          </cell>
          <cell r="G22">
            <v>46</v>
          </cell>
          <cell r="H22">
            <v>39.655172413793103</v>
          </cell>
          <cell r="I22">
            <v>63</v>
          </cell>
          <cell r="J22">
            <v>54.310344827586199</v>
          </cell>
        </row>
        <row r="23">
          <cell r="B23" t="str">
            <v>Gotland</v>
          </cell>
          <cell r="C23">
            <v>40</v>
          </cell>
          <cell r="D23">
            <v>0.28818443804034999</v>
          </cell>
          <cell r="E23">
            <v>6</v>
          </cell>
          <cell r="F23">
            <v>15</v>
          </cell>
          <cell r="G23">
            <v>22</v>
          </cell>
          <cell r="H23">
            <v>55</v>
          </cell>
          <cell r="I23">
            <v>12</v>
          </cell>
          <cell r="J23">
            <v>30</v>
          </cell>
        </row>
      </sheetData>
      <sheetData sheetId="18"/>
      <sheetData sheetId="19"/>
      <sheetData sheetId="20"/>
      <sheetData sheetId="21">
        <row r="2">
          <cell r="D2">
            <v>13879</v>
          </cell>
          <cell r="F2">
            <v>5697</v>
          </cell>
          <cell r="G2">
            <v>41.047625909647699</v>
          </cell>
          <cell r="H2">
            <v>3662</v>
          </cell>
          <cell r="I2">
            <v>26.385186252611899</v>
          </cell>
        </row>
        <row r="3">
          <cell r="D3">
            <v>4177</v>
          </cell>
          <cell r="E3">
            <v>30.095828229699599</v>
          </cell>
          <cell r="F3">
            <v>1665</v>
          </cell>
          <cell r="G3">
            <v>39.861144361982298</v>
          </cell>
          <cell r="H3">
            <v>1076</v>
          </cell>
          <cell r="I3">
            <v>25.760114915010799</v>
          </cell>
        </row>
        <row r="4">
          <cell r="C4" t="str">
            <v>Stockholm</v>
          </cell>
          <cell r="D4">
            <v>1738</v>
          </cell>
          <cell r="E4">
            <v>41.608810150826002</v>
          </cell>
          <cell r="F4">
            <v>692</v>
          </cell>
          <cell r="G4">
            <v>39.815880322209402</v>
          </cell>
          <cell r="H4">
            <v>468</v>
          </cell>
          <cell r="I4">
            <v>26.927502876870001</v>
          </cell>
        </row>
        <row r="5">
          <cell r="C5" t="str">
            <v>Södertälje</v>
          </cell>
          <cell r="D5">
            <v>236</v>
          </cell>
          <cell r="E5">
            <v>5.64998802968638</v>
          </cell>
          <cell r="F5">
            <v>62</v>
          </cell>
          <cell r="G5">
            <v>26.271186440678001</v>
          </cell>
          <cell r="H5">
            <v>80</v>
          </cell>
          <cell r="I5">
            <v>33.8983050847458</v>
          </cell>
        </row>
        <row r="6">
          <cell r="C6" t="str">
            <v>Huddinge</v>
          </cell>
          <cell r="D6">
            <v>172</v>
          </cell>
          <cell r="E6">
            <v>4.1177878860426196</v>
          </cell>
          <cell r="F6">
            <v>63</v>
          </cell>
          <cell r="G6">
            <v>36.6279069767442</v>
          </cell>
          <cell r="H6">
            <v>43</v>
          </cell>
          <cell r="I6">
            <v>25</v>
          </cell>
        </row>
        <row r="7">
          <cell r="C7" t="str">
            <v>Nacka</v>
          </cell>
          <cell r="D7">
            <v>167</v>
          </cell>
          <cell r="E7">
            <v>3.9980847498204501</v>
          </cell>
          <cell r="F7">
            <v>89</v>
          </cell>
          <cell r="G7">
            <v>53.293413173652702</v>
          </cell>
          <cell r="H7">
            <v>33</v>
          </cell>
          <cell r="I7">
            <v>19.760479041916199</v>
          </cell>
        </row>
        <row r="8">
          <cell r="C8" t="str">
            <v>Haninge</v>
          </cell>
          <cell r="D8">
            <v>160</v>
          </cell>
          <cell r="E8">
            <v>3.83050035910941</v>
          </cell>
          <cell r="F8">
            <v>52</v>
          </cell>
          <cell r="G8">
            <v>32.5</v>
          </cell>
          <cell r="H8">
            <v>43</v>
          </cell>
          <cell r="I8">
            <v>26.875</v>
          </cell>
        </row>
        <row r="9">
          <cell r="C9" t="str">
            <v>Sollentuna</v>
          </cell>
          <cell r="D9">
            <v>160</v>
          </cell>
          <cell r="E9">
            <v>3.83050035910941</v>
          </cell>
          <cell r="F9">
            <v>79</v>
          </cell>
          <cell r="G9">
            <v>49.375</v>
          </cell>
          <cell r="H9">
            <v>34</v>
          </cell>
          <cell r="I9">
            <v>21.25</v>
          </cell>
        </row>
        <row r="10">
          <cell r="C10" t="str">
            <v>Järfälla</v>
          </cell>
          <cell r="D10">
            <v>159</v>
          </cell>
          <cell r="E10">
            <v>3.8065597318649802</v>
          </cell>
          <cell r="F10">
            <v>54</v>
          </cell>
          <cell r="G10">
            <v>33.962264150943398</v>
          </cell>
          <cell r="H10">
            <v>43</v>
          </cell>
          <cell r="I10">
            <v>27.044025157232699</v>
          </cell>
        </row>
        <row r="11">
          <cell r="C11" t="str">
            <v>Botkyrka</v>
          </cell>
          <cell r="D11">
            <v>148</v>
          </cell>
          <cell r="E11">
            <v>3.5432128321762</v>
          </cell>
          <cell r="F11">
            <v>56</v>
          </cell>
          <cell r="G11">
            <v>37.837837837837803</v>
          </cell>
          <cell r="H11">
            <v>34</v>
          </cell>
          <cell r="I11">
            <v>22.972972972973</v>
          </cell>
        </row>
        <row r="12">
          <cell r="C12" t="str">
            <v>Solna</v>
          </cell>
          <cell r="D12">
            <v>135</v>
          </cell>
          <cell r="E12">
            <v>3.2319846779985602</v>
          </cell>
          <cell r="F12">
            <v>61</v>
          </cell>
          <cell r="G12">
            <v>45.185185185185198</v>
          </cell>
          <cell r="H12">
            <v>28</v>
          </cell>
          <cell r="I12">
            <v>20.740740740740701</v>
          </cell>
        </row>
        <row r="13">
          <cell r="C13" t="str">
            <v>Upplands Väsby</v>
          </cell>
          <cell r="D13">
            <v>113</v>
          </cell>
          <cell r="E13">
            <v>2.7052908786210201</v>
          </cell>
          <cell r="F13">
            <v>52</v>
          </cell>
          <cell r="G13">
            <v>46.017699115044302</v>
          </cell>
          <cell r="H13">
            <v>21</v>
          </cell>
          <cell r="I13">
            <v>18.5840707964602</v>
          </cell>
        </row>
        <row r="14">
          <cell r="C14" t="str">
            <v>Norrtälje</v>
          </cell>
          <cell r="D14">
            <v>110</v>
          </cell>
          <cell r="E14">
            <v>2.6334689968877201</v>
          </cell>
          <cell r="F14">
            <v>36</v>
          </cell>
          <cell r="G14">
            <v>32.727272727272698</v>
          </cell>
          <cell r="H14">
            <v>23</v>
          </cell>
          <cell r="I14">
            <v>20.909090909090899</v>
          </cell>
        </row>
        <row r="15">
          <cell r="C15" t="str">
            <v>Sigtuna</v>
          </cell>
          <cell r="D15">
            <v>110</v>
          </cell>
          <cell r="E15">
            <v>2.6334689968877201</v>
          </cell>
          <cell r="F15">
            <v>38</v>
          </cell>
          <cell r="G15">
            <v>34.545454545454596</v>
          </cell>
          <cell r="H15">
            <v>27</v>
          </cell>
          <cell r="I15">
            <v>24.5454545454546</v>
          </cell>
        </row>
        <row r="16">
          <cell r="C16" t="str">
            <v>Täby</v>
          </cell>
          <cell r="D16">
            <v>105</v>
          </cell>
          <cell r="E16">
            <v>2.5137658606655502</v>
          </cell>
          <cell r="F16">
            <v>55</v>
          </cell>
          <cell r="G16">
            <v>52.380952380952401</v>
          </cell>
          <cell r="H16">
            <v>15</v>
          </cell>
          <cell r="I16">
            <v>14.285714285714301</v>
          </cell>
        </row>
        <row r="17">
          <cell r="C17" t="str">
            <v>Lidingö</v>
          </cell>
          <cell r="D17">
            <v>99</v>
          </cell>
          <cell r="E17">
            <v>2.3701220971989501</v>
          </cell>
          <cell r="F17">
            <v>50</v>
          </cell>
          <cell r="G17">
            <v>50.505050505050498</v>
          </cell>
          <cell r="H17">
            <v>24</v>
          </cell>
          <cell r="I17">
            <v>24.2424242424242</v>
          </cell>
        </row>
        <row r="18">
          <cell r="C18" t="str">
            <v>Sundbyberg</v>
          </cell>
          <cell r="D18">
            <v>97</v>
          </cell>
          <cell r="E18">
            <v>2.3222408427100798</v>
          </cell>
          <cell r="F18">
            <v>46</v>
          </cell>
          <cell r="G18">
            <v>47.422680412371101</v>
          </cell>
          <cell r="H18">
            <v>21</v>
          </cell>
          <cell r="I18">
            <v>21.6494845360825</v>
          </cell>
        </row>
        <row r="19">
          <cell r="C19" t="str">
            <v>Tyresö</v>
          </cell>
          <cell r="D19">
            <v>83</v>
          </cell>
          <cell r="E19">
            <v>1.9870720612880099</v>
          </cell>
          <cell r="F19">
            <v>32</v>
          </cell>
          <cell r="G19">
            <v>38.554216867469897</v>
          </cell>
          <cell r="H19">
            <v>25</v>
          </cell>
          <cell r="I19">
            <v>30.120481927710902</v>
          </cell>
        </row>
        <row r="20">
          <cell r="C20" t="str">
            <v>Värmdö</v>
          </cell>
          <cell r="D20">
            <v>75</v>
          </cell>
          <cell r="E20">
            <v>1.79554704333254</v>
          </cell>
          <cell r="F20">
            <v>33</v>
          </cell>
          <cell r="G20">
            <v>44</v>
          </cell>
          <cell r="H20">
            <v>21</v>
          </cell>
          <cell r="I20">
            <v>28</v>
          </cell>
        </row>
        <row r="21">
          <cell r="C21" t="str">
            <v>Österåker</v>
          </cell>
          <cell r="D21">
            <v>61</v>
          </cell>
          <cell r="E21">
            <v>1.4603782619104599</v>
          </cell>
          <cell r="F21">
            <v>20</v>
          </cell>
          <cell r="G21">
            <v>32.786885245901601</v>
          </cell>
          <cell r="H21">
            <v>20</v>
          </cell>
          <cell r="I21">
            <v>32.786885245901601</v>
          </cell>
        </row>
        <row r="22">
          <cell r="C22" t="str">
            <v>Upplands-Bro</v>
          </cell>
          <cell r="D22">
            <v>48</v>
          </cell>
          <cell r="E22">
            <v>1.1491501077328199</v>
          </cell>
          <cell r="F22">
            <v>26</v>
          </cell>
          <cell r="G22">
            <v>54.1666666666667</v>
          </cell>
          <cell r="H22">
            <v>7</v>
          </cell>
          <cell r="I22">
            <v>14.5833333333333</v>
          </cell>
        </row>
        <row r="23">
          <cell r="C23" t="str">
            <v>Danderyd</v>
          </cell>
          <cell r="D23">
            <v>45</v>
          </cell>
          <cell r="E23">
            <v>1.0773282259995201</v>
          </cell>
          <cell r="F23">
            <v>12</v>
          </cell>
          <cell r="G23">
            <v>26.6666666666667</v>
          </cell>
          <cell r="H23">
            <v>20</v>
          </cell>
          <cell r="I23">
            <v>44.4444444444444</v>
          </cell>
        </row>
        <row r="24">
          <cell r="C24" t="str">
            <v>Nynäshamn</v>
          </cell>
          <cell r="D24">
            <v>45</v>
          </cell>
          <cell r="E24">
            <v>1.0773282259995201</v>
          </cell>
          <cell r="F24">
            <v>14</v>
          </cell>
          <cell r="G24">
            <v>31.1111111111111</v>
          </cell>
          <cell r="H24">
            <v>13</v>
          </cell>
          <cell r="I24">
            <v>28.8888888888889</v>
          </cell>
        </row>
        <row r="25">
          <cell r="C25" t="str">
            <v>Ekerö</v>
          </cell>
          <cell r="D25">
            <v>34</v>
          </cell>
          <cell r="E25">
            <v>0.81398132631075004</v>
          </cell>
          <cell r="F25">
            <v>21</v>
          </cell>
          <cell r="G25">
            <v>61.764705882352999</v>
          </cell>
          <cell r="H25">
            <v>9</v>
          </cell>
          <cell r="I25">
            <v>26.470588235294102</v>
          </cell>
        </row>
        <row r="26">
          <cell r="C26" t="str">
            <v>Salem</v>
          </cell>
          <cell r="D26">
            <v>29</v>
          </cell>
          <cell r="E26">
            <v>0.69427819008858005</v>
          </cell>
          <cell r="F26">
            <v>10</v>
          </cell>
          <cell r="G26">
            <v>34.482758620689701</v>
          </cell>
          <cell r="H26">
            <v>11</v>
          </cell>
          <cell r="I26">
            <v>37.931034482758598</v>
          </cell>
        </row>
        <row r="27">
          <cell r="C27" t="str">
            <v>Vallentuna</v>
          </cell>
          <cell r="D27">
            <v>26</v>
          </cell>
          <cell r="E27">
            <v>0.62245630835527999</v>
          </cell>
          <cell r="F27">
            <v>6</v>
          </cell>
          <cell r="G27">
            <v>23.076923076923102</v>
          </cell>
          <cell r="H27" t="str">
            <v>X</v>
          </cell>
          <cell r="I27" t="str">
            <v/>
          </cell>
        </row>
        <row r="28">
          <cell r="C28" t="str">
            <v>Nykvarn</v>
          </cell>
          <cell r="D28">
            <v>15</v>
          </cell>
          <cell r="E28">
            <v>0.35910940866650998</v>
          </cell>
          <cell r="F28" t="str">
            <v>X</v>
          </cell>
          <cell r="G28" t="str">
            <v/>
          </cell>
          <cell r="H28">
            <v>9</v>
          </cell>
          <cell r="I28">
            <v>60</v>
          </cell>
        </row>
        <row r="29">
          <cell r="C29" t="str">
            <v>Vaxholm</v>
          </cell>
          <cell r="D29">
            <v>7</v>
          </cell>
          <cell r="E29">
            <v>0.16758439071104</v>
          </cell>
          <cell r="F29" t="str">
            <v>X</v>
          </cell>
          <cell r="G29" t="str">
            <v/>
          </cell>
          <cell r="H29" t="str">
            <v>X</v>
          </cell>
          <cell r="I29" t="str">
            <v/>
          </cell>
        </row>
        <row r="30">
          <cell r="D30">
            <v>489</v>
          </cell>
          <cell r="E30">
            <v>3.5233085957201502</v>
          </cell>
          <cell r="F30">
            <v>215</v>
          </cell>
          <cell r="G30">
            <v>43.967280163599199</v>
          </cell>
          <cell r="H30">
            <v>111</v>
          </cell>
          <cell r="I30">
            <v>22.699386503067501</v>
          </cell>
        </row>
        <row r="31">
          <cell r="C31" t="str">
            <v>Uppsala</v>
          </cell>
          <cell r="D31">
            <v>276</v>
          </cell>
          <cell r="E31">
            <v>56.441717791411101</v>
          </cell>
          <cell r="F31">
            <v>128</v>
          </cell>
          <cell r="G31">
            <v>46.376811594202898</v>
          </cell>
          <cell r="H31">
            <v>59</v>
          </cell>
          <cell r="I31">
            <v>21.376811594202898</v>
          </cell>
        </row>
        <row r="32">
          <cell r="C32" t="str">
            <v>Enköping</v>
          </cell>
          <cell r="D32">
            <v>73</v>
          </cell>
          <cell r="E32">
            <v>14.9284253578732</v>
          </cell>
          <cell r="F32">
            <v>39</v>
          </cell>
          <cell r="G32">
            <v>53.424657534246599</v>
          </cell>
          <cell r="H32">
            <v>11</v>
          </cell>
          <cell r="I32">
            <v>15.068493150684899</v>
          </cell>
        </row>
        <row r="33">
          <cell r="C33" t="str">
            <v>Älvkarleby</v>
          </cell>
          <cell r="D33">
            <v>37</v>
          </cell>
          <cell r="E33">
            <v>7.5664621676891599</v>
          </cell>
          <cell r="F33">
            <v>15</v>
          </cell>
          <cell r="G33">
            <v>40.540540540540498</v>
          </cell>
          <cell r="H33">
            <v>14</v>
          </cell>
          <cell r="I33">
            <v>37.837837837837803</v>
          </cell>
        </row>
        <row r="34">
          <cell r="C34" t="str">
            <v>Östhammar</v>
          </cell>
          <cell r="D34">
            <v>34</v>
          </cell>
          <cell r="E34">
            <v>6.9529652351738296</v>
          </cell>
          <cell r="F34">
            <v>5</v>
          </cell>
          <cell r="G34">
            <v>14.705882352941201</v>
          </cell>
          <cell r="H34">
            <v>13</v>
          </cell>
          <cell r="I34">
            <v>38.235294117647101</v>
          </cell>
        </row>
        <row r="35">
          <cell r="C35" t="str">
            <v>Håbo</v>
          </cell>
          <cell r="D35">
            <v>25</v>
          </cell>
          <cell r="E35">
            <v>5.1124744376278102</v>
          </cell>
          <cell r="F35">
            <v>8</v>
          </cell>
          <cell r="G35">
            <v>32</v>
          </cell>
          <cell r="H35" t="str">
            <v>X</v>
          </cell>
          <cell r="I35" t="str">
            <v/>
          </cell>
        </row>
        <row r="36">
          <cell r="C36" t="str">
            <v>Tierp</v>
          </cell>
          <cell r="D36">
            <v>21</v>
          </cell>
          <cell r="E36">
            <v>4.2944785276073603</v>
          </cell>
          <cell r="F36">
            <v>9</v>
          </cell>
          <cell r="G36">
            <v>42.857142857142897</v>
          </cell>
          <cell r="H36">
            <v>4</v>
          </cell>
          <cell r="I36">
            <v>19.047619047619101</v>
          </cell>
        </row>
        <row r="37">
          <cell r="C37" t="str">
            <v>Heby</v>
          </cell>
          <cell r="D37">
            <v>15</v>
          </cell>
          <cell r="E37">
            <v>3.0674846625766898</v>
          </cell>
          <cell r="F37">
            <v>7</v>
          </cell>
          <cell r="G37">
            <v>46.6666666666667</v>
          </cell>
          <cell r="H37">
            <v>5</v>
          </cell>
          <cell r="I37">
            <v>33.3333333333333</v>
          </cell>
        </row>
        <row r="38">
          <cell r="C38" t="str">
            <v>Knivsta</v>
          </cell>
          <cell r="D38">
            <v>8</v>
          </cell>
          <cell r="E38">
            <v>1.6359918200409</v>
          </cell>
          <cell r="F38">
            <v>4</v>
          </cell>
          <cell r="G38">
            <v>50</v>
          </cell>
          <cell r="H38" t="str">
            <v>X</v>
          </cell>
          <cell r="I38" t="str">
            <v/>
          </cell>
        </row>
        <row r="39">
          <cell r="D39">
            <v>451</v>
          </cell>
          <cell r="E39">
            <v>3.2495136537214502</v>
          </cell>
          <cell r="F39">
            <v>139</v>
          </cell>
          <cell r="G39">
            <v>30.8203991130821</v>
          </cell>
          <cell r="H39">
            <v>114</v>
          </cell>
          <cell r="I39">
            <v>25.277161862527699</v>
          </cell>
        </row>
        <row r="40">
          <cell r="C40" t="str">
            <v>Eskilstuna</v>
          </cell>
          <cell r="D40">
            <v>162</v>
          </cell>
          <cell r="E40">
            <v>35.920177383591998</v>
          </cell>
          <cell r="F40">
            <v>46</v>
          </cell>
          <cell r="G40">
            <v>28.395061728395099</v>
          </cell>
          <cell r="H40">
            <v>30</v>
          </cell>
          <cell r="I40">
            <v>18.518518518518501</v>
          </cell>
        </row>
        <row r="41">
          <cell r="C41" t="str">
            <v>Nyköping</v>
          </cell>
          <cell r="D41">
            <v>96</v>
          </cell>
          <cell r="E41">
            <v>21.286031042128599</v>
          </cell>
          <cell r="F41">
            <v>38</v>
          </cell>
          <cell r="G41">
            <v>39.5833333333333</v>
          </cell>
          <cell r="H41">
            <v>28</v>
          </cell>
          <cell r="I41">
            <v>29.1666666666667</v>
          </cell>
        </row>
        <row r="42">
          <cell r="C42" t="str">
            <v>Katrineholm</v>
          </cell>
          <cell r="D42">
            <v>59</v>
          </cell>
          <cell r="E42">
            <v>13.0820399113082</v>
          </cell>
          <cell r="F42">
            <v>21</v>
          </cell>
          <cell r="G42">
            <v>35.593220338983102</v>
          </cell>
          <cell r="H42">
            <v>22</v>
          </cell>
          <cell r="I42">
            <v>37.288135593220296</v>
          </cell>
        </row>
        <row r="43">
          <cell r="C43" t="str">
            <v>Oxelösund</v>
          </cell>
          <cell r="D43">
            <v>29</v>
          </cell>
          <cell r="E43">
            <v>6.4301552106430204</v>
          </cell>
          <cell r="F43">
            <v>11</v>
          </cell>
          <cell r="G43">
            <v>37.931034482758598</v>
          </cell>
          <cell r="H43">
            <v>7</v>
          </cell>
          <cell r="I43">
            <v>24.137931034482801</v>
          </cell>
        </row>
        <row r="44">
          <cell r="C44" t="str">
            <v>Flen</v>
          </cell>
          <cell r="D44">
            <v>28</v>
          </cell>
          <cell r="E44">
            <v>6.2084257206208502</v>
          </cell>
          <cell r="F44" t="str">
            <v>X</v>
          </cell>
          <cell r="G44" t="str">
            <v/>
          </cell>
          <cell r="H44">
            <v>7</v>
          </cell>
          <cell r="I44">
            <v>25</v>
          </cell>
        </row>
        <row r="45">
          <cell r="C45" t="str">
            <v>Strängnäs</v>
          </cell>
          <cell r="D45">
            <v>26</v>
          </cell>
          <cell r="E45">
            <v>5.7649667405764999</v>
          </cell>
          <cell r="F45" t="str">
            <v>X</v>
          </cell>
          <cell r="G45" t="str">
            <v/>
          </cell>
          <cell r="H45" t="str">
            <v>X</v>
          </cell>
          <cell r="I45" t="str">
            <v/>
          </cell>
        </row>
        <row r="46">
          <cell r="C46" t="str">
            <v>Gnesta</v>
          </cell>
          <cell r="D46">
            <v>20</v>
          </cell>
          <cell r="E46">
            <v>4.4345898004434599</v>
          </cell>
          <cell r="F46">
            <v>6</v>
          </cell>
          <cell r="G46">
            <v>30</v>
          </cell>
          <cell r="H46" t="str">
            <v>X</v>
          </cell>
          <cell r="I46" t="str">
            <v/>
          </cell>
        </row>
        <row r="47">
          <cell r="C47" t="str">
            <v>Vingåker</v>
          </cell>
          <cell r="D47">
            <v>18</v>
          </cell>
          <cell r="E47">
            <v>3.99113082039911</v>
          </cell>
          <cell r="F47">
            <v>6</v>
          </cell>
          <cell r="G47">
            <v>33.3333333333333</v>
          </cell>
          <cell r="H47">
            <v>8</v>
          </cell>
          <cell r="I47">
            <v>44.4444444444444</v>
          </cell>
        </row>
        <row r="48">
          <cell r="C48" t="str">
            <v>Trosa</v>
          </cell>
          <cell r="D48">
            <v>13</v>
          </cell>
          <cell r="E48">
            <v>2.88248337028825</v>
          </cell>
          <cell r="F48">
            <v>5</v>
          </cell>
          <cell r="G48">
            <v>38.461538461538503</v>
          </cell>
          <cell r="H48">
            <v>5</v>
          </cell>
          <cell r="I48">
            <v>38.461538461538503</v>
          </cell>
        </row>
        <row r="49">
          <cell r="D49">
            <v>627</v>
          </cell>
          <cell r="E49">
            <v>4.5176165429786002</v>
          </cell>
          <cell r="F49">
            <v>286</v>
          </cell>
          <cell r="G49">
            <v>45.614035087719301</v>
          </cell>
          <cell r="H49">
            <v>154</v>
          </cell>
          <cell r="I49">
            <v>24.5614035087719</v>
          </cell>
        </row>
        <row r="50">
          <cell r="C50" t="str">
            <v>Linköping</v>
          </cell>
          <cell r="D50">
            <v>231</v>
          </cell>
          <cell r="E50">
            <v>36.842105263157897</v>
          </cell>
          <cell r="F50">
            <v>123</v>
          </cell>
          <cell r="G50">
            <v>53.2467532467533</v>
          </cell>
          <cell r="H50">
            <v>47</v>
          </cell>
          <cell r="I50">
            <v>20.3463203463204</v>
          </cell>
        </row>
        <row r="51">
          <cell r="C51" t="str">
            <v>Norrköping</v>
          </cell>
          <cell r="D51">
            <v>202</v>
          </cell>
          <cell r="E51">
            <v>32.216905901116398</v>
          </cell>
          <cell r="F51">
            <v>78</v>
          </cell>
          <cell r="G51">
            <v>38.613861386138602</v>
          </cell>
          <cell r="H51">
            <v>51</v>
          </cell>
          <cell r="I51">
            <v>25.2475247524753</v>
          </cell>
        </row>
        <row r="52">
          <cell r="C52" t="str">
            <v>Motala</v>
          </cell>
          <cell r="D52">
            <v>53</v>
          </cell>
          <cell r="E52">
            <v>8.4529505582137201</v>
          </cell>
          <cell r="F52">
            <v>22</v>
          </cell>
          <cell r="G52">
            <v>41.509433962264197</v>
          </cell>
          <cell r="H52">
            <v>14</v>
          </cell>
          <cell r="I52">
            <v>26.415094339622598</v>
          </cell>
        </row>
        <row r="53">
          <cell r="C53" t="str">
            <v>Mjölby</v>
          </cell>
          <cell r="D53">
            <v>35</v>
          </cell>
          <cell r="E53">
            <v>5.5821371610845301</v>
          </cell>
          <cell r="F53">
            <v>17</v>
          </cell>
          <cell r="G53">
            <v>48.571428571428598</v>
          </cell>
          <cell r="H53">
            <v>8</v>
          </cell>
          <cell r="I53">
            <v>22.8571428571429</v>
          </cell>
        </row>
        <row r="54">
          <cell r="C54" t="str">
            <v>Finspång</v>
          </cell>
          <cell r="D54">
            <v>29</v>
          </cell>
          <cell r="E54">
            <v>4.62519936204147</v>
          </cell>
          <cell r="F54">
            <v>15</v>
          </cell>
          <cell r="G54">
            <v>51.724137931034498</v>
          </cell>
          <cell r="H54">
            <v>4</v>
          </cell>
          <cell r="I54">
            <v>13.7931034482759</v>
          </cell>
        </row>
        <row r="55">
          <cell r="C55" t="str">
            <v>Valdemarsvik</v>
          </cell>
          <cell r="D55">
            <v>14</v>
          </cell>
          <cell r="E55">
            <v>2.23285486443381</v>
          </cell>
          <cell r="F55">
            <v>4</v>
          </cell>
          <cell r="G55">
            <v>28.571428571428601</v>
          </cell>
          <cell r="H55">
            <v>8</v>
          </cell>
          <cell r="I55">
            <v>57.142857142857203</v>
          </cell>
        </row>
        <row r="56">
          <cell r="C56" t="str">
            <v>Kinda</v>
          </cell>
          <cell r="D56">
            <v>13</v>
          </cell>
          <cell r="E56">
            <v>2.0733652312599702</v>
          </cell>
          <cell r="F56">
            <v>8</v>
          </cell>
          <cell r="G56">
            <v>61.538461538461597</v>
          </cell>
          <cell r="H56" t="str">
            <v>X</v>
          </cell>
          <cell r="I56" t="str">
            <v/>
          </cell>
        </row>
        <row r="57">
          <cell r="C57" t="str">
            <v>Söderköping</v>
          </cell>
          <cell r="D57">
            <v>13</v>
          </cell>
          <cell r="E57">
            <v>2.0733652312599702</v>
          </cell>
          <cell r="F57">
            <v>4</v>
          </cell>
          <cell r="G57">
            <v>30.769230769230798</v>
          </cell>
          <cell r="H57">
            <v>6</v>
          </cell>
          <cell r="I57">
            <v>46.153846153846203</v>
          </cell>
        </row>
        <row r="58">
          <cell r="C58" t="str">
            <v>Ödeshög</v>
          </cell>
          <cell r="D58">
            <v>13</v>
          </cell>
          <cell r="E58">
            <v>2.0733652312599702</v>
          </cell>
          <cell r="F58">
            <v>5</v>
          </cell>
          <cell r="G58">
            <v>38.461538461538503</v>
          </cell>
          <cell r="H58">
            <v>5</v>
          </cell>
          <cell r="I58">
            <v>38.461538461538503</v>
          </cell>
        </row>
        <row r="59">
          <cell r="C59" t="str">
            <v>Åtvidaberg</v>
          </cell>
          <cell r="D59">
            <v>11</v>
          </cell>
          <cell r="E59">
            <v>1.7543859649122799</v>
          </cell>
          <cell r="F59">
            <v>5</v>
          </cell>
          <cell r="G59">
            <v>45.454545454545503</v>
          </cell>
          <cell r="H59" t="str">
            <v>X</v>
          </cell>
          <cell r="I59" t="str">
            <v/>
          </cell>
        </row>
        <row r="60">
          <cell r="C60" t="str">
            <v>Vadstena</v>
          </cell>
          <cell r="D60">
            <v>9</v>
          </cell>
          <cell r="E60">
            <v>1.4354066985645899</v>
          </cell>
          <cell r="F60">
            <v>5</v>
          </cell>
          <cell r="G60">
            <v>55.5555555555556</v>
          </cell>
          <cell r="H60" t="str">
            <v>X</v>
          </cell>
          <cell r="I60" t="str">
            <v/>
          </cell>
        </row>
        <row r="61">
          <cell r="C61" t="str">
            <v>Boxholm</v>
          </cell>
          <cell r="D61" t="str">
            <v>X</v>
          </cell>
          <cell r="E61" t="str">
            <v/>
          </cell>
          <cell r="F61">
            <v>0</v>
          </cell>
          <cell r="G61">
            <v>0</v>
          </cell>
          <cell r="H61">
            <v>0</v>
          </cell>
          <cell r="I61">
            <v>0</v>
          </cell>
        </row>
        <row r="62">
          <cell r="C62" t="str">
            <v>Ydre</v>
          </cell>
          <cell r="D62" t="str">
            <v>X</v>
          </cell>
          <cell r="E62" t="str">
            <v/>
          </cell>
          <cell r="F62">
            <v>0</v>
          </cell>
          <cell r="G62">
            <v>0</v>
          </cell>
          <cell r="H62" t="str">
            <v>X</v>
          </cell>
          <cell r="I62" t="str">
            <v/>
          </cell>
        </row>
        <row r="63">
          <cell r="D63">
            <v>531</v>
          </cell>
          <cell r="E63">
            <v>3.8259240579292499</v>
          </cell>
          <cell r="F63">
            <v>242</v>
          </cell>
          <cell r="G63">
            <v>45.574387947269301</v>
          </cell>
          <cell r="H63">
            <v>144</v>
          </cell>
          <cell r="I63">
            <v>27.118644067796598</v>
          </cell>
        </row>
        <row r="64">
          <cell r="C64" t="str">
            <v>Jönköping</v>
          </cell>
          <cell r="D64">
            <v>178</v>
          </cell>
          <cell r="E64">
            <v>33.521657250470803</v>
          </cell>
          <cell r="F64">
            <v>94</v>
          </cell>
          <cell r="G64">
            <v>52.808988764044997</v>
          </cell>
          <cell r="H64">
            <v>47</v>
          </cell>
          <cell r="I64">
            <v>26.404494382022499</v>
          </cell>
        </row>
        <row r="65">
          <cell r="C65" t="str">
            <v>Nässjö</v>
          </cell>
          <cell r="D65">
            <v>72</v>
          </cell>
          <cell r="E65">
            <v>13.559322033898299</v>
          </cell>
          <cell r="F65">
            <v>25</v>
          </cell>
          <cell r="G65">
            <v>34.7222222222222</v>
          </cell>
          <cell r="H65">
            <v>19</v>
          </cell>
          <cell r="I65">
            <v>26.3888888888889</v>
          </cell>
        </row>
        <row r="66">
          <cell r="C66" t="str">
            <v>Vetlanda</v>
          </cell>
          <cell r="D66">
            <v>63</v>
          </cell>
          <cell r="E66">
            <v>11.864406779661</v>
          </cell>
          <cell r="F66">
            <v>24</v>
          </cell>
          <cell r="G66">
            <v>38.095238095238102</v>
          </cell>
          <cell r="H66">
            <v>25</v>
          </cell>
          <cell r="I66">
            <v>39.682539682539698</v>
          </cell>
        </row>
        <row r="67">
          <cell r="C67" t="str">
            <v>Värnamo</v>
          </cell>
          <cell r="D67">
            <v>47</v>
          </cell>
          <cell r="E67">
            <v>8.8512241054613892</v>
          </cell>
          <cell r="F67">
            <v>23</v>
          </cell>
          <cell r="G67">
            <v>48.936170212766001</v>
          </cell>
          <cell r="H67">
            <v>14</v>
          </cell>
          <cell r="I67">
            <v>29.787234042553202</v>
          </cell>
        </row>
        <row r="68">
          <cell r="C68" t="str">
            <v>Gislaved</v>
          </cell>
          <cell r="D68">
            <v>42</v>
          </cell>
          <cell r="E68">
            <v>7.9096045197740104</v>
          </cell>
          <cell r="F68">
            <v>17</v>
          </cell>
          <cell r="G68">
            <v>40.476190476190503</v>
          </cell>
          <cell r="H68">
            <v>8</v>
          </cell>
          <cell r="I68">
            <v>19.047619047619101</v>
          </cell>
        </row>
        <row r="69">
          <cell r="C69" t="str">
            <v>Eksjö</v>
          </cell>
          <cell r="D69">
            <v>35</v>
          </cell>
          <cell r="E69">
            <v>6.59133709981168</v>
          </cell>
          <cell r="F69">
            <v>15</v>
          </cell>
          <cell r="G69">
            <v>42.857142857142897</v>
          </cell>
          <cell r="H69">
            <v>11</v>
          </cell>
          <cell r="I69">
            <v>31.428571428571399</v>
          </cell>
        </row>
        <row r="70">
          <cell r="C70" t="str">
            <v>Sävsjö</v>
          </cell>
          <cell r="D70">
            <v>26</v>
          </cell>
          <cell r="E70">
            <v>4.8964218455743902</v>
          </cell>
          <cell r="F70">
            <v>12</v>
          </cell>
          <cell r="G70">
            <v>46.153846153846203</v>
          </cell>
          <cell r="H70">
            <v>7</v>
          </cell>
          <cell r="I70">
            <v>26.923076923076898</v>
          </cell>
        </row>
        <row r="71">
          <cell r="C71" t="str">
            <v>Vaggeryd</v>
          </cell>
          <cell r="D71">
            <v>17</v>
          </cell>
          <cell r="E71">
            <v>3.2015065913370999</v>
          </cell>
          <cell r="F71">
            <v>12</v>
          </cell>
          <cell r="G71">
            <v>70.588235294117695</v>
          </cell>
          <cell r="H71" t="str">
            <v>X</v>
          </cell>
          <cell r="I71" t="str">
            <v/>
          </cell>
        </row>
        <row r="72">
          <cell r="C72" t="str">
            <v>Gnosjö</v>
          </cell>
          <cell r="D72">
            <v>14</v>
          </cell>
          <cell r="E72">
            <v>2.63653483992467</v>
          </cell>
          <cell r="F72">
            <v>9</v>
          </cell>
          <cell r="G72">
            <v>64.285714285714306</v>
          </cell>
          <cell r="H72" t="str">
            <v>X</v>
          </cell>
          <cell r="I72" t="str">
            <v/>
          </cell>
        </row>
        <row r="73">
          <cell r="C73" t="str">
            <v>Habo</v>
          </cell>
          <cell r="D73">
            <v>12</v>
          </cell>
          <cell r="E73">
            <v>2.2598870056497198</v>
          </cell>
          <cell r="F73" t="str">
            <v>X</v>
          </cell>
          <cell r="G73" t="str">
            <v/>
          </cell>
          <cell r="H73">
            <v>6</v>
          </cell>
          <cell r="I73">
            <v>50</v>
          </cell>
        </row>
        <row r="74">
          <cell r="C74" t="str">
            <v>Tranås</v>
          </cell>
          <cell r="D74">
            <v>12</v>
          </cell>
          <cell r="E74">
            <v>2.2598870056497198</v>
          </cell>
          <cell r="F74">
            <v>4</v>
          </cell>
          <cell r="G74">
            <v>33.3333333333333</v>
          </cell>
          <cell r="H74">
            <v>0</v>
          </cell>
          <cell r="I74">
            <v>0</v>
          </cell>
        </row>
        <row r="75">
          <cell r="C75" t="str">
            <v>Aneby</v>
          </cell>
          <cell r="D75" t="str">
            <v>X</v>
          </cell>
          <cell r="E75" t="str">
            <v/>
          </cell>
          <cell r="F75" t="str">
            <v>X</v>
          </cell>
          <cell r="G75" t="str">
            <v/>
          </cell>
          <cell r="H75" t="str">
            <v>X</v>
          </cell>
          <cell r="I75" t="str">
            <v/>
          </cell>
        </row>
        <row r="76">
          <cell r="C76" t="str">
            <v>Mullsjö</v>
          </cell>
          <cell r="D76" t="str">
            <v>X</v>
          </cell>
          <cell r="E76" t="str">
            <v/>
          </cell>
          <cell r="F76" t="str">
            <v>X</v>
          </cell>
          <cell r="G76" t="str">
            <v/>
          </cell>
          <cell r="H76">
            <v>0</v>
          </cell>
          <cell r="I76">
            <v>0</v>
          </cell>
        </row>
        <row r="77">
          <cell r="D77">
            <v>294</v>
          </cell>
          <cell r="E77">
            <v>2.1183082354636502</v>
          </cell>
          <cell r="F77">
            <v>139</v>
          </cell>
          <cell r="G77">
            <v>47.278911564625901</v>
          </cell>
          <cell r="H77">
            <v>90</v>
          </cell>
          <cell r="I77">
            <v>30.612244897959201</v>
          </cell>
        </row>
        <row r="78">
          <cell r="C78" t="str">
            <v>Växjö</v>
          </cell>
          <cell r="D78">
            <v>133</v>
          </cell>
          <cell r="E78">
            <v>45.238095238095198</v>
          </cell>
          <cell r="F78">
            <v>71</v>
          </cell>
          <cell r="G78">
            <v>53.383458646616603</v>
          </cell>
          <cell r="H78">
            <v>38</v>
          </cell>
          <cell r="I78">
            <v>28.571428571428601</v>
          </cell>
        </row>
        <row r="79">
          <cell r="C79" t="str">
            <v>Alvesta</v>
          </cell>
          <cell r="D79">
            <v>41</v>
          </cell>
          <cell r="E79">
            <v>13.945578231292499</v>
          </cell>
          <cell r="F79">
            <v>29</v>
          </cell>
          <cell r="G79">
            <v>70.731707317073202</v>
          </cell>
          <cell r="H79">
            <v>5</v>
          </cell>
          <cell r="I79">
            <v>12.1951219512195</v>
          </cell>
        </row>
        <row r="80">
          <cell r="C80" t="str">
            <v>Älmhult</v>
          </cell>
          <cell r="D80">
            <v>39</v>
          </cell>
          <cell r="E80">
            <v>13.265306122448999</v>
          </cell>
          <cell r="F80">
            <v>24</v>
          </cell>
          <cell r="G80">
            <v>61.538461538461597</v>
          </cell>
          <cell r="H80">
            <v>11</v>
          </cell>
          <cell r="I80">
            <v>28.205128205128201</v>
          </cell>
        </row>
        <row r="81">
          <cell r="C81" t="str">
            <v>Ljungby</v>
          </cell>
          <cell r="D81">
            <v>31</v>
          </cell>
          <cell r="E81">
            <v>10.5442176870748</v>
          </cell>
          <cell r="F81">
            <v>5</v>
          </cell>
          <cell r="G81">
            <v>16.129032258064498</v>
          </cell>
          <cell r="H81">
            <v>10</v>
          </cell>
          <cell r="I81">
            <v>32.258064516128997</v>
          </cell>
        </row>
        <row r="82">
          <cell r="C82" t="str">
            <v>Tingsryd</v>
          </cell>
          <cell r="D82">
            <v>16</v>
          </cell>
          <cell r="E82">
            <v>5.4421768707483</v>
          </cell>
          <cell r="F82" t="str">
            <v>X</v>
          </cell>
          <cell r="G82" t="str">
            <v/>
          </cell>
          <cell r="H82">
            <v>8</v>
          </cell>
          <cell r="I82">
            <v>50</v>
          </cell>
        </row>
        <row r="83">
          <cell r="C83" t="str">
            <v>Markaryd</v>
          </cell>
          <cell r="D83">
            <v>12</v>
          </cell>
          <cell r="E83">
            <v>4.0816326530612299</v>
          </cell>
          <cell r="F83" t="str">
            <v>X</v>
          </cell>
          <cell r="G83" t="str">
            <v/>
          </cell>
          <cell r="H83">
            <v>6</v>
          </cell>
          <cell r="I83">
            <v>50</v>
          </cell>
        </row>
        <row r="84">
          <cell r="C84" t="str">
            <v>Lessebo</v>
          </cell>
          <cell r="D84">
            <v>11</v>
          </cell>
          <cell r="E84">
            <v>3.7414965986394599</v>
          </cell>
          <cell r="F84" t="str">
            <v>X</v>
          </cell>
          <cell r="G84" t="str">
            <v/>
          </cell>
          <cell r="H84">
            <v>7</v>
          </cell>
          <cell r="I84">
            <v>63.636363636363598</v>
          </cell>
        </row>
        <row r="85">
          <cell r="C85" t="str">
            <v>Uppvidinge</v>
          </cell>
          <cell r="D85">
            <v>11</v>
          </cell>
          <cell r="E85">
            <v>3.7414965986394599</v>
          </cell>
          <cell r="F85">
            <v>4</v>
          </cell>
          <cell r="G85">
            <v>36.363636363636402</v>
          </cell>
          <cell r="H85">
            <v>5</v>
          </cell>
          <cell r="I85">
            <v>45.454545454545503</v>
          </cell>
        </row>
        <row r="86">
          <cell r="D86">
            <v>244</v>
          </cell>
          <cell r="E86">
            <v>1.7580517328337799</v>
          </cell>
          <cell r="F86">
            <v>88</v>
          </cell>
          <cell r="G86">
            <v>36.065573770491802</v>
          </cell>
          <cell r="H86">
            <v>75</v>
          </cell>
          <cell r="I86">
            <v>30.737704918032801</v>
          </cell>
        </row>
        <row r="87">
          <cell r="C87" t="str">
            <v>Västervik</v>
          </cell>
          <cell r="D87">
            <v>46</v>
          </cell>
          <cell r="E87">
            <v>18.8524590163934</v>
          </cell>
          <cell r="F87">
            <v>15</v>
          </cell>
          <cell r="G87">
            <v>32.6086956521739</v>
          </cell>
          <cell r="H87">
            <v>12</v>
          </cell>
          <cell r="I87">
            <v>26.086956521739101</v>
          </cell>
        </row>
        <row r="88">
          <cell r="C88" t="str">
            <v>Kalmar</v>
          </cell>
          <cell r="D88">
            <v>41</v>
          </cell>
          <cell r="E88">
            <v>16.8032786885246</v>
          </cell>
          <cell r="F88">
            <v>15</v>
          </cell>
          <cell r="G88">
            <v>36.585365853658502</v>
          </cell>
          <cell r="H88">
            <v>15</v>
          </cell>
          <cell r="I88">
            <v>36.585365853658502</v>
          </cell>
        </row>
        <row r="89">
          <cell r="C89" t="str">
            <v>Hultsfred</v>
          </cell>
          <cell r="D89">
            <v>34</v>
          </cell>
          <cell r="E89">
            <v>13.934426229508199</v>
          </cell>
          <cell r="F89">
            <v>15</v>
          </cell>
          <cell r="G89">
            <v>44.117647058823501</v>
          </cell>
          <cell r="H89">
            <v>10</v>
          </cell>
          <cell r="I89">
            <v>29.411764705882401</v>
          </cell>
        </row>
        <row r="90">
          <cell r="C90" t="str">
            <v>Vimmerby</v>
          </cell>
          <cell r="D90">
            <v>26</v>
          </cell>
          <cell r="E90">
            <v>10.655737704918</v>
          </cell>
          <cell r="F90">
            <v>9</v>
          </cell>
          <cell r="G90">
            <v>34.615384615384599</v>
          </cell>
          <cell r="H90">
            <v>13</v>
          </cell>
          <cell r="I90">
            <v>50</v>
          </cell>
        </row>
        <row r="91">
          <cell r="C91" t="str">
            <v>Mönsterås</v>
          </cell>
          <cell r="D91">
            <v>23</v>
          </cell>
          <cell r="E91">
            <v>9.4262295081967196</v>
          </cell>
          <cell r="F91">
            <v>8</v>
          </cell>
          <cell r="G91">
            <v>34.7826086956522</v>
          </cell>
          <cell r="H91" t="str">
            <v>X</v>
          </cell>
          <cell r="I91" t="str">
            <v/>
          </cell>
        </row>
        <row r="92">
          <cell r="C92" t="str">
            <v>Oskarshamn</v>
          </cell>
          <cell r="D92">
            <v>22</v>
          </cell>
          <cell r="E92">
            <v>9.0163934426229506</v>
          </cell>
          <cell r="F92">
            <v>13</v>
          </cell>
          <cell r="G92">
            <v>59.090909090909101</v>
          </cell>
          <cell r="H92" t="str">
            <v>X</v>
          </cell>
          <cell r="I92" t="str">
            <v/>
          </cell>
        </row>
        <row r="93">
          <cell r="C93" t="str">
            <v>Torsås</v>
          </cell>
          <cell r="D93">
            <v>16</v>
          </cell>
          <cell r="E93">
            <v>6.5573770491803298</v>
          </cell>
          <cell r="F93">
            <v>4</v>
          </cell>
          <cell r="G93">
            <v>25</v>
          </cell>
          <cell r="H93">
            <v>8</v>
          </cell>
          <cell r="I93">
            <v>50</v>
          </cell>
        </row>
        <row r="94">
          <cell r="C94" t="str">
            <v>Nybro</v>
          </cell>
          <cell r="D94">
            <v>13</v>
          </cell>
          <cell r="E94">
            <v>5.3278688524590203</v>
          </cell>
          <cell r="F94" t="str">
            <v>X</v>
          </cell>
          <cell r="G94" t="str">
            <v/>
          </cell>
          <cell r="H94">
            <v>4</v>
          </cell>
          <cell r="I94">
            <v>30.769230769230798</v>
          </cell>
        </row>
        <row r="95">
          <cell r="C95" t="str">
            <v>Mörbylånga</v>
          </cell>
          <cell r="D95">
            <v>9</v>
          </cell>
          <cell r="E95">
            <v>3.6885245901639401</v>
          </cell>
          <cell r="F95" t="str">
            <v>X</v>
          </cell>
          <cell r="G95" t="str">
            <v/>
          </cell>
          <cell r="H95">
            <v>4</v>
          </cell>
          <cell r="I95">
            <v>44.4444444444444</v>
          </cell>
        </row>
        <row r="96">
          <cell r="C96" t="str">
            <v>Borgholm</v>
          </cell>
          <cell r="D96">
            <v>6</v>
          </cell>
          <cell r="E96">
            <v>2.4590163934426199</v>
          </cell>
          <cell r="F96" t="str">
            <v>X</v>
          </cell>
          <cell r="G96" t="str">
            <v/>
          </cell>
          <cell r="H96" t="str">
            <v>X</v>
          </cell>
          <cell r="I96" t="str">
            <v/>
          </cell>
        </row>
        <row r="97">
          <cell r="C97" t="str">
            <v>Emmaboda</v>
          </cell>
          <cell r="D97" t="str">
            <v>X</v>
          </cell>
          <cell r="E97" t="str">
            <v/>
          </cell>
          <cell r="F97" t="str">
            <v>X</v>
          </cell>
          <cell r="G97" t="str">
            <v/>
          </cell>
          <cell r="H97" t="str">
            <v>X</v>
          </cell>
          <cell r="I97" t="str">
            <v/>
          </cell>
        </row>
        <row r="98">
          <cell r="C98" t="str">
            <v>Högsby</v>
          </cell>
          <cell r="D98" t="str">
            <v>X</v>
          </cell>
          <cell r="E98" t="str">
            <v/>
          </cell>
          <cell r="F98">
            <v>0</v>
          </cell>
          <cell r="G98">
            <v>0</v>
          </cell>
          <cell r="H98" t="str">
            <v>X</v>
          </cell>
          <cell r="I98" t="str">
            <v/>
          </cell>
        </row>
        <row r="99">
          <cell r="C99" t="str">
            <v>Gotland</v>
          </cell>
          <cell r="D99">
            <v>40</v>
          </cell>
          <cell r="E99">
            <v>100</v>
          </cell>
          <cell r="F99">
            <v>15</v>
          </cell>
          <cell r="G99">
            <v>37.5</v>
          </cell>
          <cell r="H99">
            <v>10</v>
          </cell>
          <cell r="I99">
            <v>25</v>
          </cell>
        </row>
        <row r="100">
          <cell r="C100" t="str">
            <v>Totalt länet</v>
          </cell>
          <cell r="D100">
            <v>40</v>
          </cell>
          <cell r="E100">
            <v>0.28820520210389999</v>
          </cell>
          <cell r="F100">
            <v>15</v>
          </cell>
          <cell r="G100">
            <v>37.5</v>
          </cell>
          <cell r="H100">
            <v>10</v>
          </cell>
          <cell r="I100">
            <v>25</v>
          </cell>
        </row>
        <row r="101">
          <cell r="D101">
            <v>130</v>
          </cell>
          <cell r="E101">
            <v>0.93666690683766995</v>
          </cell>
          <cell r="F101">
            <v>66</v>
          </cell>
          <cell r="G101">
            <v>50.769230769230802</v>
          </cell>
          <cell r="H101">
            <v>17</v>
          </cell>
          <cell r="I101">
            <v>13.0769230769231</v>
          </cell>
        </row>
        <row r="102">
          <cell r="C102" t="str">
            <v>Karlskrona</v>
          </cell>
          <cell r="D102">
            <v>46</v>
          </cell>
          <cell r="E102">
            <v>35.384615384615401</v>
          </cell>
          <cell r="F102">
            <v>26</v>
          </cell>
          <cell r="G102">
            <v>56.521739130434803</v>
          </cell>
          <cell r="H102">
            <v>4</v>
          </cell>
          <cell r="I102">
            <v>8.6956521739130501</v>
          </cell>
        </row>
        <row r="103">
          <cell r="C103" t="str">
            <v>Olofström</v>
          </cell>
          <cell r="D103">
            <v>26</v>
          </cell>
          <cell r="E103">
            <v>20</v>
          </cell>
          <cell r="F103">
            <v>17</v>
          </cell>
          <cell r="G103">
            <v>65.384615384615401</v>
          </cell>
          <cell r="H103" t="str">
            <v>X</v>
          </cell>
          <cell r="I103" t="str">
            <v/>
          </cell>
        </row>
        <row r="104">
          <cell r="C104" t="str">
            <v>Karlshamn</v>
          </cell>
          <cell r="D104">
            <v>22</v>
          </cell>
          <cell r="E104">
            <v>16.923076923076898</v>
          </cell>
          <cell r="F104">
            <v>6</v>
          </cell>
          <cell r="G104">
            <v>27.272727272727298</v>
          </cell>
          <cell r="H104" t="str">
            <v>X</v>
          </cell>
          <cell r="I104" t="str">
            <v/>
          </cell>
        </row>
        <row r="105">
          <cell r="C105" t="str">
            <v>Ronneby</v>
          </cell>
          <cell r="D105">
            <v>19</v>
          </cell>
          <cell r="E105">
            <v>14.615384615384601</v>
          </cell>
          <cell r="F105">
            <v>5</v>
          </cell>
          <cell r="G105">
            <v>26.315789473684202</v>
          </cell>
          <cell r="H105">
            <v>5</v>
          </cell>
          <cell r="I105">
            <v>26.315789473684202</v>
          </cell>
        </row>
        <row r="106">
          <cell r="C106" t="str">
            <v>Sölvesborg</v>
          </cell>
          <cell r="D106">
            <v>17</v>
          </cell>
          <cell r="E106">
            <v>13.0769230769231</v>
          </cell>
          <cell r="F106">
            <v>12</v>
          </cell>
          <cell r="G106">
            <v>70.588235294117695</v>
          </cell>
          <cell r="H106" t="str">
            <v>X</v>
          </cell>
          <cell r="I106" t="str">
            <v/>
          </cell>
        </row>
        <row r="107">
          <cell r="D107">
            <v>1612</v>
          </cell>
          <cell r="E107">
            <v>11.614669644787099</v>
          </cell>
          <cell r="F107">
            <v>631</v>
          </cell>
          <cell r="G107">
            <v>39.143920595533501</v>
          </cell>
          <cell r="H107">
            <v>426</v>
          </cell>
          <cell r="I107">
            <v>26.426799007444199</v>
          </cell>
        </row>
        <row r="108">
          <cell r="C108" t="str">
            <v>Malmö</v>
          </cell>
          <cell r="D108">
            <v>433</v>
          </cell>
          <cell r="E108">
            <v>26.8610421836228</v>
          </cell>
          <cell r="F108">
            <v>177</v>
          </cell>
          <cell r="G108">
            <v>40.877598152425001</v>
          </cell>
          <cell r="H108">
            <v>107</v>
          </cell>
          <cell r="I108">
            <v>24.7113163972286</v>
          </cell>
        </row>
        <row r="109">
          <cell r="C109" t="str">
            <v>Helsingborg</v>
          </cell>
          <cell r="D109">
            <v>264</v>
          </cell>
          <cell r="E109">
            <v>16.3771712158809</v>
          </cell>
          <cell r="F109">
            <v>139</v>
          </cell>
          <cell r="G109">
            <v>52.651515151515198</v>
          </cell>
          <cell r="H109">
            <v>58</v>
          </cell>
          <cell r="I109">
            <v>21.969696969697001</v>
          </cell>
        </row>
        <row r="110">
          <cell r="C110" t="str">
            <v>Kristianstad</v>
          </cell>
          <cell r="D110">
            <v>108</v>
          </cell>
          <cell r="E110">
            <v>6.6997518610421896</v>
          </cell>
          <cell r="F110">
            <v>38</v>
          </cell>
          <cell r="G110">
            <v>35.185185185185198</v>
          </cell>
          <cell r="H110">
            <v>29</v>
          </cell>
          <cell r="I110">
            <v>26.851851851851901</v>
          </cell>
        </row>
        <row r="111">
          <cell r="C111" t="str">
            <v>Lund</v>
          </cell>
          <cell r="D111">
            <v>103</v>
          </cell>
          <cell r="E111">
            <v>6.3895781637717102</v>
          </cell>
          <cell r="F111">
            <v>48</v>
          </cell>
          <cell r="G111">
            <v>46.601941747572802</v>
          </cell>
          <cell r="H111">
            <v>34</v>
          </cell>
          <cell r="I111">
            <v>33.009708737864102</v>
          </cell>
        </row>
        <row r="112">
          <cell r="C112" t="str">
            <v>Hässleholm</v>
          </cell>
          <cell r="D112">
            <v>65</v>
          </cell>
          <cell r="E112">
            <v>4.0322580645161299</v>
          </cell>
          <cell r="F112">
            <v>12</v>
          </cell>
          <cell r="G112">
            <v>18.461538461538499</v>
          </cell>
          <cell r="H112">
            <v>21</v>
          </cell>
          <cell r="I112">
            <v>32.307692307692299</v>
          </cell>
        </row>
        <row r="113">
          <cell r="C113" t="str">
            <v>Trelleborg</v>
          </cell>
          <cell r="D113">
            <v>65</v>
          </cell>
          <cell r="E113">
            <v>4.0322580645161299</v>
          </cell>
          <cell r="F113">
            <v>20</v>
          </cell>
          <cell r="G113">
            <v>30.769230769230798</v>
          </cell>
          <cell r="H113">
            <v>20</v>
          </cell>
          <cell r="I113">
            <v>30.769230769230798</v>
          </cell>
        </row>
        <row r="114">
          <cell r="C114" t="str">
            <v>Landskrona</v>
          </cell>
          <cell r="D114">
            <v>57</v>
          </cell>
          <cell r="E114">
            <v>3.5359801488833802</v>
          </cell>
          <cell r="F114">
            <v>13</v>
          </cell>
          <cell r="G114">
            <v>22.8070175438597</v>
          </cell>
          <cell r="H114">
            <v>14</v>
          </cell>
          <cell r="I114">
            <v>24.5614035087719</v>
          </cell>
        </row>
        <row r="115">
          <cell r="C115" t="str">
            <v>Ängelholm</v>
          </cell>
          <cell r="D115">
            <v>54</v>
          </cell>
          <cell r="E115">
            <v>3.3498759305210899</v>
          </cell>
          <cell r="F115">
            <v>21</v>
          </cell>
          <cell r="G115">
            <v>38.8888888888889</v>
          </cell>
          <cell r="H115">
            <v>15</v>
          </cell>
          <cell r="I115">
            <v>27.7777777777778</v>
          </cell>
        </row>
        <row r="116">
          <cell r="C116" t="str">
            <v>Vellinge</v>
          </cell>
          <cell r="D116">
            <v>46</v>
          </cell>
          <cell r="E116">
            <v>2.8535980148883402</v>
          </cell>
          <cell r="F116">
            <v>10</v>
          </cell>
          <cell r="G116">
            <v>21.739130434782599</v>
          </cell>
          <cell r="H116">
            <v>20</v>
          </cell>
          <cell r="I116">
            <v>43.478260869565197</v>
          </cell>
        </row>
        <row r="117">
          <cell r="C117" t="str">
            <v>Burlöv</v>
          </cell>
          <cell r="D117">
            <v>38</v>
          </cell>
          <cell r="E117">
            <v>2.3573200992555798</v>
          </cell>
          <cell r="F117">
            <v>21</v>
          </cell>
          <cell r="G117">
            <v>55.263157894736899</v>
          </cell>
          <cell r="H117">
            <v>8</v>
          </cell>
          <cell r="I117">
            <v>21.052631578947398</v>
          </cell>
        </row>
        <row r="118">
          <cell r="C118" t="str">
            <v>Kävlinge</v>
          </cell>
          <cell r="D118">
            <v>34</v>
          </cell>
          <cell r="E118">
            <v>2.1091811414392101</v>
          </cell>
          <cell r="F118">
            <v>12</v>
          </cell>
          <cell r="G118">
            <v>35.294117647058798</v>
          </cell>
          <cell r="H118">
            <v>8</v>
          </cell>
          <cell r="I118">
            <v>23.529411764705898</v>
          </cell>
        </row>
        <row r="119">
          <cell r="C119" t="str">
            <v>Eslöv</v>
          </cell>
          <cell r="D119">
            <v>28</v>
          </cell>
          <cell r="E119">
            <v>1.7369727047146399</v>
          </cell>
          <cell r="F119">
            <v>16</v>
          </cell>
          <cell r="G119">
            <v>57.142857142857203</v>
          </cell>
          <cell r="H119" t="str">
            <v>X</v>
          </cell>
          <cell r="I119" t="str">
            <v/>
          </cell>
        </row>
        <row r="120">
          <cell r="C120" t="str">
            <v>Bjuv</v>
          </cell>
          <cell r="D120">
            <v>26</v>
          </cell>
          <cell r="E120">
            <v>1.61290322580645</v>
          </cell>
          <cell r="F120">
            <v>16</v>
          </cell>
          <cell r="G120">
            <v>61.538461538461597</v>
          </cell>
          <cell r="H120" t="str">
            <v>X</v>
          </cell>
          <cell r="I120" t="str">
            <v/>
          </cell>
        </row>
        <row r="121">
          <cell r="C121" t="str">
            <v>Simrishamn</v>
          </cell>
          <cell r="D121">
            <v>23</v>
          </cell>
          <cell r="E121">
            <v>1.4267990074441701</v>
          </cell>
          <cell r="F121">
            <v>10</v>
          </cell>
          <cell r="G121">
            <v>43.478260869565197</v>
          </cell>
          <cell r="H121">
            <v>4</v>
          </cell>
          <cell r="I121">
            <v>17.3913043478261</v>
          </cell>
        </row>
        <row r="122">
          <cell r="C122" t="str">
            <v>Höganäs</v>
          </cell>
          <cell r="D122">
            <v>21</v>
          </cell>
          <cell r="E122">
            <v>1.3027295285359799</v>
          </cell>
          <cell r="F122">
            <v>6</v>
          </cell>
          <cell r="G122">
            <v>28.571428571428601</v>
          </cell>
          <cell r="H122">
            <v>7</v>
          </cell>
          <cell r="I122">
            <v>33.3333333333333</v>
          </cell>
        </row>
        <row r="123">
          <cell r="C123" t="str">
            <v>Staffanstorp</v>
          </cell>
          <cell r="D123">
            <v>21</v>
          </cell>
          <cell r="E123">
            <v>1.3027295285359799</v>
          </cell>
          <cell r="F123">
            <v>6</v>
          </cell>
          <cell r="G123">
            <v>28.571428571428601</v>
          </cell>
          <cell r="H123">
            <v>10</v>
          </cell>
          <cell r="I123">
            <v>47.619047619047599</v>
          </cell>
        </row>
        <row r="124">
          <cell r="C124" t="str">
            <v>Lomma</v>
          </cell>
          <cell r="D124">
            <v>20</v>
          </cell>
          <cell r="E124">
            <v>1.24069478908189</v>
          </cell>
          <cell r="F124">
            <v>9</v>
          </cell>
          <cell r="G124">
            <v>45</v>
          </cell>
          <cell r="H124">
            <v>6</v>
          </cell>
          <cell r="I124">
            <v>30</v>
          </cell>
        </row>
        <row r="125">
          <cell r="C125" t="str">
            <v>Skurup</v>
          </cell>
          <cell r="D125">
            <v>19</v>
          </cell>
          <cell r="E125">
            <v>1.1786600496277899</v>
          </cell>
          <cell r="F125">
            <v>7</v>
          </cell>
          <cell r="G125">
            <v>36.842105263157897</v>
          </cell>
          <cell r="H125">
            <v>7</v>
          </cell>
          <cell r="I125">
            <v>36.842105263157897</v>
          </cell>
        </row>
        <row r="126">
          <cell r="C126" t="str">
            <v>Åstorp</v>
          </cell>
          <cell r="D126">
            <v>18</v>
          </cell>
          <cell r="E126">
            <v>1.1166253101737</v>
          </cell>
          <cell r="F126">
            <v>5</v>
          </cell>
          <cell r="G126">
            <v>27.7777777777778</v>
          </cell>
          <cell r="H126">
            <v>4</v>
          </cell>
          <cell r="I126">
            <v>22.2222222222222</v>
          </cell>
        </row>
        <row r="127">
          <cell r="C127" t="str">
            <v>Östra Göinge</v>
          </cell>
          <cell r="D127">
            <v>18</v>
          </cell>
          <cell r="E127">
            <v>1.1166253101737</v>
          </cell>
          <cell r="F127">
            <v>10</v>
          </cell>
          <cell r="G127">
            <v>55.5555555555556</v>
          </cell>
          <cell r="H127">
            <v>4</v>
          </cell>
          <cell r="I127">
            <v>22.2222222222222</v>
          </cell>
        </row>
        <row r="128">
          <cell r="C128" t="str">
            <v>Klippan</v>
          </cell>
          <cell r="D128">
            <v>16</v>
          </cell>
          <cell r="E128">
            <v>0.99255583126550995</v>
          </cell>
          <cell r="F128" t="str">
            <v>X</v>
          </cell>
          <cell r="G128" t="str">
            <v/>
          </cell>
          <cell r="H128" t="str">
            <v>X</v>
          </cell>
          <cell r="I128" t="str">
            <v/>
          </cell>
        </row>
        <row r="129">
          <cell r="C129" t="str">
            <v>Båstad</v>
          </cell>
          <cell r="D129">
            <v>15</v>
          </cell>
          <cell r="E129">
            <v>0.93052109181140996</v>
          </cell>
          <cell r="F129" t="str">
            <v>X</v>
          </cell>
          <cell r="G129" t="str">
            <v/>
          </cell>
          <cell r="H129">
            <v>6</v>
          </cell>
          <cell r="I129">
            <v>40</v>
          </cell>
        </row>
        <row r="130">
          <cell r="C130" t="str">
            <v>Osby</v>
          </cell>
          <cell r="D130">
            <v>14</v>
          </cell>
          <cell r="E130">
            <v>0.86848635235731997</v>
          </cell>
          <cell r="F130" t="str">
            <v>X</v>
          </cell>
          <cell r="G130" t="str">
            <v/>
          </cell>
          <cell r="H130">
            <v>4</v>
          </cell>
          <cell r="I130">
            <v>28.571428571428601</v>
          </cell>
        </row>
        <row r="131">
          <cell r="C131" t="str">
            <v>Svedala</v>
          </cell>
          <cell r="D131">
            <v>14</v>
          </cell>
          <cell r="E131">
            <v>0.86848635235731997</v>
          </cell>
          <cell r="F131">
            <v>7</v>
          </cell>
          <cell r="G131">
            <v>50</v>
          </cell>
          <cell r="H131">
            <v>4</v>
          </cell>
          <cell r="I131">
            <v>28.571428571428601</v>
          </cell>
        </row>
        <row r="132">
          <cell r="C132" t="str">
            <v>Örkelljunga</v>
          </cell>
          <cell r="D132">
            <v>14</v>
          </cell>
          <cell r="E132">
            <v>0.86848635235731997</v>
          </cell>
          <cell r="F132" t="str">
            <v>X</v>
          </cell>
          <cell r="G132" t="str">
            <v/>
          </cell>
          <cell r="H132">
            <v>4</v>
          </cell>
          <cell r="I132">
            <v>28.571428571428601</v>
          </cell>
        </row>
        <row r="133">
          <cell r="C133" t="str">
            <v>Svalöv</v>
          </cell>
          <cell r="D133">
            <v>13</v>
          </cell>
          <cell r="E133">
            <v>0.80645161290322998</v>
          </cell>
          <cell r="F133">
            <v>4</v>
          </cell>
          <cell r="G133">
            <v>30.769230769230798</v>
          </cell>
          <cell r="H133" t="str">
            <v>X</v>
          </cell>
          <cell r="I133" t="str">
            <v/>
          </cell>
        </row>
        <row r="134">
          <cell r="C134" t="str">
            <v>Ystad</v>
          </cell>
          <cell r="D134">
            <v>13</v>
          </cell>
          <cell r="E134">
            <v>0.80645161290322998</v>
          </cell>
          <cell r="F134" t="str">
            <v>X</v>
          </cell>
          <cell r="G134" t="str">
            <v/>
          </cell>
          <cell r="H134">
            <v>4</v>
          </cell>
          <cell r="I134">
            <v>30.769230769230798</v>
          </cell>
        </row>
        <row r="135">
          <cell r="C135" t="str">
            <v>Perstorp</v>
          </cell>
          <cell r="D135">
            <v>12</v>
          </cell>
          <cell r="E135">
            <v>0.74441687344912999</v>
          </cell>
          <cell r="F135" t="str">
            <v>X</v>
          </cell>
          <cell r="G135" t="str">
            <v/>
          </cell>
          <cell r="H135">
            <v>8</v>
          </cell>
          <cell r="I135">
            <v>66.6666666666667</v>
          </cell>
        </row>
        <row r="136">
          <cell r="C136" t="str">
            <v>Bromölla</v>
          </cell>
          <cell r="D136">
            <v>11</v>
          </cell>
          <cell r="E136">
            <v>0.68238213399504</v>
          </cell>
          <cell r="F136" t="str">
            <v>X</v>
          </cell>
          <cell r="G136" t="str">
            <v/>
          </cell>
          <cell r="H136">
            <v>4</v>
          </cell>
          <cell r="I136">
            <v>36.363636363636402</v>
          </cell>
        </row>
        <row r="137">
          <cell r="C137" t="str">
            <v>Hörby</v>
          </cell>
          <cell r="D137">
            <v>9</v>
          </cell>
          <cell r="E137">
            <v>0.55831265508685002</v>
          </cell>
          <cell r="F137" t="str">
            <v>X</v>
          </cell>
          <cell r="G137" t="str">
            <v/>
          </cell>
          <cell r="H137" t="str">
            <v>X</v>
          </cell>
          <cell r="I137" t="str">
            <v/>
          </cell>
        </row>
        <row r="138">
          <cell r="C138" t="str">
            <v>Sjöbo</v>
          </cell>
          <cell r="D138">
            <v>8</v>
          </cell>
          <cell r="E138">
            <v>0.49627791563274998</v>
          </cell>
          <cell r="F138" t="str">
            <v>X</v>
          </cell>
          <cell r="G138" t="str">
            <v/>
          </cell>
          <cell r="H138" t="str">
            <v>X</v>
          </cell>
          <cell r="I138" t="str">
            <v/>
          </cell>
        </row>
        <row r="139">
          <cell r="C139" t="str">
            <v>Höör</v>
          </cell>
          <cell r="D139">
            <v>7</v>
          </cell>
          <cell r="E139">
            <v>0.43424317617865998</v>
          </cell>
          <cell r="F139" t="str">
            <v>X</v>
          </cell>
          <cell r="G139" t="str">
            <v/>
          </cell>
          <cell r="H139" t="str">
            <v>X</v>
          </cell>
          <cell r="I139" t="str">
            <v/>
          </cell>
        </row>
        <row r="140">
          <cell r="C140" t="str">
            <v>Tomelilla</v>
          </cell>
          <cell r="D140">
            <v>5</v>
          </cell>
          <cell r="E140">
            <v>0.31017369727047001</v>
          </cell>
          <cell r="F140" t="str">
            <v>X</v>
          </cell>
          <cell r="G140" t="str">
            <v/>
          </cell>
          <cell r="H140" t="str">
            <v>X</v>
          </cell>
          <cell r="I140" t="str">
            <v/>
          </cell>
        </row>
        <row r="141">
          <cell r="D141">
            <v>306</v>
          </cell>
          <cell r="E141">
            <v>2.20476979609482</v>
          </cell>
          <cell r="F141">
            <v>135</v>
          </cell>
          <cell r="G141">
            <v>44.117647058823501</v>
          </cell>
          <cell r="H141">
            <v>70</v>
          </cell>
          <cell r="I141">
            <v>22.875816993464099</v>
          </cell>
        </row>
        <row r="142">
          <cell r="C142" t="str">
            <v>Halmstad</v>
          </cell>
          <cell r="D142">
            <v>99</v>
          </cell>
          <cell r="E142">
            <v>32.352941176470601</v>
          </cell>
          <cell r="F142">
            <v>32</v>
          </cell>
          <cell r="G142">
            <v>32.323232323232297</v>
          </cell>
          <cell r="H142">
            <v>30</v>
          </cell>
          <cell r="I142">
            <v>30.303030303030301</v>
          </cell>
        </row>
        <row r="143">
          <cell r="C143" t="str">
            <v>Kungsbacka</v>
          </cell>
          <cell r="D143">
            <v>69</v>
          </cell>
          <cell r="E143">
            <v>22.5490196078431</v>
          </cell>
          <cell r="F143">
            <v>38</v>
          </cell>
          <cell r="G143">
            <v>55.072463768116002</v>
          </cell>
          <cell r="H143">
            <v>11</v>
          </cell>
          <cell r="I143">
            <v>15.9420289855072</v>
          </cell>
        </row>
        <row r="144">
          <cell r="C144" t="str">
            <v>Varberg</v>
          </cell>
          <cell r="D144">
            <v>69</v>
          </cell>
          <cell r="E144">
            <v>22.5490196078431</v>
          </cell>
          <cell r="F144">
            <v>31</v>
          </cell>
          <cell r="G144">
            <v>44.927536231884098</v>
          </cell>
          <cell r="H144">
            <v>14</v>
          </cell>
          <cell r="I144">
            <v>20.289855072463801</v>
          </cell>
        </row>
        <row r="145">
          <cell r="C145" t="str">
            <v>Falkenberg</v>
          </cell>
          <cell r="D145">
            <v>44</v>
          </cell>
          <cell r="E145">
            <v>14.379084967320299</v>
          </cell>
          <cell r="F145" t="str">
            <v>X</v>
          </cell>
          <cell r="G145" t="str">
            <v/>
          </cell>
          <cell r="H145">
            <v>10</v>
          </cell>
          <cell r="I145">
            <v>22.727272727272702</v>
          </cell>
        </row>
        <row r="146">
          <cell r="C146" t="str">
            <v>Hylte</v>
          </cell>
          <cell r="D146" t="str">
            <v>X</v>
          </cell>
          <cell r="E146" t="str">
            <v/>
          </cell>
          <cell r="F146">
            <v>0</v>
          </cell>
          <cell r="G146">
            <v>0</v>
          </cell>
          <cell r="H146" t="str">
            <v>X</v>
          </cell>
          <cell r="I146" t="str">
            <v/>
          </cell>
        </row>
        <row r="147">
          <cell r="C147" t="str">
            <v>Laholm</v>
          </cell>
          <cell r="D147" t="str">
            <v>X</v>
          </cell>
          <cell r="E147" t="str">
            <v/>
          </cell>
          <cell r="F147" t="str">
            <v>X</v>
          </cell>
          <cell r="G147" t="str">
            <v/>
          </cell>
          <cell r="H147" t="str">
            <v>X</v>
          </cell>
          <cell r="I147" t="str">
            <v/>
          </cell>
        </row>
        <row r="148">
          <cell r="D148">
            <v>2278</v>
          </cell>
          <cell r="E148">
            <v>16.413286259816999</v>
          </cell>
          <cell r="F148">
            <v>989</v>
          </cell>
          <cell r="G148">
            <v>43.415276558384598</v>
          </cell>
          <cell r="H148">
            <v>559</v>
          </cell>
          <cell r="I148">
            <v>24.539069359086898</v>
          </cell>
        </row>
        <row r="149">
          <cell r="C149" t="str">
            <v>Göteborg</v>
          </cell>
          <cell r="D149">
            <v>837</v>
          </cell>
          <cell r="E149">
            <v>36.742756804214203</v>
          </cell>
          <cell r="F149">
            <v>425</v>
          </cell>
          <cell r="G149">
            <v>50.776583034647601</v>
          </cell>
          <cell r="H149">
            <v>167</v>
          </cell>
          <cell r="I149">
            <v>19.9522102747909</v>
          </cell>
        </row>
        <row r="150">
          <cell r="C150" t="str">
            <v>Borås</v>
          </cell>
          <cell r="D150">
            <v>198</v>
          </cell>
          <cell r="E150">
            <v>8.6918349429324007</v>
          </cell>
          <cell r="F150">
            <v>81</v>
          </cell>
          <cell r="G150">
            <v>40.909090909090899</v>
          </cell>
          <cell r="H150">
            <v>54</v>
          </cell>
          <cell r="I150">
            <v>27.272727272727298</v>
          </cell>
        </row>
        <row r="151">
          <cell r="C151" t="str">
            <v>Trollhättan</v>
          </cell>
          <cell r="D151">
            <v>95</v>
          </cell>
          <cell r="E151">
            <v>4.1703248463564497</v>
          </cell>
          <cell r="F151">
            <v>44</v>
          </cell>
          <cell r="G151">
            <v>46.315789473684198</v>
          </cell>
          <cell r="H151">
            <v>23</v>
          </cell>
          <cell r="I151">
            <v>24.210526315789501</v>
          </cell>
        </row>
        <row r="152">
          <cell r="C152" t="str">
            <v>Skövde</v>
          </cell>
          <cell r="D152">
            <v>92</v>
          </cell>
          <cell r="E152">
            <v>4.0386303775241501</v>
          </cell>
          <cell r="F152">
            <v>41</v>
          </cell>
          <cell r="G152">
            <v>44.565217391304401</v>
          </cell>
          <cell r="H152">
            <v>25</v>
          </cell>
          <cell r="I152">
            <v>27.173913043478301</v>
          </cell>
        </row>
        <row r="153">
          <cell r="C153" t="str">
            <v>Uddevalla</v>
          </cell>
          <cell r="D153">
            <v>85</v>
          </cell>
          <cell r="E153">
            <v>3.7313432835820901</v>
          </cell>
          <cell r="F153">
            <v>26</v>
          </cell>
          <cell r="G153">
            <v>30.588235294117698</v>
          </cell>
          <cell r="H153">
            <v>28</v>
          </cell>
          <cell r="I153">
            <v>32.941176470588204</v>
          </cell>
        </row>
        <row r="154">
          <cell r="C154" t="str">
            <v>Vänersborg</v>
          </cell>
          <cell r="D154">
            <v>74</v>
          </cell>
          <cell r="E154">
            <v>3.2484635645302902</v>
          </cell>
          <cell r="F154">
            <v>35</v>
          </cell>
          <cell r="G154">
            <v>47.297297297297298</v>
          </cell>
          <cell r="H154">
            <v>16</v>
          </cell>
          <cell r="I154">
            <v>21.6216216216216</v>
          </cell>
        </row>
        <row r="155">
          <cell r="C155" t="str">
            <v>Alingsås</v>
          </cell>
          <cell r="D155">
            <v>73</v>
          </cell>
          <cell r="E155">
            <v>3.2045654082528499</v>
          </cell>
          <cell r="F155">
            <v>23</v>
          </cell>
          <cell r="G155">
            <v>31.5068493150685</v>
          </cell>
          <cell r="H155">
            <v>27</v>
          </cell>
          <cell r="I155">
            <v>36.986301369863</v>
          </cell>
        </row>
        <row r="156">
          <cell r="C156" t="str">
            <v>Mölndal</v>
          </cell>
          <cell r="D156">
            <v>71</v>
          </cell>
          <cell r="E156">
            <v>3.1167690956979799</v>
          </cell>
          <cell r="F156">
            <v>33</v>
          </cell>
          <cell r="G156">
            <v>46.478873239436602</v>
          </cell>
          <cell r="H156">
            <v>18</v>
          </cell>
          <cell r="I156">
            <v>25.352112676056301</v>
          </cell>
        </row>
        <row r="157">
          <cell r="C157" t="str">
            <v>Mark</v>
          </cell>
          <cell r="D157">
            <v>51</v>
          </cell>
          <cell r="E157">
            <v>2.23880597014925</v>
          </cell>
          <cell r="F157">
            <v>24</v>
          </cell>
          <cell r="G157">
            <v>47.058823529411796</v>
          </cell>
          <cell r="H157">
            <v>14</v>
          </cell>
          <cell r="I157">
            <v>27.4509803921569</v>
          </cell>
        </row>
        <row r="158">
          <cell r="C158" t="str">
            <v>Falköping</v>
          </cell>
          <cell r="D158">
            <v>49</v>
          </cell>
          <cell r="E158">
            <v>2.15100965759438</v>
          </cell>
          <cell r="F158">
            <v>19</v>
          </cell>
          <cell r="G158">
            <v>38.775510204081598</v>
          </cell>
          <cell r="H158">
            <v>20</v>
          </cell>
          <cell r="I158">
            <v>40.816326530612301</v>
          </cell>
        </row>
        <row r="159">
          <cell r="C159" t="str">
            <v>Lerum</v>
          </cell>
          <cell r="D159">
            <v>47</v>
          </cell>
          <cell r="E159">
            <v>2.06321334503951</v>
          </cell>
          <cell r="F159">
            <v>17</v>
          </cell>
          <cell r="G159">
            <v>36.170212765957501</v>
          </cell>
          <cell r="H159">
            <v>9</v>
          </cell>
          <cell r="I159">
            <v>19.148936170212799</v>
          </cell>
        </row>
        <row r="160">
          <cell r="C160" t="str">
            <v>Lidköping</v>
          </cell>
          <cell r="D160">
            <v>46</v>
          </cell>
          <cell r="E160">
            <v>2.0193151887620702</v>
          </cell>
          <cell r="F160">
            <v>26</v>
          </cell>
          <cell r="G160">
            <v>56.521739130434803</v>
          </cell>
          <cell r="H160">
            <v>8</v>
          </cell>
          <cell r="I160">
            <v>17.3913043478261</v>
          </cell>
        </row>
        <row r="161">
          <cell r="C161" t="str">
            <v>Partille</v>
          </cell>
          <cell r="D161">
            <v>44</v>
          </cell>
          <cell r="E161">
            <v>1.9315188762072</v>
          </cell>
          <cell r="F161">
            <v>21</v>
          </cell>
          <cell r="G161">
            <v>47.727272727272698</v>
          </cell>
          <cell r="H161">
            <v>8</v>
          </cell>
          <cell r="I161">
            <v>18.181818181818201</v>
          </cell>
        </row>
        <row r="162">
          <cell r="C162" t="str">
            <v>Kungälv</v>
          </cell>
          <cell r="D162">
            <v>41</v>
          </cell>
          <cell r="E162">
            <v>1.7998244073748899</v>
          </cell>
          <cell r="F162">
            <v>22</v>
          </cell>
          <cell r="G162">
            <v>53.658536585365901</v>
          </cell>
          <cell r="H162">
            <v>8</v>
          </cell>
          <cell r="I162">
            <v>19.512195121951201</v>
          </cell>
        </row>
        <row r="163">
          <cell r="C163" t="str">
            <v>Ulricehamn</v>
          </cell>
          <cell r="D163">
            <v>31</v>
          </cell>
          <cell r="E163">
            <v>1.3608428446005301</v>
          </cell>
          <cell r="F163">
            <v>12</v>
          </cell>
          <cell r="G163">
            <v>38.709677419354797</v>
          </cell>
          <cell r="H163">
            <v>8</v>
          </cell>
          <cell r="I163">
            <v>25.806451612903199</v>
          </cell>
        </row>
        <row r="164">
          <cell r="C164" t="str">
            <v>Härryda</v>
          </cell>
          <cell r="D164">
            <v>27</v>
          </cell>
          <cell r="E164">
            <v>1.1852502194907799</v>
          </cell>
          <cell r="F164">
            <v>12</v>
          </cell>
          <cell r="G164">
            <v>44.4444444444444</v>
          </cell>
          <cell r="H164" t="str">
            <v>X</v>
          </cell>
          <cell r="I164" t="str">
            <v/>
          </cell>
        </row>
        <row r="165">
          <cell r="C165" t="str">
            <v>Ale</v>
          </cell>
          <cell r="D165">
            <v>25</v>
          </cell>
          <cell r="E165">
            <v>1.0974539069359099</v>
          </cell>
          <cell r="F165">
            <v>4</v>
          </cell>
          <cell r="G165">
            <v>16</v>
          </cell>
          <cell r="H165">
            <v>13</v>
          </cell>
          <cell r="I165">
            <v>52</v>
          </cell>
        </row>
        <row r="166">
          <cell r="C166" t="str">
            <v>Skara</v>
          </cell>
          <cell r="D166">
            <v>25</v>
          </cell>
          <cell r="E166">
            <v>1.0974539069359099</v>
          </cell>
          <cell r="F166">
            <v>12</v>
          </cell>
          <cell r="G166">
            <v>48</v>
          </cell>
          <cell r="H166">
            <v>6</v>
          </cell>
          <cell r="I166">
            <v>24</v>
          </cell>
        </row>
        <row r="167">
          <cell r="C167" t="str">
            <v>Tibro</v>
          </cell>
          <cell r="D167">
            <v>24</v>
          </cell>
          <cell r="E167">
            <v>1.0535557506584701</v>
          </cell>
          <cell r="F167">
            <v>10</v>
          </cell>
          <cell r="G167">
            <v>41.6666666666667</v>
          </cell>
          <cell r="H167">
            <v>7</v>
          </cell>
          <cell r="I167">
            <v>29.1666666666667</v>
          </cell>
        </row>
        <row r="168">
          <cell r="C168" t="str">
            <v>Åmål</v>
          </cell>
          <cell r="D168">
            <v>22</v>
          </cell>
          <cell r="E168">
            <v>0.96575943810359999</v>
          </cell>
          <cell r="F168" t="str">
            <v>X</v>
          </cell>
          <cell r="G168" t="str">
            <v/>
          </cell>
          <cell r="H168">
            <v>11</v>
          </cell>
          <cell r="I168">
            <v>50</v>
          </cell>
        </row>
        <row r="169">
          <cell r="C169" t="str">
            <v>Lilla Edet</v>
          </cell>
          <cell r="D169">
            <v>19</v>
          </cell>
          <cell r="E169">
            <v>0.83406496927129004</v>
          </cell>
          <cell r="F169">
            <v>5</v>
          </cell>
          <cell r="G169">
            <v>26.315789473684202</v>
          </cell>
          <cell r="H169">
            <v>6</v>
          </cell>
          <cell r="I169">
            <v>31.578947368421101</v>
          </cell>
        </row>
        <row r="170">
          <cell r="C170" t="str">
            <v>Lysekil</v>
          </cell>
          <cell r="D170">
            <v>18</v>
          </cell>
          <cell r="E170">
            <v>0.79016681299385005</v>
          </cell>
          <cell r="F170" t="str">
            <v>X</v>
          </cell>
          <cell r="G170" t="str">
            <v/>
          </cell>
          <cell r="H170" t="str">
            <v>X</v>
          </cell>
          <cell r="I170" t="str">
            <v/>
          </cell>
        </row>
        <row r="171">
          <cell r="C171" t="str">
            <v>Tidaholm</v>
          </cell>
          <cell r="D171">
            <v>18</v>
          </cell>
          <cell r="E171">
            <v>0.79016681299385005</v>
          </cell>
          <cell r="F171">
            <v>12</v>
          </cell>
          <cell r="G171">
            <v>66.6666666666667</v>
          </cell>
          <cell r="H171" t="str">
            <v>X</v>
          </cell>
          <cell r="I171" t="str">
            <v/>
          </cell>
        </row>
        <row r="172">
          <cell r="C172" t="str">
            <v>Vara</v>
          </cell>
          <cell r="D172">
            <v>18</v>
          </cell>
          <cell r="E172">
            <v>0.79016681299385005</v>
          </cell>
          <cell r="F172">
            <v>11</v>
          </cell>
          <cell r="G172">
            <v>61.1111111111111</v>
          </cell>
          <cell r="H172">
            <v>4</v>
          </cell>
          <cell r="I172">
            <v>22.2222222222222</v>
          </cell>
        </row>
        <row r="173">
          <cell r="C173" t="str">
            <v>Mariestad</v>
          </cell>
          <cell r="D173">
            <v>17</v>
          </cell>
          <cell r="E173">
            <v>0.74626865671641995</v>
          </cell>
          <cell r="F173" t="str">
            <v>X</v>
          </cell>
          <cell r="G173" t="str">
            <v/>
          </cell>
          <cell r="H173">
            <v>9</v>
          </cell>
          <cell r="I173">
            <v>52.941176470588303</v>
          </cell>
        </row>
        <row r="174">
          <cell r="C174" t="str">
            <v>Tranemo</v>
          </cell>
          <cell r="D174">
            <v>17</v>
          </cell>
          <cell r="E174">
            <v>0.74626865671641995</v>
          </cell>
          <cell r="F174">
            <v>4</v>
          </cell>
          <cell r="G174">
            <v>23.529411764705898</v>
          </cell>
          <cell r="H174">
            <v>5</v>
          </cell>
          <cell r="I174">
            <v>29.411764705882401</v>
          </cell>
        </row>
        <row r="175">
          <cell r="C175" t="str">
            <v>Orust</v>
          </cell>
          <cell r="D175">
            <v>14</v>
          </cell>
          <cell r="E175">
            <v>0.61457418788411</v>
          </cell>
          <cell r="F175">
            <v>8</v>
          </cell>
          <cell r="G175">
            <v>57.142857142857203</v>
          </cell>
          <cell r="H175" t="str">
            <v>X</v>
          </cell>
          <cell r="I175" t="str">
            <v/>
          </cell>
        </row>
        <row r="176">
          <cell r="C176" t="str">
            <v>Tanum</v>
          </cell>
          <cell r="D176">
            <v>14</v>
          </cell>
          <cell r="E176">
            <v>0.61457418788411</v>
          </cell>
          <cell r="F176">
            <v>5</v>
          </cell>
          <cell r="G176">
            <v>35.714285714285701</v>
          </cell>
          <cell r="H176" t="str">
            <v>X</v>
          </cell>
          <cell r="I176" t="str">
            <v/>
          </cell>
        </row>
        <row r="177">
          <cell r="C177" t="str">
            <v>Herrljunga</v>
          </cell>
          <cell r="D177">
            <v>13</v>
          </cell>
          <cell r="E177">
            <v>0.57067603160667002</v>
          </cell>
          <cell r="F177">
            <v>4</v>
          </cell>
          <cell r="G177">
            <v>30.769230769230798</v>
          </cell>
          <cell r="H177" t="str">
            <v>X</v>
          </cell>
          <cell r="I177" t="str">
            <v/>
          </cell>
        </row>
        <row r="178">
          <cell r="C178" t="str">
            <v>Munkedal</v>
          </cell>
          <cell r="D178">
            <v>13</v>
          </cell>
          <cell r="E178">
            <v>0.57067603160667002</v>
          </cell>
          <cell r="F178">
            <v>8</v>
          </cell>
          <cell r="G178">
            <v>61.538461538461597</v>
          </cell>
          <cell r="H178" t="str">
            <v>X</v>
          </cell>
          <cell r="I178" t="str">
            <v/>
          </cell>
        </row>
        <row r="179">
          <cell r="C179" t="str">
            <v>Töreboda</v>
          </cell>
          <cell r="D179">
            <v>13</v>
          </cell>
          <cell r="E179">
            <v>0.57067603160667002</v>
          </cell>
          <cell r="F179" t="str">
            <v>X</v>
          </cell>
          <cell r="G179" t="str">
            <v/>
          </cell>
          <cell r="H179">
            <v>6</v>
          </cell>
          <cell r="I179">
            <v>46.153846153846203</v>
          </cell>
        </row>
        <row r="180">
          <cell r="C180" t="str">
            <v>Bengtsfors</v>
          </cell>
          <cell r="D180">
            <v>12</v>
          </cell>
          <cell r="E180">
            <v>0.52677787532924003</v>
          </cell>
          <cell r="F180" t="str">
            <v>X</v>
          </cell>
          <cell r="G180" t="str">
            <v/>
          </cell>
          <cell r="H180">
            <v>4</v>
          </cell>
          <cell r="I180">
            <v>33.3333333333333</v>
          </cell>
        </row>
        <row r="181">
          <cell r="C181" t="str">
            <v>Mellerud</v>
          </cell>
          <cell r="D181">
            <v>12</v>
          </cell>
          <cell r="E181">
            <v>0.52677787532924003</v>
          </cell>
          <cell r="F181" t="str">
            <v>X</v>
          </cell>
          <cell r="G181" t="str">
            <v/>
          </cell>
          <cell r="H181">
            <v>4</v>
          </cell>
          <cell r="I181">
            <v>33.3333333333333</v>
          </cell>
        </row>
        <row r="182">
          <cell r="C182" t="str">
            <v>Tjörn</v>
          </cell>
          <cell r="D182">
            <v>12</v>
          </cell>
          <cell r="E182">
            <v>0.52677787532924003</v>
          </cell>
          <cell r="F182">
            <v>4</v>
          </cell>
          <cell r="G182">
            <v>33.3333333333333</v>
          </cell>
          <cell r="H182">
            <v>4</v>
          </cell>
          <cell r="I182">
            <v>33.3333333333333</v>
          </cell>
        </row>
        <row r="183">
          <cell r="C183" t="str">
            <v>Vårgårda</v>
          </cell>
          <cell r="D183">
            <v>12</v>
          </cell>
          <cell r="E183">
            <v>0.52677787532924003</v>
          </cell>
          <cell r="F183" t="str">
            <v>X</v>
          </cell>
          <cell r="G183" t="str">
            <v/>
          </cell>
          <cell r="H183">
            <v>5</v>
          </cell>
          <cell r="I183">
            <v>41.6666666666667</v>
          </cell>
        </row>
        <row r="184">
          <cell r="C184" t="str">
            <v>Öckerö</v>
          </cell>
          <cell r="D184">
            <v>11</v>
          </cell>
          <cell r="E184">
            <v>0.48287971905179999</v>
          </cell>
          <cell r="F184">
            <v>6</v>
          </cell>
          <cell r="G184">
            <v>54.545454545454596</v>
          </cell>
          <cell r="H184" t="str">
            <v>X</v>
          </cell>
          <cell r="I184" t="str">
            <v/>
          </cell>
        </row>
        <row r="185">
          <cell r="C185" t="str">
            <v>Hjo</v>
          </cell>
          <cell r="D185">
            <v>10</v>
          </cell>
          <cell r="E185">
            <v>0.43898156277436001</v>
          </cell>
          <cell r="F185" t="str">
            <v>X</v>
          </cell>
          <cell r="G185" t="str">
            <v/>
          </cell>
          <cell r="H185">
            <v>6</v>
          </cell>
          <cell r="I185">
            <v>60</v>
          </cell>
        </row>
        <row r="186">
          <cell r="C186" t="str">
            <v>Bollebygd</v>
          </cell>
          <cell r="D186">
            <v>9</v>
          </cell>
          <cell r="E186">
            <v>0.39508340649693002</v>
          </cell>
          <cell r="F186">
            <v>7</v>
          </cell>
          <cell r="G186">
            <v>77.7777777777778</v>
          </cell>
          <cell r="H186">
            <v>0</v>
          </cell>
          <cell r="I186">
            <v>0</v>
          </cell>
        </row>
        <row r="187">
          <cell r="C187" t="str">
            <v>Sotenäs</v>
          </cell>
          <cell r="D187">
            <v>9</v>
          </cell>
          <cell r="E187">
            <v>0.39508340649693002</v>
          </cell>
          <cell r="F187" t="str">
            <v>X</v>
          </cell>
          <cell r="G187" t="str">
            <v/>
          </cell>
          <cell r="H187" t="str">
            <v>X</v>
          </cell>
          <cell r="I187" t="str">
            <v/>
          </cell>
        </row>
        <row r="188">
          <cell r="C188" t="str">
            <v>Stenungsund</v>
          </cell>
          <cell r="D188">
            <v>9</v>
          </cell>
          <cell r="E188">
            <v>0.39508340649693002</v>
          </cell>
          <cell r="F188" t="str">
            <v>X</v>
          </cell>
          <cell r="G188" t="str">
            <v/>
          </cell>
          <cell r="H188" t="str">
            <v>X</v>
          </cell>
          <cell r="I188" t="str">
            <v/>
          </cell>
        </row>
        <row r="189">
          <cell r="C189" t="str">
            <v>Svenljunga</v>
          </cell>
          <cell r="D189">
            <v>9</v>
          </cell>
          <cell r="E189">
            <v>0.39508340649693002</v>
          </cell>
          <cell r="F189" t="str">
            <v>X</v>
          </cell>
          <cell r="G189" t="str">
            <v/>
          </cell>
          <cell r="H189" t="str">
            <v>X</v>
          </cell>
          <cell r="I189" t="str">
            <v/>
          </cell>
        </row>
        <row r="190">
          <cell r="C190" t="str">
            <v>Essunga</v>
          </cell>
          <cell r="D190">
            <v>7</v>
          </cell>
          <cell r="E190">
            <v>0.30728709394205</v>
          </cell>
          <cell r="F190" t="str">
            <v>X</v>
          </cell>
          <cell r="G190" t="str">
            <v/>
          </cell>
          <cell r="H190" t="str">
            <v>X</v>
          </cell>
          <cell r="I190" t="str">
            <v/>
          </cell>
        </row>
        <row r="191">
          <cell r="C191" t="str">
            <v>Strömstad</v>
          </cell>
          <cell r="D191">
            <v>7</v>
          </cell>
          <cell r="E191">
            <v>0.30728709394205</v>
          </cell>
          <cell r="F191" t="str">
            <v>X</v>
          </cell>
          <cell r="G191" t="str">
            <v/>
          </cell>
          <cell r="H191" t="str">
            <v>X</v>
          </cell>
          <cell r="I191" t="str">
            <v/>
          </cell>
        </row>
        <row r="192">
          <cell r="C192" t="str">
            <v>Dals-Ed</v>
          </cell>
          <cell r="D192">
            <v>6</v>
          </cell>
          <cell r="E192">
            <v>0.26338893766462002</v>
          </cell>
          <cell r="F192">
            <v>0</v>
          </cell>
          <cell r="G192">
            <v>0</v>
          </cell>
          <cell r="H192" t="str">
            <v>X</v>
          </cell>
          <cell r="I192" t="str">
            <v/>
          </cell>
        </row>
        <row r="193">
          <cell r="C193" t="str">
            <v>Färgelanda</v>
          </cell>
          <cell r="D193">
            <v>6</v>
          </cell>
          <cell r="E193">
            <v>0.26338893766462002</v>
          </cell>
          <cell r="F193">
            <v>0</v>
          </cell>
          <cell r="G193">
            <v>0</v>
          </cell>
          <cell r="H193" t="str">
            <v>X</v>
          </cell>
          <cell r="I193" t="str">
            <v/>
          </cell>
        </row>
        <row r="194">
          <cell r="C194" t="str">
            <v>Grästorp</v>
          </cell>
          <cell r="D194">
            <v>5</v>
          </cell>
          <cell r="E194">
            <v>0.21949078138718001</v>
          </cell>
          <cell r="F194">
            <v>0</v>
          </cell>
          <cell r="G194">
            <v>0</v>
          </cell>
          <cell r="H194" t="str">
            <v>X</v>
          </cell>
          <cell r="I194" t="str">
            <v/>
          </cell>
        </row>
        <row r="195">
          <cell r="C195" t="str">
            <v>Götene</v>
          </cell>
          <cell r="D195">
            <v>5</v>
          </cell>
          <cell r="E195">
            <v>0.21949078138718001</v>
          </cell>
          <cell r="F195" t="str">
            <v>X</v>
          </cell>
          <cell r="G195" t="str">
            <v/>
          </cell>
          <cell r="H195" t="str">
            <v>X</v>
          </cell>
          <cell r="I195" t="str">
            <v/>
          </cell>
        </row>
        <row r="196">
          <cell r="C196" t="str">
            <v>Gullspång</v>
          </cell>
          <cell r="D196" t="str">
            <v>X</v>
          </cell>
          <cell r="E196" t="str">
            <v/>
          </cell>
          <cell r="F196">
            <v>0</v>
          </cell>
          <cell r="G196">
            <v>0</v>
          </cell>
          <cell r="H196">
            <v>0</v>
          </cell>
          <cell r="I196">
            <v>0</v>
          </cell>
        </row>
        <row r="197">
          <cell r="C197" t="str">
            <v>Karlsborg</v>
          </cell>
          <cell r="D197" t="str">
            <v>X</v>
          </cell>
          <cell r="E197" t="str">
            <v/>
          </cell>
          <cell r="F197" t="str">
            <v>X</v>
          </cell>
          <cell r="G197" t="str">
            <v/>
          </cell>
          <cell r="H197" t="str">
            <v>X</v>
          </cell>
          <cell r="I197" t="str">
            <v/>
          </cell>
        </row>
        <row r="198">
          <cell r="D198">
            <v>195</v>
          </cell>
          <cell r="E198">
            <v>1.4050003602565</v>
          </cell>
          <cell r="F198">
            <v>45</v>
          </cell>
          <cell r="G198">
            <v>23.076923076923102</v>
          </cell>
          <cell r="H198">
            <v>79</v>
          </cell>
          <cell r="I198">
            <v>40.512820512820497</v>
          </cell>
        </row>
        <row r="199">
          <cell r="C199" t="str">
            <v>Karlstad</v>
          </cell>
          <cell r="D199">
            <v>49</v>
          </cell>
          <cell r="E199">
            <v>25.128205128205099</v>
          </cell>
          <cell r="F199">
            <v>5</v>
          </cell>
          <cell r="G199">
            <v>10.2040816326531</v>
          </cell>
          <cell r="H199">
            <v>22</v>
          </cell>
          <cell r="I199">
            <v>44.8979591836735</v>
          </cell>
        </row>
        <row r="200">
          <cell r="C200" t="str">
            <v>Arvika</v>
          </cell>
          <cell r="D200">
            <v>24</v>
          </cell>
          <cell r="E200">
            <v>12.307692307692299</v>
          </cell>
          <cell r="F200">
            <v>8</v>
          </cell>
          <cell r="G200">
            <v>33.3333333333333</v>
          </cell>
          <cell r="H200">
            <v>7</v>
          </cell>
          <cell r="I200">
            <v>29.1666666666667</v>
          </cell>
        </row>
        <row r="201">
          <cell r="C201" t="str">
            <v>Kristinehamn</v>
          </cell>
          <cell r="D201">
            <v>16</v>
          </cell>
          <cell r="E201">
            <v>8.2051282051282097</v>
          </cell>
          <cell r="F201">
            <v>4</v>
          </cell>
          <cell r="G201">
            <v>25</v>
          </cell>
          <cell r="H201">
            <v>8</v>
          </cell>
          <cell r="I201">
            <v>50</v>
          </cell>
        </row>
        <row r="202">
          <cell r="C202" t="str">
            <v>Filipstad</v>
          </cell>
          <cell r="D202">
            <v>14</v>
          </cell>
          <cell r="E202">
            <v>7.1794871794871797</v>
          </cell>
          <cell r="F202" t="str">
            <v>X</v>
          </cell>
          <cell r="G202" t="str">
            <v/>
          </cell>
          <cell r="H202">
            <v>9</v>
          </cell>
          <cell r="I202">
            <v>64.285714285714306</v>
          </cell>
        </row>
        <row r="203">
          <cell r="C203" t="str">
            <v>Munkfors</v>
          </cell>
          <cell r="D203">
            <v>13</v>
          </cell>
          <cell r="E203">
            <v>6.6666666666666696</v>
          </cell>
          <cell r="F203" t="str">
            <v>X</v>
          </cell>
          <cell r="G203" t="str">
            <v/>
          </cell>
          <cell r="H203">
            <v>7</v>
          </cell>
          <cell r="I203">
            <v>53.846153846153904</v>
          </cell>
        </row>
        <row r="204">
          <cell r="C204" t="str">
            <v>Eda</v>
          </cell>
          <cell r="D204">
            <v>11</v>
          </cell>
          <cell r="E204">
            <v>5.6410256410256396</v>
          </cell>
          <cell r="F204">
            <v>7</v>
          </cell>
          <cell r="G204">
            <v>63.636363636363598</v>
          </cell>
          <cell r="H204">
            <v>0</v>
          </cell>
          <cell r="I204">
            <v>0</v>
          </cell>
        </row>
        <row r="205">
          <cell r="C205" t="str">
            <v>Hagfors</v>
          </cell>
          <cell r="D205">
            <v>11</v>
          </cell>
          <cell r="E205">
            <v>5.6410256410256396</v>
          </cell>
          <cell r="F205">
            <v>4</v>
          </cell>
          <cell r="G205">
            <v>36.363636363636402</v>
          </cell>
          <cell r="H205" t="str">
            <v>X</v>
          </cell>
          <cell r="I205" t="str">
            <v/>
          </cell>
        </row>
        <row r="206">
          <cell r="C206" t="str">
            <v>Sunne</v>
          </cell>
          <cell r="D206">
            <v>11</v>
          </cell>
          <cell r="E206">
            <v>5.6410256410256396</v>
          </cell>
          <cell r="F206" t="str">
            <v>X</v>
          </cell>
          <cell r="G206" t="str">
            <v/>
          </cell>
          <cell r="H206" t="str">
            <v>X</v>
          </cell>
          <cell r="I206" t="str">
            <v/>
          </cell>
        </row>
        <row r="207">
          <cell r="C207" t="str">
            <v>Kil</v>
          </cell>
          <cell r="D207">
            <v>10</v>
          </cell>
          <cell r="E207">
            <v>5.1282051282051304</v>
          </cell>
          <cell r="F207" t="str">
            <v>X</v>
          </cell>
          <cell r="G207" t="str">
            <v/>
          </cell>
          <cell r="H207">
            <v>4</v>
          </cell>
          <cell r="I207">
            <v>40</v>
          </cell>
        </row>
        <row r="208">
          <cell r="C208" t="str">
            <v>Forshaga</v>
          </cell>
          <cell r="D208">
            <v>9</v>
          </cell>
          <cell r="E208">
            <v>4.6153846153846203</v>
          </cell>
          <cell r="F208" t="str">
            <v>X</v>
          </cell>
          <cell r="G208" t="str">
            <v/>
          </cell>
          <cell r="H208">
            <v>4</v>
          </cell>
          <cell r="I208">
            <v>44.4444444444444</v>
          </cell>
        </row>
        <row r="209">
          <cell r="C209" t="str">
            <v>Årjäng</v>
          </cell>
          <cell r="D209">
            <v>8</v>
          </cell>
          <cell r="E209">
            <v>4.1025641025641004</v>
          </cell>
          <cell r="F209">
            <v>4</v>
          </cell>
          <cell r="G209">
            <v>50</v>
          </cell>
          <cell r="H209" t="str">
            <v>X</v>
          </cell>
          <cell r="I209" t="str">
            <v/>
          </cell>
        </row>
        <row r="210">
          <cell r="C210" t="str">
            <v>Torsby</v>
          </cell>
          <cell r="D210">
            <v>6</v>
          </cell>
          <cell r="E210">
            <v>3.0769230769230802</v>
          </cell>
          <cell r="F210">
            <v>0</v>
          </cell>
          <cell r="G210">
            <v>0</v>
          </cell>
          <cell r="H210">
            <v>5</v>
          </cell>
          <cell r="I210">
            <v>83.3333333333334</v>
          </cell>
        </row>
        <row r="211">
          <cell r="C211" t="str">
            <v>Grums</v>
          </cell>
          <cell r="D211">
            <v>4</v>
          </cell>
          <cell r="E211">
            <v>2.0512820512820502</v>
          </cell>
          <cell r="F211" t="str">
            <v>X</v>
          </cell>
          <cell r="G211" t="str">
            <v/>
          </cell>
          <cell r="H211" t="str">
            <v>X</v>
          </cell>
          <cell r="I211" t="str">
            <v/>
          </cell>
        </row>
        <row r="212">
          <cell r="C212" t="str">
            <v>Hammarö</v>
          </cell>
          <cell r="D212">
            <v>4</v>
          </cell>
          <cell r="E212">
            <v>2.0512820512820502</v>
          </cell>
          <cell r="F212">
            <v>0</v>
          </cell>
          <cell r="G212">
            <v>0</v>
          </cell>
          <cell r="H212" t="str">
            <v>X</v>
          </cell>
          <cell r="I212" t="str">
            <v/>
          </cell>
        </row>
        <row r="213">
          <cell r="C213" t="str">
            <v>Storfors</v>
          </cell>
          <cell r="D213" t="str">
            <v>X</v>
          </cell>
          <cell r="E213" t="str">
            <v/>
          </cell>
          <cell r="F213">
            <v>0</v>
          </cell>
          <cell r="G213">
            <v>0</v>
          </cell>
          <cell r="H213">
            <v>0</v>
          </cell>
          <cell r="I213">
            <v>0</v>
          </cell>
        </row>
        <row r="214">
          <cell r="C214" t="str">
            <v>Säffle</v>
          </cell>
          <cell r="D214" t="str">
            <v>X</v>
          </cell>
          <cell r="E214" t="str">
            <v/>
          </cell>
          <cell r="F214">
            <v>0</v>
          </cell>
          <cell r="G214">
            <v>0</v>
          </cell>
          <cell r="H214" t="str">
            <v>X</v>
          </cell>
          <cell r="I214" t="str">
            <v/>
          </cell>
        </row>
        <row r="215">
          <cell r="D215">
            <v>309</v>
          </cell>
          <cell r="E215">
            <v>2.2263851862526098</v>
          </cell>
          <cell r="F215">
            <v>108</v>
          </cell>
          <cell r="G215">
            <v>34.951456310679603</v>
          </cell>
          <cell r="H215">
            <v>106</v>
          </cell>
          <cell r="I215">
            <v>34.3042071197411</v>
          </cell>
        </row>
        <row r="216">
          <cell r="C216" t="str">
            <v>Örebro</v>
          </cell>
          <cell r="D216">
            <v>166</v>
          </cell>
          <cell r="E216">
            <v>53.721682847896403</v>
          </cell>
          <cell r="F216">
            <v>70</v>
          </cell>
          <cell r="G216">
            <v>42.168674698795201</v>
          </cell>
          <cell r="H216">
            <v>48</v>
          </cell>
          <cell r="I216">
            <v>28.9156626506024</v>
          </cell>
        </row>
        <row r="217">
          <cell r="C217" t="str">
            <v>Karlskoga</v>
          </cell>
          <cell r="D217">
            <v>27</v>
          </cell>
          <cell r="E217">
            <v>8.7378640776699008</v>
          </cell>
          <cell r="F217">
            <v>4</v>
          </cell>
          <cell r="G217">
            <v>14.814814814814801</v>
          </cell>
          <cell r="H217">
            <v>11</v>
          </cell>
          <cell r="I217">
            <v>40.740740740740698</v>
          </cell>
        </row>
        <row r="218">
          <cell r="C218" t="str">
            <v>Lindesberg</v>
          </cell>
          <cell r="D218">
            <v>20</v>
          </cell>
          <cell r="E218">
            <v>6.4724919093851101</v>
          </cell>
          <cell r="F218">
            <v>11</v>
          </cell>
          <cell r="G218">
            <v>55</v>
          </cell>
          <cell r="H218" t="str">
            <v>X</v>
          </cell>
          <cell r="I218" t="str">
            <v/>
          </cell>
        </row>
        <row r="219">
          <cell r="C219" t="str">
            <v>Kumla</v>
          </cell>
          <cell r="D219">
            <v>19</v>
          </cell>
          <cell r="E219">
            <v>6.1488673139158596</v>
          </cell>
          <cell r="F219" t="str">
            <v>X</v>
          </cell>
          <cell r="G219" t="str">
            <v/>
          </cell>
          <cell r="H219">
            <v>10</v>
          </cell>
          <cell r="I219">
            <v>52.631578947368403</v>
          </cell>
        </row>
        <row r="220">
          <cell r="C220" t="str">
            <v>Hallsberg</v>
          </cell>
          <cell r="D220">
            <v>17</v>
          </cell>
          <cell r="E220">
            <v>5.5016181229773498</v>
          </cell>
          <cell r="F220">
            <v>4</v>
          </cell>
          <cell r="G220">
            <v>23.529411764705898</v>
          </cell>
          <cell r="H220" t="str">
            <v>X</v>
          </cell>
          <cell r="I220" t="str">
            <v/>
          </cell>
        </row>
        <row r="221">
          <cell r="C221" t="str">
            <v>Degerfors</v>
          </cell>
          <cell r="D221">
            <v>14</v>
          </cell>
          <cell r="E221">
            <v>4.5307443365695796</v>
          </cell>
          <cell r="F221" t="str">
            <v>X</v>
          </cell>
          <cell r="G221" t="str">
            <v/>
          </cell>
          <cell r="H221">
            <v>6</v>
          </cell>
          <cell r="I221">
            <v>42.857142857142897</v>
          </cell>
        </row>
        <row r="222">
          <cell r="C222" t="str">
            <v>Nora</v>
          </cell>
          <cell r="D222">
            <v>13</v>
          </cell>
          <cell r="E222">
            <v>4.20711974110033</v>
          </cell>
          <cell r="F222">
            <v>9</v>
          </cell>
          <cell r="G222">
            <v>69.230769230769198</v>
          </cell>
          <cell r="H222" t="str">
            <v>X</v>
          </cell>
          <cell r="I222" t="str">
            <v/>
          </cell>
        </row>
        <row r="223">
          <cell r="C223" t="str">
            <v>Hällefors</v>
          </cell>
          <cell r="D223">
            <v>12</v>
          </cell>
          <cell r="E223">
            <v>3.8834951456310698</v>
          </cell>
          <cell r="F223" t="str">
            <v>X</v>
          </cell>
          <cell r="G223" t="str">
            <v/>
          </cell>
          <cell r="H223">
            <v>10</v>
          </cell>
          <cell r="I223">
            <v>83.3333333333334</v>
          </cell>
        </row>
        <row r="224">
          <cell r="C224" t="str">
            <v>Laxå</v>
          </cell>
          <cell r="D224">
            <v>12</v>
          </cell>
          <cell r="E224">
            <v>3.8834951456310698</v>
          </cell>
          <cell r="F224" t="str">
            <v>X</v>
          </cell>
          <cell r="G224" t="str">
            <v/>
          </cell>
          <cell r="H224">
            <v>9</v>
          </cell>
          <cell r="I224">
            <v>75</v>
          </cell>
        </row>
        <row r="225">
          <cell r="C225" t="str">
            <v>Askersund</v>
          </cell>
          <cell r="D225" t="str">
            <v>X</v>
          </cell>
          <cell r="E225" t="str">
            <v/>
          </cell>
          <cell r="F225" t="str">
            <v>X</v>
          </cell>
          <cell r="G225" t="str">
            <v/>
          </cell>
          <cell r="H225" t="str">
            <v>X</v>
          </cell>
          <cell r="I225" t="str">
            <v/>
          </cell>
        </row>
        <row r="226">
          <cell r="C226" t="str">
            <v>Ljusnarsberg</v>
          </cell>
          <cell r="D226" t="str">
            <v>X</v>
          </cell>
          <cell r="E226" t="str">
            <v/>
          </cell>
          <cell r="F226">
            <v>0</v>
          </cell>
          <cell r="G226">
            <v>0</v>
          </cell>
          <cell r="H226" t="str">
            <v>X</v>
          </cell>
          <cell r="I226" t="str">
            <v/>
          </cell>
        </row>
        <row r="227">
          <cell r="C227" t="str">
            <v>Lekeberg</v>
          </cell>
          <cell r="D227">
            <v>0</v>
          </cell>
          <cell r="E227">
            <v>0</v>
          </cell>
          <cell r="F227">
            <v>0</v>
          </cell>
          <cell r="G227">
            <v>0</v>
          </cell>
          <cell r="H227">
            <v>0</v>
          </cell>
          <cell r="I227">
            <v>0</v>
          </cell>
        </row>
        <row r="228">
          <cell r="D228">
            <v>337</v>
          </cell>
          <cell r="E228">
            <v>2.4281288277253399</v>
          </cell>
          <cell r="F228">
            <v>184</v>
          </cell>
          <cell r="G228">
            <v>54.599406528189903</v>
          </cell>
          <cell r="H228">
            <v>61</v>
          </cell>
          <cell r="I228">
            <v>18.1008902077151</v>
          </cell>
        </row>
        <row r="229">
          <cell r="C229" t="str">
            <v>Västerås</v>
          </cell>
          <cell r="D229">
            <v>220</v>
          </cell>
          <cell r="E229">
            <v>65.281899109792306</v>
          </cell>
          <cell r="F229">
            <v>126</v>
          </cell>
          <cell r="G229">
            <v>57.272727272727302</v>
          </cell>
          <cell r="H229">
            <v>40</v>
          </cell>
          <cell r="I229">
            <v>18.181818181818201</v>
          </cell>
        </row>
        <row r="230">
          <cell r="C230" t="str">
            <v>Sala</v>
          </cell>
          <cell r="D230">
            <v>31</v>
          </cell>
          <cell r="E230">
            <v>9.1988130563798194</v>
          </cell>
          <cell r="F230">
            <v>22</v>
          </cell>
          <cell r="G230">
            <v>70.9677419354839</v>
          </cell>
          <cell r="H230" t="str">
            <v>X</v>
          </cell>
          <cell r="I230" t="str">
            <v/>
          </cell>
        </row>
        <row r="231">
          <cell r="C231" t="str">
            <v>Köping</v>
          </cell>
          <cell r="D231">
            <v>26</v>
          </cell>
          <cell r="E231">
            <v>7.71513353115727</v>
          </cell>
          <cell r="F231">
            <v>11</v>
          </cell>
          <cell r="G231">
            <v>42.307692307692299</v>
          </cell>
          <cell r="H231">
            <v>5</v>
          </cell>
          <cell r="I231">
            <v>19.230769230769202</v>
          </cell>
        </row>
        <row r="232">
          <cell r="C232" t="str">
            <v>Arboga</v>
          </cell>
          <cell r="D232">
            <v>15</v>
          </cell>
          <cell r="E232">
            <v>4.4510385756676598</v>
          </cell>
          <cell r="F232">
            <v>8</v>
          </cell>
          <cell r="G232">
            <v>53.3333333333333</v>
          </cell>
          <cell r="H232" t="str">
            <v>X</v>
          </cell>
          <cell r="I232" t="str">
            <v/>
          </cell>
        </row>
        <row r="233">
          <cell r="C233" t="str">
            <v>Fagersta</v>
          </cell>
          <cell r="D233">
            <v>15</v>
          </cell>
          <cell r="E233">
            <v>4.4510385756676598</v>
          </cell>
          <cell r="F233">
            <v>9</v>
          </cell>
          <cell r="G233">
            <v>60</v>
          </cell>
          <cell r="H233" t="str">
            <v>X</v>
          </cell>
          <cell r="I233" t="str">
            <v/>
          </cell>
        </row>
        <row r="234">
          <cell r="C234" t="str">
            <v>Hallstahammar</v>
          </cell>
          <cell r="D234">
            <v>11</v>
          </cell>
          <cell r="E234">
            <v>3.2640949554896199</v>
          </cell>
          <cell r="F234">
            <v>0</v>
          </cell>
          <cell r="G234">
            <v>0</v>
          </cell>
          <cell r="H234">
            <v>6</v>
          </cell>
          <cell r="I234">
            <v>54.545454545454596</v>
          </cell>
        </row>
        <row r="235">
          <cell r="C235" t="str">
            <v>Surahammar</v>
          </cell>
          <cell r="D235">
            <v>10</v>
          </cell>
          <cell r="E235">
            <v>2.9673590504451002</v>
          </cell>
          <cell r="F235" t="str">
            <v>X</v>
          </cell>
          <cell r="G235" t="str">
            <v/>
          </cell>
          <cell r="H235">
            <v>0</v>
          </cell>
          <cell r="I235">
            <v>0</v>
          </cell>
        </row>
        <row r="236">
          <cell r="C236" t="str">
            <v>Kungsör</v>
          </cell>
          <cell r="D236">
            <v>4</v>
          </cell>
          <cell r="E236">
            <v>1.1869436201780399</v>
          </cell>
          <cell r="F236">
            <v>0</v>
          </cell>
          <cell r="G236">
            <v>0</v>
          </cell>
          <cell r="H236" t="str">
            <v>X</v>
          </cell>
          <cell r="I236" t="str">
            <v/>
          </cell>
        </row>
        <row r="237">
          <cell r="C237" t="str">
            <v>Norberg</v>
          </cell>
          <cell r="D237" t="str">
            <v>X</v>
          </cell>
          <cell r="E237" t="str">
            <v/>
          </cell>
          <cell r="F237" t="str">
            <v>X</v>
          </cell>
          <cell r="G237" t="str">
            <v/>
          </cell>
          <cell r="H237">
            <v>0</v>
          </cell>
          <cell r="I237">
            <v>0</v>
          </cell>
        </row>
        <row r="238">
          <cell r="C238" t="str">
            <v>Skinnskatteberg</v>
          </cell>
          <cell r="D238" t="str">
            <v>X</v>
          </cell>
          <cell r="E238" t="str">
            <v/>
          </cell>
          <cell r="F238">
            <v>0</v>
          </cell>
          <cell r="G238">
            <v>0</v>
          </cell>
          <cell r="H238" t="str">
            <v>X</v>
          </cell>
          <cell r="I238" t="str">
            <v/>
          </cell>
        </row>
        <row r="239">
          <cell r="D239">
            <v>366</v>
          </cell>
          <cell r="E239">
            <v>2.6370775992506701</v>
          </cell>
          <cell r="F239">
            <v>142</v>
          </cell>
          <cell r="G239">
            <v>38.797814207650298</v>
          </cell>
          <cell r="H239">
            <v>119</v>
          </cell>
          <cell r="I239">
            <v>32.513661202185801</v>
          </cell>
        </row>
        <row r="240">
          <cell r="C240" t="str">
            <v>Borlänge</v>
          </cell>
          <cell r="D240">
            <v>109</v>
          </cell>
          <cell r="E240">
            <v>29.781420765027299</v>
          </cell>
          <cell r="F240">
            <v>44</v>
          </cell>
          <cell r="G240">
            <v>40.366972477064202</v>
          </cell>
          <cell r="H240">
            <v>31</v>
          </cell>
          <cell r="I240">
            <v>28.440366972477101</v>
          </cell>
        </row>
        <row r="241">
          <cell r="C241" t="str">
            <v>Falun</v>
          </cell>
          <cell r="D241">
            <v>61</v>
          </cell>
          <cell r="E241">
            <v>16.6666666666667</v>
          </cell>
          <cell r="F241">
            <v>21</v>
          </cell>
          <cell r="G241">
            <v>34.426229508196698</v>
          </cell>
          <cell r="H241">
            <v>28</v>
          </cell>
          <cell r="I241">
            <v>45.9016393442623</v>
          </cell>
        </row>
        <row r="242">
          <cell r="C242" t="str">
            <v>Ludvika</v>
          </cell>
          <cell r="D242">
            <v>42</v>
          </cell>
          <cell r="E242">
            <v>11.4754098360656</v>
          </cell>
          <cell r="F242">
            <v>21</v>
          </cell>
          <cell r="G242">
            <v>50</v>
          </cell>
          <cell r="H242">
            <v>9</v>
          </cell>
          <cell r="I242">
            <v>21.428571428571399</v>
          </cell>
        </row>
        <row r="243">
          <cell r="C243" t="str">
            <v>Avesta</v>
          </cell>
          <cell r="D243">
            <v>25</v>
          </cell>
          <cell r="E243">
            <v>6.8306010928961802</v>
          </cell>
          <cell r="F243">
            <v>11</v>
          </cell>
          <cell r="G243">
            <v>44</v>
          </cell>
          <cell r="H243">
            <v>9</v>
          </cell>
          <cell r="I243">
            <v>36</v>
          </cell>
        </row>
        <row r="244">
          <cell r="C244" t="str">
            <v>Leksand</v>
          </cell>
          <cell r="D244">
            <v>20</v>
          </cell>
          <cell r="E244">
            <v>5.4644808743169397</v>
          </cell>
          <cell r="F244">
            <v>13</v>
          </cell>
          <cell r="G244">
            <v>65</v>
          </cell>
          <cell r="H244" t="str">
            <v>X</v>
          </cell>
          <cell r="I244" t="str">
            <v/>
          </cell>
        </row>
        <row r="245">
          <cell r="C245" t="str">
            <v>Säter</v>
          </cell>
          <cell r="D245">
            <v>17</v>
          </cell>
          <cell r="E245">
            <v>4.6448087431694001</v>
          </cell>
          <cell r="F245">
            <v>7</v>
          </cell>
          <cell r="G245">
            <v>41.176470588235297</v>
          </cell>
          <cell r="H245">
            <v>5</v>
          </cell>
          <cell r="I245">
            <v>29.411764705882401</v>
          </cell>
        </row>
        <row r="246">
          <cell r="C246" t="str">
            <v>Hedemora</v>
          </cell>
          <cell r="D246">
            <v>16</v>
          </cell>
          <cell r="E246">
            <v>4.3715846994535497</v>
          </cell>
          <cell r="F246" t="str">
            <v>X</v>
          </cell>
          <cell r="G246" t="str">
            <v/>
          </cell>
          <cell r="H246">
            <v>6</v>
          </cell>
          <cell r="I246">
            <v>37.5</v>
          </cell>
        </row>
        <row r="247">
          <cell r="C247" t="str">
            <v>Vansbro</v>
          </cell>
          <cell r="D247">
            <v>15</v>
          </cell>
          <cell r="E247">
            <v>4.0983606557377099</v>
          </cell>
          <cell r="F247">
            <v>8</v>
          </cell>
          <cell r="G247">
            <v>53.3333333333333</v>
          </cell>
          <cell r="H247">
            <v>6</v>
          </cell>
          <cell r="I247">
            <v>40</v>
          </cell>
        </row>
        <row r="248">
          <cell r="C248" t="str">
            <v>Gagnef</v>
          </cell>
          <cell r="D248">
            <v>14</v>
          </cell>
          <cell r="E248">
            <v>3.8251366120218599</v>
          </cell>
          <cell r="F248">
            <v>8</v>
          </cell>
          <cell r="G248">
            <v>57.142857142857203</v>
          </cell>
          <cell r="H248" t="str">
            <v>X</v>
          </cell>
          <cell r="I248" t="str">
            <v/>
          </cell>
        </row>
        <row r="249">
          <cell r="C249" t="str">
            <v>Orsa</v>
          </cell>
          <cell r="D249">
            <v>14</v>
          </cell>
          <cell r="E249">
            <v>3.8251366120218599</v>
          </cell>
          <cell r="F249">
            <v>4</v>
          </cell>
          <cell r="G249">
            <v>28.571428571428601</v>
          </cell>
          <cell r="H249">
            <v>8</v>
          </cell>
          <cell r="I249">
            <v>57.142857142857203</v>
          </cell>
        </row>
        <row r="250">
          <cell r="C250" t="str">
            <v>Smedjebacken</v>
          </cell>
          <cell r="D250">
            <v>11</v>
          </cell>
          <cell r="E250">
            <v>3.0054644808743198</v>
          </cell>
          <cell r="F250">
            <v>0</v>
          </cell>
          <cell r="G250">
            <v>0</v>
          </cell>
          <cell r="H250">
            <v>6</v>
          </cell>
          <cell r="I250">
            <v>54.545454545454596</v>
          </cell>
        </row>
        <row r="251">
          <cell r="C251" t="str">
            <v>Mora</v>
          </cell>
          <cell r="D251">
            <v>10</v>
          </cell>
          <cell r="E251">
            <v>2.7322404371584699</v>
          </cell>
          <cell r="F251" t="str">
            <v>X</v>
          </cell>
          <cell r="G251" t="str">
            <v/>
          </cell>
          <cell r="H251" t="str">
            <v>X</v>
          </cell>
          <cell r="I251" t="str">
            <v/>
          </cell>
        </row>
        <row r="252">
          <cell r="C252" t="str">
            <v>Malung-Sälen</v>
          </cell>
          <cell r="D252">
            <v>5</v>
          </cell>
          <cell r="E252">
            <v>1.36612021857924</v>
          </cell>
          <cell r="F252">
            <v>0</v>
          </cell>
          <cell r="G252">
            <v>0</v>
          </cell>
          <cell r="H252" t="str">
            <v>X</v>
          </cell>
          <cell r="I252" t="str">
            <v/>
          </cell>
        </row>
        <row r="253">
          <cell r="C253" t="str">
            <v>Rättvik</v>
          </cell>
          <cell r="D253" t="str">
            <v>X</v>
          </cell>
          <cell r="E253" t="str">
            <v/>
          </cell>
          <cell r="F253">
            <v>0</v>
          </cell>
          <cell r="G253">
            <v>0</v>
          </cell>
          <cell r="H253" t="str">
            <v>X</v>
          </cell>
          <cell r="I253" t="str">
            <v/>
          </cell>
        </row>
        <row r="254">
          <cell r="C254" t="str">
            <v>Älvdalen</v>
          </cell>
          <cell r="D254" t="str">
            <v>X</v>
          </cell>
          <cell r="E254" t="str">
            <v/>
          </cell>
          <cell r="F254">
            <v>0</v>
          </cell>
          <cell r="G254">
            <v>0</v>
          </cell>
          <cell r="H254">
            <v>0</v>
          </cell>
          <cell r="I254">
            <v>0</v>
          </cell>
        </row>
        <row r="255">
          <cell r="D255">
            <v>546</v>
          </cell>
          <cell r="E255">
            <v>3.93400100871821</v>
          </cell>
          <cell r="F255">
            <v>238</v>
          </cell>
          <cell r="G255">
            <v>43.589743589743598</v>
          </cell>
          <cell r="H255">
            <v>156</v>
          </cell>
          <cell r="I255">
            <v>28.571428571428601</v>
          </cell>
        </row>
        <row r="256">
          <cell r="C256" t="str">
            <v>Gävle</v>
          </cell>
          <cell r="D256">
            <v>179</v>
          </cell>
          <cell r="E256">
            <v>32.783882783882802</v>
          </cell>
          <cell r="F256">
            <v>71</v>
          </cell>
          <cell r="G256">
            <v>39.664804469273797</v>
          </cell>
          <cell r="H256">
            <v>52</v>
          </cell>
          <cell r="I256">
            <v>29.050279329608902</v>
          </cell>
        </row>
        <row r="257">
          <cell r="C257" t="str">
            <v>Söderhamn</v>
          </cell>
          <cell r="D257">
            <v>90</v>
          </cell>
          <cell r="E257">
            <v>16.4835164835165</v>
          </cell>
          <cell r="F257">
            <v>47</v>
          </cell>
          <cell r="G257">
            <v>52.2222222222222</v>
          </cell>
          <cell r="H257">
            <v>24</v>
          </cell>
          <cell r="I257">
            <v>26.6666666666667</v>
          </cell>
        </row>
        <row r="258">
          <cell r="C258" t="str">
            <v>Hudiksvall</v>
          </cell>
          <cell r="D258">
            <v>68</v>
          </cell>
          <cell r="E258">
            <v>12.454212454212501</v>
          </cell>
          <cell r="F258">
            <v>40</v>
          </cell>
          <cell r="G258">
            <v>58.823529411764703</v>
          </cell>
          <cell r="H258">
            <v>13</v>
          </cell>
          <cell r="I258">
            <v>19.117647058823501</v>
          </cell>
        </row>
        <row r="259">
          <cell r="C259" t="str">
            <v>Sandviken</v>
          </cell>
          <cell r="D259">
            <v>56</v>
          </cell>
          <cell r="E259">
            <v>10.2564102564103</v>
          </cell>
          <cell r="F259">
            <v>18</v>
          </cell>
          <cell r="G259">
            <v>32.142857142857203</v>
          </cell>
          <cell r="H259">
            <v>15</v>
          </cell>
          <cell r="I259">
            <v>26.785714285714299</v>
          </cell>
        </row>
        <row r="260">
          <cell r="C260" t="str">
            <v>Ljusdal</v>
          </cell>
          <cell r="D260">
            <v>38</v>
          </cell>
          <cell r="E260">
            <v>6.9597069597069599</v>
          </cell>
          <cell r="F260">
            <v>13</v>
          </cell>
          <cell r="G260">
            <v>34.210526315789501</v>
          </cell>
          <cell r="H260">
            <v>17</v>
          </cell>
          <cell r="I260">
            <v>44.7368421052632</v>
          </cell>
        </row>
        <row r="261">
          <cell r="C261" t="str">
            <v>Bollnäs</v>
          </cell>
          <cell r="D261">
            <v>31</v>
          </cell>
          <cell r="E261">
            <v>5.6776556776556797</v>
          </cell>
          <cell r="F261">
            <v>6</v>
          </cell>
          <cell r="G261">
            <v>19.354838709677399</v>
          </cell>
          <cell r="H261">
            <v>17</v>
          </cell>
          <cell r="I261">
            <v>54.838709677419402</v>
          </cell>
        </row>
        <row r="262">
          <cell r="C262" t="str">
            <v>Nordanstig</v>
          </cell>
          <cell r="D262">
            <v>30</v>
          </cell>
          <cell r="E262">
            <v>5.4945054945054999</v>
          </cell>
          <cell r="F262">
            <v>12</v>
          </cell>
          <cell r="G262">
            <v>40</v>
          </cell>
          <cell r="H262">
            <v>7</v>
          </cell>
          <cell r="I262">
            <v>23.3333333333333</v>
          </cell>
        </row>
        <row r="263">
          <cell r="C263" t="str">
            <v>Hofors</v>
          </cell>
          <cell r="D263">
            <v>25</v>
          </cell>
          <cell r="E263">
            <v>4.5787545787545803</v>
          </cell>
          <cell r="F263">
            <v>15</v>
          </cell>
          <cell r="G263">
            <v>60</v>
          </cell>
          <cell r="H263" t="str">
            <v>X</v>
          </cell>
          <cell r="I263" t="str">
            <v/>
          </cell>
        </row>
        <row r="264">
          <cell r="C264" t="str">
            <v>Ovanåker</v>
          </cell>
          <cell r="D264">
            <v>21</v>
          </cell>
          <cell r="E264">
            <v>3.8461538461538498</v>
          </cell>
          <cell r="F264">
            <v>12</v>
          </cell>
          <cell r="G264">
            <v>57.142857142857203</v>
          </cell>
          <cell r="H264">
            <v>6</v>
          </cell>
          <cell r="I264">
            <v>28.571428571428601</v>
          </cell>
        </row>
        <row r="265">
          <cell r="C265" t="str">
            <v>Ockelbo</v>
          </cell>
          <cell r="D265">
            <v>8</v>
          </cell>
          <cell r="E265">
            <v>1.46520146520147</v>
          </cell>
          <cell r="F265">
            <v>4</v>
          </cell>
          <cell r="G265">
            <v>50</v>
          </cell>
          <cell r="H265" t="str">
            <v>X</v>
          </cell>
          <cell r="I265" t="str">
            <v/>
          </cell>
        </row>
        <row r="266">
          <cell r="D266">
            <v>408</v>
          </cell>
          <cell r="E266">
            <v>2.9396930614597601</v>
          </cell>
          <cell r="F266">
            <v>148</v>
          </cell>
          <cell r="G266">
            <v>36.274509803921603</v>
          </cell>
          <cell r="H266">
            <v>131</v>
          </cell>
          <cell r="I266">
            <v>32.107843137254903</v>
          </cell>
        </row>
        <row r="267">
          <cell r="C267" t="str">
            <v>Sundsvall</v>
          </cell>
          <cell r="D267">
            <v>135</v>
          </cell>
          <cell r="E267">
            <v>33.088235294117702</v>
          </cell>
          <cell r="F267">
            <v>50</v>
          </cell>
          <cell r="G267">
            <v>37.037037037037003</v>
          </cell>
          <cell r="H267">
            <v>38</v>
          </cell>
          <cell r="I267">
            <v>28.148148148148199</v>
          </cell>
        </row>
        <row r="268">
          <cell r="C268" t="str">
            <v>Örnsköldsvik</v>
          </cell>
          <cell r="D268">
            <v>71</v>
          </cell>
          <cell r="E268">
            <v>17.401960784313701</v>
          </cell>
          <cell r="F268">
            <v>30</v>
          </cell>
          <cell r="G268">
            <v>42.253521126760603</v>
          </cell>
          <cell r="H268">
            <v>17</v>
          </cell>
          <cell r="I268">
            <v>23.943661971830998</v>
          </cell>
        </row>
        <row r="269">
          <cell r="C269" t="str">
            <v>Sollefteå</v>
          </cell>
          <cell r="D269">
            <v>54</v>
          </cell>
          <cell r="E269">
            <v>13.235294117647101</v>
          </cell>
          <cell r="F269">
            <v>21</v>
          </cell>
          <cell r="G269">
            <v>38.8888888888889</v>
          </cell>
          <cell r="H269">
            <v>20</v>
          </cell>
          <cell r="I269">
            <v>37.037037037037003</v>
          </cell>
        </row>
        <row r="270">
          <cell r="C270" t="str">
            <v>Kramfors</v>
          </cell>
          <cell r="D270">
            <v>46</v>
          </cell>
          <cell r="E270">
            <v>11.2745098039216</v>
          </cell>
          <cell r="F270">
            <v>24</v>
          </cell>
          <cell r="G270">
            <v>52.173913043478301</v>
          </cell>
          <cell r="H270">
            <v>11</v>
          </cell>
          <cell r="I270">
            <v>23.913043478260899</v>
          </cell>
        </row>
        <row r="271">
          <cell r="C271" t="str">
            <v>Timrå</v>
          </cell>
          <cell r="D271">
            <v>44</v>
          </cell>
          <cell r="E271">
            <v>10.7843137254902</v>
          </cell>
          <cell r="F271">
            <v>13</v>
          </cell>
          <cell r="G271">
            <v>29.5454545454546</v>
          </cell>
          <cell r="H271">
            <v>17</v>
          </cell>
          <cell r="I271">
            <v>38.636363636363598</v>
          </cell>
        </row>
        <row r="272">
          <cell r="C272" t="str">
            <v>Härnösand</v>
          </cell>
          <cell r="D272">
            <v>31</v>
          </cell>
          <cell r="E272">
            <v>7.5980392156862804</v>
          </cell>
          <cell r="F272">
            <v>5</v>
          </cell>
          <cell r="G272">
            <v>16.129032258064498</v>
          </cell>
          <cell r="H272">
            <v>14</v>
          </cell>
          <cell r="I272">
            <v>45.161290322580598</v>
          </cell>
        </row>
        <row r="273">
          <cell r="C273" t="str">
            <v>Ånge</v>
          </cell>
          <cell r="D273">
            <v>27</v>
          </cell>
          <cell r="E273">
            <v>6.6176470588235299</v>
          </cell>
          <cell r="F273">
            <v>5</v>
          </cell>
          <cell r="G273">
            <v>18.518518518518501</v>
          </cell>
          <cell r="H273">
            <v>14</v>
          </cell>
          <cell r="I273">
            <v>51.851851851851897</v>
          </cell>
        </row>
        <row r="274">
          <cell r="D274">
            <v>116</v>
          </cell>
          <cell r="E274">
            <v>0.83579508610130004</v>
          </cell>
          <cell r="F274">
            <v>55</v>
          </cell>
          <cell r="G274">
            <v>47.413793103448299</v>
          </cell>
          <cell r="H274">
            <v>31</v>
          </cell>
          <cell r="I274">
            <v>26.724137931034502</v>
          </cell>
        </row>
        <row r="275">
          <cell r="C275" t="str">
            <v>Östersund</v>
          </cell>
          <cell r="D275">
            <v>59</v>
          </cell>
          <cell r="E275">
            <v>50.862068965517302</v>
          </cell>
          <cell r="F275">
            <v>27</v>
          </cell>
          <cell r="G275">
            <v>45.762711864406803</v>
          </cell>
          <cell r="H275">
            <v>15</v>
          </cell>
          <cell r="I275">
            <v>25.4237288135593</v>
          </cell>
        </row>
        <row r="276">
          <cell r="C276" t="str">
            <v>Bräcke</v>
          </cell>
          <cell r="D276">
            <v>18</v>
          </cell>
          <cell r="E276">
            <v>15.517241379310301</v>
          </cell>
          <cell r="F276">
            <v>11</v>
          </cell>
          <cell r="G276">
            <v>61.1111111111111</v>
          </cell>
          <cell r="H276" t="str">
            <v>X</v>
          </cell>
          <cell r="I276" t="str">
            <v/>
          </cell>
        </row>
        <row r="277">
          <cell r="C277" t="str">
            <v>Strömsund</v>
          </cell>
          <cell r="D277">
            <v>12</v>
          </cell>
          <cell r="E277">
            <v>10.3448275862069</v>
          </cell>
          <cell r="F277">
            <v>8</v>
          </cell>
          <cell r="G277">
            <v>66.6666666666667</v>
          </cell>
          <cell r="H277" t="str">
            <v>X</v>
          </cell>
          <cell r="I277" t="str">
            <v/>
          </cell>
        </row>
        <row r="278">
          <cell r="C278" t="str">
            <v>Åre</v>
          </cell>
          <cell r="D278">
            <v>9</v>
          </cell>
          <cell r="E278">
            <v>7.7586206896551699</v>
          </cell>
          <cell r="F278">
            <v>4</v>
          </cell>
          <cell r="G278">
            <v>44.4444444444444</v>
          </cell>
          <cell r="H278">
            <v>0</v>
          </cell>
          <cell r="I278">
            <v>0</v>
          </cell>
        </row>
        <row r="279">
          <cell r="C279" t="str">
            <v>Berg</v>
          </cell>
          <cell r="D279">
            <v>8</v>
          </cell>
          <cell r="E279">
            <v>6.8965517241379297</v>
          </cell>
          <cell r="F279" t="str">
            <v>X</v>
          </cell>
          <cell r="G279" t="str">
            <v/>
          </cell>
          <cell r="H279" t="str">
            <v>X</v>
          </cell>
          <cell r="I279" t="str">
            <v/>
          </cell>
        </row>
        <row r="280">
          <cell r="C280" t="str">
            <v>Härjedalen</v>
          </cell>
          <cell r="D280" t="str">
            <v>X</v>
          </cell>
          <cell r="E280" t="str">
            <v/>
          </cell>
          <cell r="F280">
            <v>0</v>
          </cell>
          <cell r="G280">
            <v>0</v>
          </cell>
          <cell r="H280" t="str">
            <v>X</v>
          </cell>
          <cell r="I280" t="str">
            <v/>
          </cell>
        </row>
        <row r="281">
          <cell r="C281" t="str">
            <v>Krokom</v>
          </cell>
          <cell r="D281" t="str">
            <v>X</v>
          </cell>
          <cell r="E281" t="str">
            <v/>
          </cell>
          <cell r="F281">
            <v>0</v>
          </cell>
          <cell r="G281">
            <v>0</v>
          </cell>
          <cell r="H281" t="str">
            <v>X</v>
          </cell>
          <cell r="I281" t="str">
            <v/>
          </cell>
        </row>
        <row r="282">
          <cell r="C282" t="str">
            <v>Ragunda</v>
          </cell>
          <cell r="D282" t="str">
            <v>X</v>
          </cell>
          <cell r="E282" t="str">
            <v/>
          </cell>
          <cell r="F282" t="str">
            <v>X</v>
          </cell>
          <cell r="G282" t="str">
            <v/>
          </cell>
          <cell r="H282">
            <v>0</v>
          </cell>
          <cell r="I282">
            <v>0</v>
          </cell>
        </row>
        <row r="283">
          <cell r="D283">
            <v>164</v>
          </cell>
          <cell r="E283">
            <v>1.1816413286259799</v>
          </cell>
          <cell r="F283">
            <v>64</v>
          </cell>
          <cell r="G283">
            <v>39.024390243902403</v>
          </cell>
          <cell r="H283">
            <v>56</v>
          </cell>
          <cell r="I283">
            <v>34.146341463414601</v>
          </cell>
        </row>
        <row r="284">
          <cell r="C284" t="str">
            <v>Skellefteå</v>
          </cell>
          <cell r="D284">
            <v>82</v>
          </cell>
          <cell r="E284">
            <v>50</v>
          </cell>
          <cell r="F284">
            <v>28</v>
          </cell>
          <cell r="G284">
            <v>34.146341463414601</v>
          </cell>
          <cell r="H284">
            <v>30</v>
          </cell>
          <cell r="I284">
            <v>36.585365853658502</v>
          </cell>
        </row>
        <row r="285">
          <cell r="C285" t="str">
            <v>Umeå</v>
          </cell>
          <cell r="D285">
            <v>47</v>
          </cell>
          <cell r="E285">
            <v>28.658536585365901</v>
          </cell>
          <cell r="F285">
            <v>21</v>
          </cell>
          <cell r="G285">
            <v>44.680851063829799</v>
          </cell>
          <cell r="H285">
            <v>14</v>
          </cell>
          <cell r="I285">
            <v>29.787234042553202</v>
          </cell>
        </row>
        <row r="286">
          <cell r="C286" t="str">
            <v>Lycksele</v>
          </cell>
          <cell r="D286">
            <v>12</v>
          </cell>
          <cell r="E286">
            <v>7.3170731707317103</v>
          </cell>
          <cell r="F286" t="str">
            <v>X</v>
          </cell>
          <cell r="G286" t="str">
            <v/>
          </cell>
          <cell r="H286" t="str">
            <v>X</v>
          </cell>
          <cell r="I286" t="str">
            <v/>
          </cell>
        </row>
        <row r="287">
          <cell r="C287" t="str">
            <v>Storuman</v>
          </cell>
          <cell r="D287">
            <v>12</v>
          </cell>
          <cell r="E287">
            <v>7.3170731707317103</v>
          </cell>
          <cell r="F287">
            <v>8</v>
          </cell>
          <cell r="G287">
            <v>66.6666666666667</v>
          </cell>
          <cell r="H287" t="str">
            <v>X</v>
          </cell>
          <cell r="I287" t="str">
            <v/>
          </cell>
        </row>
        <row r="288">
          <cell r="C288" t="str">
            <v>Malå</v>
          </cell>
          <cell r="D288" t="str">
            <v>X</v>
          </cell>
          <cell r="E288" t="str">
            <v/>
          </cell>
          <cell r="F288" t="str">
            <v>X</v>
          </cell>
          <cell r="G288" t="str">
            <v/>
          </cell>
          <cell r="H288">
            <v>0</v>
          </cell>
          <cell r="I288">
            <v>0</v>
          </cell>
        </row>
        <row r="289">
          <cell r="C289" t="str">
            <v>Nordmaling</v>
          </cell>
          <cell r="D289" t="str">
            <v>X</v>
          </cell>
          <cell r="E289" t="str">
            <v/>
          </cell>
          <cell r="F289">
            <v>0</v>
          </cell>
          <cell r="G289">
            <v>0</v>
          </cell>
          <cell r="H289">
            <v>0</v>
          </cell>
          <cell r="I289">
            <v>0</v>
          </cell>
        </row>
        <row r="290">
          <cell r="C290" t="str">
            <v>Robertsfors</v>
          </cell>
          <cell r="D290" t="str">
            <v>X</v>
          </cell>
          <cell r="E290" t="str">
            <v/>
          </cell>
          <cell r="F290">
            <v>0</v>
          </cell>
          <cell r="G290">
            <v>0</v>
          </cell>
          <cell r="H290" t="str">
            <v>X</v>
          </cell>
          <cell r="I290" t="str">
            <v/>
          </cell>
        </row>
        <row r="291">
          <cell r="C291" t="str">
            <v>Vilhelmina</v>
          </cell>
          <cell r="D291" t="str">
            <v>X</v>
          </cell>
          <cell r="E291" t="str">
            <v/>
          </cell>
          <cell r="F291">
            <v>0</v>
          </cell>
          <cell r="G291">
            <v>0</v>
          </cell>
          <cell r="H291">
            <v>0</v>
          </cell>
          <cell r="I291">
            <v>0</v>
          </cell>
        </row>
        <row r="292">
          <cell r="C292" t="str">
            <v>Vindeln</v>
          </cell>
          <cell r="D292" t="str">
            <v>X</v>
          </cell>
          <cell r="E292" t="str">
            <v/>
          </cell>
          <cell r="F292" t="str">
            <v>X</v>
          </cell>
          <cell r="G292" t="str">
            <v/>
          </cell>
          <cell r="H292" t="str">
            <v>X</v>
          </cell>
          <cell r="I292" t="str">
            <v/>
          </cell>
        </row>
        <row r="293">
          <cell r="C293" t="str">
            <v>Vännäs</v>
          </cell>
          <cell r="D293" t="str">
            <v>X</v>
          </cell>
          <cell r="E293" t="str">
            <v/>
          </cell>
          <cell r="F293">
            <v>0</v>
          </cell>
          <cell r="G293">
            <v>0</v>
          </cell>
          <cell r="H293" t="str">
            <v>X</v>
          </cell>
          <cell r="I293" t="str">
            <v/>
          </cell>
        </row>
        <row r="294">
          <cell r="C294" t="str">
            <v>Åsele</v>
          </cell>
          <cell r="D294" t="str">
            <v>X</v>
          </cell>
          <cell r="E294" t="str">
            <v/>
          </cell>
          <cell r="F294" t="str">
            <v>X</v>
          </cell>
          <cell r="G294" t="str">
            <v/>
          </cell>
          <cell r="H294">
            <v>0</v>
          </cell>
          <cell r="I294">
            <v>0</v>
          </cell>
        </row>
        <row r="295">
          <cell r="C295" t="str">
            <v>Bjurholm</v>
          </cell>
          <cell r="D295">
            <v>0</v>
          </cell>
          <cell r="E295">
            <v>0</v>
          </cell>
          <cell r="F295">
            <v>0</v>
          </cell>
          <cell r="G295">
            <v>0</v>
          </cell>
          <cell r="H295">
            <v>0</v>
          </cell>
          <cell r="I295">
            <v>0</v>
          </cell>
        </row>
        <row r="296">
          <cell r="C296" t="str">
            <v>Dorotea</v>
          </cell>
          <cell r="D296">
            <v>0</v>
          </cell>
          <cell r="E296">
            <v>0</v>
          </cell>
          <cell r="F296">
            <v>0</v>
          </cell>
          <cell r="G296">
            <v>0</v>
          </cell>
          <cell r="H296">
            <v>0</v>
          </cell>
          <cell r="I296">
            <v>0</v>
          </cell>
        </row>
        <row r="297">
          <cell r="C297" t="str">
            <v>Norsjö</v>
          </cell>
          <cell r="D297">
            <v>0</v>
          </cell>
          <cell r="E297">
            <v>0</v>
          </cell>
          <cell r="F297">
            <v>0</v>
          </cell>
          <cell r="G297">
            <v>0</v>
          </cell>
          <cell r="H297">
            <v>0</v>
          </cell>
          <cell r="I297">
            <v>0</v>
          </cell>
        </row>
        <row r="298">
          <cell r="C298" t="str">
            <v>Sorsele</v>
          </cell>
          <cell r="D298">
            <v>0</v>
          </cell>
          <cell r="E298">
            <v>0</v>
          </cell>
          <cell r="F298">
            <v>0</v>
          </cell>
          <cell r="G298">
            <v>0</v>
          </cell>
          <cell r="H298">
            <v>0</v>
          </cell>
          <cell r="I298">
            <v>0</v>
          </cell>
        </row>
        <row r="299">
          <cell r="D299">
            <v>259</v>
          </cell>
          <cell r="E299">
            <v>1.86612868362274</v>
          </cell>
          <cell r="F299">
            <v>103</v>
          </cell>
          <cell r="G299">
            <v>39.7683397683398</v>
          </cell>
          <cell r="H299">
            <v>77</v>
          </cell>
          <cell r="I299">
            <v>29.729729729729701</v>
          </cell>
        </row>
        <row r="300">
          <cell r="C300" t="str">
            <v>Luleå</v>
          </cell>
          <cell r="D300">
            <v>66</v>
          </cell>
          <cell r="E300">
            <v>25.482625482625501</v>
          </cell>
          <cell r="F300">
            <v>22</v>
          </cell>
          <cell r="G300">
            <v>33.3333333333333</v>
          </cell>
          <cell r="H300">
            <v>21</v>
          </cell>
          <cell r="I300">
            <v>31.818181818181799</v>
          </cell>
        </row>
        <row r="301">
          <cell r="C301" t="str">
            <v>Boden</v>
          </cell>
          <cell r="D301">
            <v>40</v>
          </cell>
          <cell r="E301">
            <v>15.444015444015401</v>
          </cell>
          <cell r="F301">
            <v>9</v>
          </cell>
          <cell r="G301">
            <v>22.5</v>
          </cell>
          <cell r="H301">
            <v>19</v>
          </cell>
          <cell r="I301">
            <v>47.5</v>
          </cell>
        </row>
        <row r="302">
          <cell r="C302" t="str">
            <v>Gällivare</v>
          </cell>
          <cell r="D302">
            <v>37</v>
          </cell>
          <cell r="E302">
            <v>14.285714285714301</v>
          </cell>
          <cell r="F302">
            <v>20</v>
          </cell>
          <cell r="G302">
            <v>54.054054054054099</v>
          </cell>
          <cell r="H302">
            <v>7</v>
          </cell>
          <cell r="I302">
            <v>18.918918918918902</v>
          </cell>
        </row>
        <row r="303">
          <cell r="C303" t="str">
            <v>Kiruna</v>
          </cell>
          <cell r="D303">
            <v>28</v>
          </cell>
          <cell r="E303">
            <v>10.8108108108108</v>
          </cell>
          <cell r="F303">
            <v>14</v>
          </cell>
          <cell r="G303">
            <v>50</v>
          </cell>
          <cell r="H303">
            <v>11</v>
          </cell>
          <cell r="I303">
            <v>39.285714285714299</v>
          </cell>
        </row>
        <row r="304">
          <cell r="C304" t="str">
            <v>Piteå</v>
          </cell>
          <cell r="D304">
            <v>22</v>
          </cell>
          <cell r="E304">
            <v>8.4942084942085003</v>
          </cell>
          <cell r="F304">
            <v>14</v>
          </cell>
          <cell r="G304">
            <v>63.636363636363598</v>
          </cell>
          <cell r="H304">
            <v>0</v>
          </cell>
          <cell r="I304">
            <v>0</v>
          </cell>
        </row>
        <row r="305">
          <cell r="C305" t="str">
            <v>Kalix</v>
          </cell>
          <cell r="D305">
            <v>16</v>
          </cell>
          <cell r="E305">
            <v>6.1776061776061804</v>
          </cell>
          <cell r="F305">
            <v>8</v>
          </cell>
          <cell r="G305">
            <v>50</v>
          </cell>
          <cell r="H305" t="str">
            <v>X</v>
          </cell>
          <cell r="I305" t="str">
            <v/>
          </cell>
        </row>
        <row r="306">
          <cell r="C306" t="str">
            <v>Haparanda</v>
          </cell>
          <cell r="D306">
            <v>13</v>
          </cell>
          <cell r="E306">
            <v>5.0193050193050199</v>
          </cell>
          <cell r="F306">
            <v>4</v>
          </cell>
          <cell r="G306">
            <v>30.769230769230798</v>
          </cell>
          <cell r="H306">
            <v>6</v>
          </cell>
          <cell r="I306">
            <v>46.153846153846203</v>
          </cell>
        </row>
        <row r="307">
          <cell r="C307" t="str">
            <v>Pajala</v>
          </cell>
          <cell r="D307">
            <v>8</v>
          </cell>
          <cell r="E307">
            <v>3.0888030888030902</v>
          </cell>
          <cell r="F307" t="str">
            <v>X</v>
          </cell>
          <cell r="G307" t="str">
            <v/>
          </cell>
          <cell r="H307" t="str">
            <v>X</v>
          </cell>
          <cell r="I307" t="str">
            <v/>
          </cell>
        </row>
        <row r="308">
          <cell r="C308" t="str">
            <v>Övertorneå</v>
          </cell>
          <cell r="D308">
            <v>7</v>
          </cell>
          <cell r="E308">
            <v>2.7027027027027</v>
          </cell>
          <cell r="F308">
            <v>0</v>
          </cell>
          <cell r="G308">
            <v>0</v>
          </cell>
          <cell r="H308" t="str">
            <v>X</v>
          </cell>
          <cell r="I308" t="str">
            <v/>
          </cell>
        </row>
        <row r="309">
          <cell r="C309" t="str">
            <v>Arjeplog</v>
          </cell>
          <cell r="D309">
            <v>6</v>
          </cell>
          <cell r="E309">
            <v>2.31660231660232</v>
          </cell>
          <cell r="F309">
            <v>4</v>
          </cell>
          <cell r="G309">
            <v>66.6666666666667</v>
          </cell>
          <cell r="H309">
            <v>0</v>
          </cell>
          <cell r="I309">
            <v>0</v>
          </cell>
        </row>
        <row r="310">
          <cell r="C310" t="str">
            <v>Överkalix</v>
          </cell>
          <cell r="D310">
            <v>5</v>
          </cell>
          <cell r="E310">
            <v>1.93050193050193</v>
          </cell>
          <cell r="F310" t="str">
            <v>X</v>
          </cell>
          <cell r="G310" t="str">
            <v/>
          </cell>
          <cell r="H310" t="str">
            <v>X</v>
          </cell>
          <cell r="I310" t="str">
            <v/>
          </cell>
        </row>
        <row r="311">
          <cell r="C311" t="str">
            <v>Jokkmokk</v>
          </cell>
          <cell r="D311">
            <v>4</v>
          </cell>
          <cell r="E311">
            <v>1.54440154440154</v>
          </cell>
          <cell r="F311">
            <v>0</v>
          </cell>
          <cell r="G311">
            <v>0</v>
          </cell>
          <cell r="H311" t="str">
            <v>X</v>
          </cell>
          <cell r="I311" t="str">
            <v/>
          </cell>
        </row>
        <row r="312">
          <cell r="C312" t="str">
            <v>Arvidsjaur</v>
          </cell>
          <cell r="D312" t="str">
            <v>X</v>
          </cell>
          <cell r="E312" t="str">
            <v/>
          </cell>
          <cell r="F312" t="str">
            <v>X</v>
          </cell>
          <cell r="G312" t="str">
            <v/>
          </cell>
          <cell r="H312">
            <v>0</v>
          </cell>
          <cell r="I312">
            <v>0</v>
          </cell>
        </row>
        <row r="313">
          <cell r="C313" t="str">
            <v>Älvsbyn</v>
          </cell>
          <cell r="D313" t="str">
            <v>X</v>
          </cell>
          <cell r="E313" t="str">
            <v/>
          </cell>
          <cell r="F313" t="str">
            <v>X</v>
          </cell>
          <cell r="G313" t="str">
            <v/>
          </cell>
          <cell r="H313" t="str">
            <v>X</v>
          </cell>
          <cell r="I313" t="str">
            <v/>
          </cell>
        </row>
      </sheetData>
      <sheetData sheetId="22"/>
      <sheetData sheetId="23"/>
      <sheetData sheetId="24"/>
      <sheetData sheetId="25"/>
      <sheetData sheetId="26">
        <row r="2">
          <cell r="A2" t="str">
            <v>Fram till 2021-06-18</v>
          </cell>
          <cell r="B2">
            <v>13880</v>
          </cell>
          <cell r="C2">
            <v>100</v>
          </cell>
        </row>
        <row r="3">
          <cell r="A3" t="str">
            <v>2020-03-17*</v>
          </cell>
          <cell r="B3">
            <v>8</v>
          </cell>
        </row>
        <row r="4">
          <cell r="A4" t="str">
            <v>2020-03-18</v>
          </cell>
          <cell r="B4">
            <v>5</v>
          </cell>
        </row>
        <row r="5">
          <cell r="A5" t="str">
            <v>2020-03-19</v>
          </cell>
          <cell r="B5">
            <v>7</v>
          </cell>
        </row>
        <row r="6">
          <cell r="A6" t="str">
            <v>2020-03-20</v>
          </cell>
          <cell r="B6">
            <v>7</v>
          </cell>
        </row>
        <row r="7">
          <cell r="A7" t="str">
            <v>2020-03-21</v>
          </cell>
          <cell r="B7">
            <v>9</v>
          </cell>
        </row>
        <row r="8">
          <cell r="A8" t="str">
            <v>2020-03-22</v>
          </cell>
          <cell r="B8">
            <v>13</v>
          </cell>
        </row>
        <row r="9">
          <cell r="A9" t="str">
            <v>2020-03-23</v>
          </cell>
          <cell r="B9">
            <v>12</v>
          </cell>
        </row>
        <row r="10">
          <cell r="A10" t="str">
            <v>2020-03-24</v>
          </cell>
          <cell r="B10">
            <v>22</v>
          </cell>
        </row>
        <row r="11">
          <cell r="A11" t="str">
            <v>2020-03-25</v>
          </cell>
          <cell r="B11">
            <v>22</v>
          </cell>
        </row>
        <row r="12">
          <cell r="A12" t="str">
            <v>2020-03-26</v>
          </cell>
          <cell r="B12">
            <v>29</v>
          </cell>
        </row>
        <row r="13">
          <cell r="A13" t="str">
            <v>2020-03-27</v>
          </cell>
          <cell r="B13">
            <v>32</v>
          </cell>
        </row>
        <row r="14">
          <cell r="A14" t="str">
            <v>2020-03-28</v>
          </cell>
          <cell r="B14">
            <v>33</v>
          </cell>
        </row>
        <row r="15">
          <cell r="A15" t="str">
            <v>2020-03-29</v>
          </cell>
          <cell r="B15">
            <v>38</v>
          </cell>
        </row>
        <row r="16">
          <cell r="A16" t="str">
            <v>2020-03-30</v>
          </cell>
          <cell r="B16">
            <v>43</v>
          </cell>
        </row>
        <row r="17">
          <cell r="A17" t="str">
            <v>2020-03-31</v>
          </cell>
          <cell r="B17">
            <v>50</v>
          </cell>
        </row>
        <row r="18">
          <cell r="A18" t="str">
            <v>2020-04-01</v>
          </cell>
          <cell r="B18">
            <v>55</v>
          </cell>
        </row>
        <row r="19">
          <cell r="A19" t="str">
            <v>2020-04-02</v>
          </cell>
          <cell r="B19">
            <v>75</v>
          </cell>
        </row>
        <row r="20">
          <cell r="A20" t="str">
            <v>2020-04-03</v>
          </cell>
          <cell r="B20">
            <v>85</v>
          </cell>
        </row>
        <row r="21">
          <cell r="A21" t="str">
            <v>2020-04-04</v>
          </cell>
          <cell r="B21">
            <v>73</v>
          </cell>
        </row>
        <row r="22">
          <cell r="A22" t="str">
            <v>2020-04-05</v>
          </cell>
          <cell r="B22">
            <v>91</v>
          </cell>
        </row>
        <row r="23">
          <cell r="A23" t="str">
            <v>2020-04-06</v>
          </cell>
          <cell r="B23">
            <v>98</v>
          </cell>
        </row>
        <row r="24">
          <cell r="A24" t="str">
            <v>2020-04-07</v>
          </cell>
          <cell r="B24">
            <v>97</v>
          </cell>
        </row>
        <row r="25">
          <cell r="A25" t="str">
            <v>2020-04-08</v>
          </cell>
          <cell r="B25">
            <v>122</v>
          </cell>
        </row>
        <row r="26">
          <cell r="A26" t="str">
            <v>2020-04-09</v>
          </cell>
          <cell r="B26">
            <v>94</v>
          </cell>
        </row>
        <row r="27">
          <cell r="A27" t="str">
            <v>2020-04-10</v>
          </cell>
          <cell r="B27">
            <v>107</v>
          </cell>
        </row>
        <row r="28">
          <cell r="A28" t="str">
            <v>2020-04-11</v>
          </cell>
          <cell r="B28">
            <v>106</v>
          </cell>
        </row>
        <row r="29">
          <cell r="A29" t="str">
            <v>2020-04-12</v>
          </cell>
          <cell r="B29">
            <v>113</v>
          </cell>
        </row>
        <row r="30">
          <cell r="A30" t="str">
            <v>2020-04-13</v>
          </cell>
          <cell r="B30">
            <v>97</v>
          </cell>
        </row>
        <row r="31">
          <cell r="A31" t="str">
            <v>2020-04-14</v>
          </cell>
          <cell r="B31">
            <v>103</v>
          </cell>
        </row>
        <row r="32">
          <cell r="A32" t="str">
            <v>2020-04-15</v>
          </cell>
          <cell r="B32">
            <v>121</v>
          </cell>
        </row>
        <row r="33">
          <cell r="A33" t="str">
            <v>2020-04-16</v>
          </cell>
          <cell r="B33">
            <v>122</v>
          </cell>
        </row>
        <row r="34">
          <cell r="A34" t="str">
            <v>2020-04-17</v>
          </cell>
          <cell r="B34">
            <v>95</v>
          </cell>
        </row>
        <row r="35">
          <cell r="A35" t="str">
            <v>2020-04-18</v>
          </cell>
          <cell r="B35">
            <v>95</v>
          </cell>
        </row>
        <row r="36">
          <cell r="A36" t="str">
            <v>2020-04-19</v>
          </cell>
          <cell r="B36">
            <v>95</v>
          </cell>
        </row>
        <row r="37">
          <cell r="A37" t="str">
            <v>2020-04-20</v>
          </cell>
          <cell r="B37">
            <v>98</v>
          </cell>
        </row>
        <row r="38">
          <cell r="A38" t="str">
            <v>2020-04-21</v>
          </cell>
          <cell r="B38">
            <v>72</v>
          </cell>
        </row>
        <row r="39">
          <cell r="A39" t="str">
            <v>2020-04-22</v>
          </cell>
          <cell r="B39">
            <v>82</v>
          </cell>
        </row>
        <row r="40">
          <cell r="A40" t="str">
            <v>2020-04-23</v>
          </cell>
          <cell r="B40">
            <v>89</v>
          </cell>
        </row>
        <row r="41">
          <cell r="A41" t="str">
            <v>2020-04-24</v>
          </cell>
          <cell r="B41">
            <v>97</v>
          </cell>
        </row>
        <row r="42">
          <cell r="A42" t="str">
            <v>2020-04-25</v>
          </cell>
          <cell r="B42">
            <v>76</v>
          </cell>
        </row>
        <row r="43">
          <cell r="A43" t="str">
            <v>2020-04-26</v>
          </cell>
          <cell r="B43">
            <v>80</v>
          </cell>
        </row>
        <row r="44">
          <cell r="A44" t="str">
            <v>2020-04-27</v>
          </cell>
          <cell r="B44">
            <v>76</v>
          </cell>
        </row>
        <row r="45">
          <cell r="A45" t="str">
            <v>2020-04-28</v>
          </cell>
          <cell r="B45">
            <v>91</v>
          </cell>
        </row>
        <row r="46">
          <cell r="A46" t="str">
            <v>2020-04-29</v>
          </cell>
          <cell r="B46">
            <v>79</v>
          </cell>
        </row>
        <row r="47">
          <cell r="A47" t="str">
            <v>2020-04-30</v>
          </cell>
          <cell r="B47">
            <v>76</v>
          </cell>
        </row>
        <row r="48">
          <cell r="A48" t="str">
            <v>2020-05-01</v>
          </cell>
          <cell r="B48">
            <v>78</v>
          </cell>
        </row>
        <row r="49">
          <cell r="A49" t="str">
            <v>2020-05-02</v>
          </cell>
          <cell r="B49">
            <v>82</v>
          </cell>
        </row>
        <row r="50">
          <cell r="A50" t="str">
            <v>2020-05-03</v>
          </cell>
          <cell r="B50">
            <v>73</v>
          </cell>
        </row>
        <row r="51">
          <cell r="A51" t="str">
            <v>2020-05-04</v>
          </cell>
          <cell r="B51">
            <v>85</v>
          </cell>
        </row>
        <row r="52">
          <cell r="A52" t="str">
            <v>2020-05-05</v>
          </cell>
          <cell r="B52">
            <v>72</v>
          </cell>
        </row>
        <row r="53">
          <cell r="A53" t="str">
            <v>2020-05-06</v>
          </cell>
          <cell r="B53">
            <v>69</v>
          </cell>
        </row>
        <row r="54">
          <cell r="A54" t="str">
            <v>2020-05-07</v>
          </cell>
          <cell r="B54">
            <v>76</v>
          </cell>
        </row>
        <row r="55">
          <cell r="A55" t="str">
            <v>2020-05-08</v>
          </cell>
          <cell r="B55">
            <v>57</v>
          </cell>
        </row>
        <row r="56">
          <cell r="A56" t="str">
            <v>2020-05-09</v>
          </cell>
          <cell r="B56">
            <v>65</v>
          </cell>
        </row>
        <row r="57">
          <cell r="A57" t="str">
            <v>2020-05-10</v>
          </cell>
          <cell r="B57">
            <v>75</v>
          </cell>
        </row>
        <row r="58">
          <cell r="A58" t="str">
            <v>2020-05-11</v>
          </cell>
          <cell r="B58">
            <v>59</v>
          </cell>
        </row>
        <row r="59">
          <cell r="A59" t="str">
            <v>2020-05-12</v>
          </cell>
          <cell r="B59">
            <v>63</v>
          </cell>
        </row>
        <row r="60">
          <cell r="A60" t="str">
            <v>2020-05-13</v>
          </cell>
          <cell r="B60">
            <v>49</v>
          </cell>
        </row>
        <row r="61">
          <cell r="A61" t="str">
            <v>2020-05-14</v>
          </cell>
          <cell r="B61">
            <v>47</v>
          </cell>
        </row>
        <row r="62">
          <cell r="A62" t="str">
            <v>2020-05-15</v>
          </cell>
          <cell r="B62">
            <v>62</v>
          </cell>
        </row>
        <row r="63">
          <cell r="A63" t="str">
            <v>2020-05-16</v>
          </cell>
          <cell r="B63">
            <v>43</v>
          </cell>
        </row>
        <row r="64">
          <cell r="A64" t="str">
            <v>2020-05-17</v>
          </cell>
          <cell r="B64">
            <v>59</v>
          </cell>
        </row>
        <row r="65">
          <cell r="A65" t="str">
            <v>2020-05-18</v>
          </cell>
          <cell r="B65">
            <v>57</v>
          </cell>
        </row>
        <row r="66">
          <cell r="A66" t="str">
            <v>2020-05-19</v>
          </cell>
          <cell r="B66">
            <v>42</v>
          </cell>
        </row>
        <row r="67">
          <cell r="A67" t="str">
            <v>2020-05-20</v>
          </cell>
          <cell r="B67">
            <v>50</v>
          </cell>
        </row>
        <row r="68">
          <cell r="A68" t="str">
            <v>2020-05-21</v>
          </cell>
          <cell r="B68">
            <v>47</v>
          </cell>
        </row>
        <row r="69">
          <cell r="A69" t="str">
            <v>2020-05-22</v>
          </cell>
          <cell r="B69">
            <v>55</v>
          </cell>
        </row>
        <row r="70">
          <cell r="A70" t="str">
            <v>2020-05-23</v>
          </cell>
          <cell r="B70">
            <v>47</v>
          </cell>
        </row>
        <row r="71">
          <cell r="A71" t="str">
            <v>2020-05-24</v>
          </cell>
          <cell r="B71">
            <v>44</v>
          </cell>
        </row>
        <row r="72">
          <cell r="A72" t="str">
            <v>2020-05-25</v>
          </cell>
          <cell r="B72">
            <v>40</v>
          </cell>
        </row>
        <row r="73">
          <cell r="A73" t="str">
            <v>2020-05-26</v>
          </cell>
          <cell r="B73">
            <v>28</v>
          </cell>
        </row>
        <row r="74">
          <cell r="A74" t="str">
            <v>2020-05-27</v>
          </cell>
          <cell r="B74">
            <v>39</v>
          </cell>
        </row>
        <row r="75">
          <cell r="A75" t="str">
            <v>2020-05-28</v>
          </cell>
          <cell r="B75">
            <v>37</v>
          </cell>
        </row>
        <row r="76">
          <cell r="A76" t="str">
            <v>2020-05-29</v>
          </cell>
          <cell r="B76">
            <v>39</v>
          </cell>
        </row>
        <row r="77">
          <cell r="A77" t="str">
            <v>2020-05-30</v>
          </cell>
          <cell r="B77">
            <v>36</v>
          </cell>
        </row>
        <row r="78">
          <cell r="A78" t="str">
            <v>2020-05-31</v>
          </cell>
          <cell r="B78">
            <v>39</v>
          </cell>
        </row>
        <row r="79">
          <cell r="A79" t="str">
            <v>2020-06-01</v>
          </cell>
          <cell r="B79">
            <v>40</v>
          </cell>
        </row>
        <row r="80">
          <cell r="A80" t="str">
            <v>2020-06-02</v>
          </cell>
          <cell r="B80">
            <v>41</v>
          </cell>
        </row>
        <row r="81">
          <cell r="A81" t="str">
            <v>2020-06-03</v>
          </cell>
          <cell r="B81">
            <v>28</v>
          </cell>
        </row>
        <row r="82">
          <cell r="A82" t="str">
            <v>2020-06-04</v>
          </cell>
          <cell r="B82">
            <v>42</v>
          </cell>
        </row>
        <row r="83">
          <cell r="A83" t="str">
            <v>2020-06-05</v>
          </cell>
          <cell r="B83">
            <v>36</v>
          </cell>
        </row>
        <row r="84">
          <cell r="A84" t="str">
            <v>2020-06-06</v>
          </cell>
          <cell r="B84">
            <v>34</v>
          </cell>
        </row>
        <row r="85">
          <cell r="A85" t="str">
            <v>2020-06-07</v>
          </cell>
          <cell r="B85">
            <v>33</v>
          </cell>
        </row>
        <row r="86">
          <cell r="A86" t="str">
            <v>2020-06-08</v>
          </cell>
          <cell r="B86">
            <v>37</v>
          </cell>
        </row>
        <row r="87">
          <cell r="A87" t="str">
            <v>2020-06-09</v>
          </cell>
          <cell r="B87">
            <v>33</v>
          </cell>
        </row>
        <row r="88">
          <cell r="A88" t="str">
            <v>2020-06-10</v>
          </cell>
          <cell r="B88">
            <v>37</v>
          </cell>
        </row>
        <row r="89">
          <cell r="A89" t="str">
            <v>2020-06-11</v>
          </cell>
          <cell r="B89">
            <v>36</v>
          </cell>
        </row>
        <row r="90">
          <cell r="A90" t="str">
            <v>2020-06-12</v>
          </cell>
          <cell r="B90">
            <v>26</v>
          </cell>
        </row>
        <row r="91">
          <cell r="A91" t="str">
            <v>2020-06-13</v>
          </cell>
          <cell r="B91">
            <v>29</v>
          </cell>
        </row>
        <row r="92">
          <cell r="A92" t="str">
            <v>2020-06-14</v>
          </cell>
          <cell r="B92">
            <v>31</v>
          </cell>
        </row>
        <row r="93">
          <cell r="A93" t="str">
            <v>2020-06-15</v>
          </cell>
          <cell r="B93">
            <v>31</v>
          </cell>
        </row>
        <row r="94">
          <cell r="A94" t="str">
            <v>2020-06-16</v>
          </cell>
          <cell r="B94">
            <v>27</v>
          </cell>
        </row>
        <row r="95">
          <cell r="A95" t="str">
            <v>2020-06-17</v>
          </cell>
          <cell r="B95">
            <v>33</v>
          </cell>
        </row>
        <row r="96">
          <cell r="A96" t="str">
            <v>2020-06-18</v>
          </cell>
          <cell r="B96">
            <v>26</v>
          </cell>
        </row>
        <row r="97">
          <cell r="A97" t="str">
            <v>2020-06-19</v>
          </cell>
          <cell r="B97">
            <v>28</v>
          </cell>
        </row>
        <row r="98">
          <cell r="A98" t="str">
            <v>2020-06-20</v>
          </cell>
          <cell r="B98">
            <v>26</v>
          </cell>
        </row>
        <row r="99">
          <cell r="A99" t="str">
            <v>2020-06-21</v>
          </cell>
          <cell r="B99">
            <v>18</v>
          </cell>
        </row>
        <row r="100">
          <cell r="A100" t="str">
            <v>2020-06-22</v>
          </cell>
          <cell r="B100">
            <v>21</v>
          </cell>
        </row>
        <row r="101">
          <cell r="A101" t="str">
            <v>2020-06-23</v>
          </cell>
          <cell r="B101">
            <v>20</v>
          </cell>
        </row>
        <row r="102">
          <cell r="A102" t="str">
            <v>2020-06-24</v>
          </cell>
          <cell r="B102">
            <v>21</v>
          </cell>
        </row>
        <row r="103">
          <cell r="A103" t="str">
            <v>2020-06-25</v>
          </cell>
          <cell r="B103">
            <v>21</v>
          </cell>
        </row>
        <row r="104">
          <cell r="A104" t="str">
            <v>2020-06-26</v>
          </cell>
          <cell r="B104">
            <v>12</v>
          </cell>
        </row>
        <row r="105">
          <cell r="A105" t="str">
            <v>2020-06-27</v>
          </cell>
          <cell r="B105">
            <v>13</v>
          </cell>
        </row>
        <row r="106">
          <cell r="A106" t="str">
            <v>2020-06-28</v>
          </cell>
          <cell r="B106">
            <v>25</v>
          </cell>
        </row>
        <row r="107">
          <cell r="A107" t="str">
            <v>2020-06-29</v>
          </cell>
          <cell r="B107">
            <v>13</v>
          </cell>
        </row>
        <row r="108">
          <cell r="A108" t="str">
            <v>2020-06-30</v>
          </cell>
          <cell r="B108">
            <v>14</v>
          </cell>
        </row>
        <row r="109">
          <cell r="A109" t="str">
            <v>2020-07-01</v>
          </cell>
          <cell r="B109">
            <v>14</v>
          </cell>
        </row>
        <row r="110">
          <cell r="A110" t="str">
            <v>2020-07-02</v>
          </cell>
          <cell r="B110">
            <v>15</v>
          </cell>
        </row>
        <row r="111">
          <cell r="A111" t="str">
            <v>2020-07-03</v>
          </cell>
          <cell r="B111">
            <v>8</v>
          </cell>
        </row>
        <row r="112">
          <cell r="A112" t="str">
            <v>2020-07-04</v>
          </cell>
          <cell r="B112">
            <v>15</v>
          </cell>
        </row>
        <row r="113">
          <cell r="A113" t="str">
            <v>2020-07-05</v>
          </cell>
          <cell r="B113">
            <v>6</v>
          </cell>
        </row>
        <row r="114">
          <cell r="A114" t="str">
            <v>2020-07-06</v>
          </cell>
          <cell r="B114">
            <v>13</v>
          </cell>
        </row>
        <row r="115">
          <cell r="A115" t="str">
            <v>2020-07-07</v>
          </cell>
          <cell r="B115">
            <v>14</v>
          </cell>
        </row>
        <row r="116">
          <cell r="A116" t="str">
            <v>2020-07-08</v>
          </cell>
          <cell r="B116">
            <v>11</v>
          </cell>
        </row>
        <row r="117">
          <cell r="A117" t="str">
            <v>2020-07-09</v>
          </cell>
          <cell r="B117">
            <v>12</v>
          </cell>
        </row>
        <row r="118">
          <cell r="A118" t="str">
            <v>2020-07-10</v>
          </cell>
          <cell r="B118">
            <v>8</v>
          </cell>
        </row>
        <row r="119">
          <cell r="A119" t="str">
            <v>2020-07-11</v>
          </cell>
          <cell r="B119">
            <v>10</v>
          </cell>
        </row>
        <row r="120">
          <cell r="A120" t="str">
            <v>2020-07-12</v>
          </cell>
          <cell r="B120">
            <v>9</v>
          </cell>
        </row>
        <row r="121">
          <cell r="A121" t="str">
            <v>2020-07-13</v>
          </cell>
          <cell r="B121">
            <v>12</v>
          </cell>
        </row>
        <row r="122">
          <cell r="A122" t="str">
            <v>2020-07-14</v>
          </cell>
          <cell r="B122">
            <v>10</v>
          </cell>
        </row>
        <row r="123">
          <cell r="A123" t="str">
            <v>2020-07-15</v>
          </cell>
          <cell r="B123">
            <v>7</v>
          </cell>
        </row>
        <row r="124">
          <cell r="A124" t="str">
            <v>2020-07-16</v>
          </cell>
          <cell r="B124">
            <v>4</v>
          </cell>
        </row>
        <row r="125">
          <cell r="A125" t="str">
            <v>2020-07-17</v>
          </cell>
          <cell r="B125">
            <v>8</v>
          </cell>
        </row>
        <row r="126">
          <cell r="A126" t="str">
            <v>2020-07-18</v>
          </cell>
          <cell r="B126">
            <v>17</v>
          </cell>
        </row>
        <row r="127">
          <cell r="A127" t="str">
            <v>2020-07-19</v>
          </cell>
          <cell r="B127">
            <v>7</v>
          </cell>
        </row>
        <row r="128">
          <cell r="A128" t="str">
            <v>2020-07-20</v>
          </cell>
          <cell r="B128">
            <v>5</v>
          </cell>
        </row>
        <row r="129">
          <cell r="A129" t="str">
            <v>2020-07-21</v>
          </cell>
          <cell r="B129">
            <v>6</v>
          </cell>
        </row>
        <row r="130">
          <cell r="A130" t="str">
            <v>2020-07-22</v>
          </cell>
          <cell r="B130">
            <v>6</v>
          </cell>
        </row>
        <row r="131">
          <cell r="A131" t="str">
            <v>2020-07-23</v>
          </cell>
          <cell r="B131">
            <v>7</v>
          </cell>
        </row>
        <row r="132">
          <cell r="A132" t="str">
            <v>2020-07-24</v>
          </cell>
          <cell r="B132" t="str">
            <v>X</v>
          </cell>
        </row>
        <row r="133">
          <cell r="A133" t="str">
            <v>2020-07-25</v>
          </cell>
          <cell r="B133" t="str">
            <v>X</v>
          </cell>
        </row>
        <row r="134">
          <cell r="A134" t="str">
            <v>2020-07-26</v>
          </cell>
          <cell r="B134" t="str">
            <v>X</v>
          </cell>
        </row>
        <row r="135">
          <cell r="A135" t="str">
            <v>2020-07-27</v>
          </cell>
          <cell r="B135">
            <v>8</v>
          </cell>
        </row>
        <row r="136">
          <cell r="A136" t="str">
            <v>2020-07-28</v>
          </cell>
          <cell r="B136">
            <v>7</v>
          </cell>
        </row>
        <row r="137">
          <cell r="A137" t="str">
            <v>2020-07-29</v>
          </cell>
          <cell r="B137" t="str">
            <v>X</v>
          </cell>
        </row>
        <row r="138">
          <cell r="A138" t="str">
            <v>2020-07-30</v>
          </cell>
          <cell r="B138" t="str">
            <v>X</v>
          </cell>
        </row>
        <row r="139">
          <cell r="A139" t="str">
            <v>2020-07-31</v>
          </cell>
          <cell r="B139" t="str">
            <v>X</v>
          </cell>
        </row>
        <row r="140">
          <cell r="A140" t="str">
            <v>2020-08-01</v>
          </cell>
          <cell r="B140" t="str">
            <v>X</v>
          </cell>
        </row>
        <row r="141">
          <cell r="A141" t="str">
            <v>2020-08-02</v>
          </cell>
          <cell r="B141" t="str">
            <v>X</v>
          </cell>
        </row>
        <row r="142">
          <cell r="A142" t="str">
            <v>2020-08-03</v>
          </cell>
          <cell r="B142">
            <v>5</v>
          </cell>
        </row>
        <row r="143">
          <cell r="A143" t="str">
            <v>2020-08-04</v>
          </cell>
          <cell r="B143" t="str">
            <v>X</v>
          </cell>
        </row>
        <row r="144">
          <cell r="A144" t="str">
            <v>2020-08-05</v>
          </cell>
          <cell r="B144" t="str">
            <v>X</v>
          </cell>
        </row>
        <row r="145">
          <cell r="A145" t="str">
            <v>2020-08-06</v>
          </cell>
          <cell r="B145">
            <v>5</v>
          </cell>
        </row>
        <row r="146">
          <cell r="A146" t="str">
            <v>2020-08-07</v>
          </cell>
          <cell r="B146" t="str">
            <v>X</v>
          </cell>
        </row>
        <row r="147">
          <cell r="A147" t="str">
            <v>2020-08-08</v>
          </cell>
          <cell r="B147" t="str">
            <v>X</v>
          </cell>
        </row>
        <row r="148">
          <cell r="A148" t="str">
            <v>2020-08-09</v>
          </cell>
          <cell r="B148">
            <v>7</v>
          </cell>
        </row>
        <row r="149">
          <cell r="A149" t="str">
            <v>2020-08-10</v>
          </cell>
          <cell r="B149" t="str">
            <v>X</v>
          </cell>
        </row>
        <row r="150">
          <cell r="A150" t="str">
            <v>2020-08-11</v>
          </cell>
          <cell r="B150" t="str">
            <v>X</v>
          </cell>
        </row>
        <row r="151">
          <cell r="A151" t="str">
            <v>2020-08-12</v>
          </cell>
          <cell r="B151">
            <v>4</v>
          </cell>
        </row>
        <row r="152">
          <cell r="A152" t="str">
            <v>2020-08-13</v>
          </cell>
          <cell r="B152" t="str">
            <v>X</v>
          </cell>
        </row>
        <row r="153">
          <cell r="A153" t="str">
            <v>2020-08-14</v>
          </cell>
          <cell r="B153" t="str">
            <v>X</v>
          </cell>
        </row>
        <row r="154">
          <cell r="A154" t="str">
            <v>2020-08-15</v>
          </cell>
          <cell r="B154" t="str">
            <v>X</v>
          </cell>
        </row>
        <row r="155">
          <cell r="A155" t="str">
            <v>2020-08-16</v>
          </cell>
          <cell r="B155" t="str">
            <v>X</v>
          </cell>
        </row>
        <row r="156">
          <cell r="A156" t="str">
            <v>2020-08-17</v>
          </cell>
          <cell r="B156" t="str">
            <v>X</v>
          </cell>
        </row>
        <row r="157">
          <cell r="A157" t="str">
            <v>2020-08-18</v>
          </cell>
          <cell r="B157">
            <v>4</v>
          </cell>
        </row>
        <row r="158">
          <cell r="A158" t="str">
            <v>2020-08-19</v>
          </cell>
          <cell r="B158" t="str">
            <v>X</v>
          </cell>
        </row>
        <row r="159">
          <cell r="A159" t="str">
            <v>2020-08-20</v>
          </cell>
          <cell r="B159" t="str">
            <v>X</v>
          </cell>
        </row>
        <row r="160">
          <cell r="A160" t="str">
            <v>2020-08-21</v>
          </cell>
          <cell r="B160" t="str">
            <v>X</v>
          </cell>
        </row>
        <row r="161">
          <cell r="A161" t="str">
            <v>2020-08-22</v>
          </cell>
          <cell r="B161" t="str">
            <v>X</v>
          </cell>
        </row>
        <row r="162">
          <cell r="A162" t="str">
            <v>2020-08-23</v>
          </cell>
          <cell r="B162" t="str">
            <v>X</v>
          </cell>
        </row>
        <row r="163">
          <cell r="A163" t="str">
            <v>2020-08-24</v>
          </cell>
          <cell r="B163">
            <v>5</v>
          </cell>
        </row>
        <row r="164">
          <cell r="A164" t="str">
            <v>2020-08-25</v>
          </cell>
          <cell r="B164" t="str">
            <v>X</v>
          </cell>
        </row>
        <row r="165">
          <cell r="A165" t="str">
            <v>2020-08-26</v>
          </cell>
          <cell r="B165" t="str">
            <v>X</v>
          </cell>
        </row>
        <row r="166">
          <cell r="A166" t="str">
            <v>2020-08-27</v>
          </cell>
          <cell r="B166" t="str">
            <v>X</v>
          </cell>
        </row>
        <row r="167">
          <cell r="A167" t="str">
            <v>2020-08-28</v>
          </cell>
          <cell r="B167">
            <v>0</v>
          </cell>
        </row>
        <row r="168">
          <cell r="A168" t="str">
            <v>2020-08-29</v>
          </cell>
          <cell r="B168">
            <v>0</v>
          </cell>
        </row>
        <row r="169">
          <cell r="A169" t="str">
            <v>2020-08-30</v>
          </cell>
          <cell r="B169" t="str">
            <v>X</v>
          </cell>
        </row>
        <row r="170">
          <cell r="A170" t="str">
            <v>2020-08-31</v>
          </cell>
          <cell r="B170" t="str">
            <v>X</v>
          </cell>
        </row>
        <row r="171">
          <cell r="A171" t="str">
            <v>2020-09-01</v>
          </cell>
          <cell r="B171" t="str">
            <v>X</v>
          </cell>
        </row>
        <row r="172">
          <cell r="A172" t="str">
            <v>2020-09-02</v>
          </cell>
          <cell r="B172" t="str">
            <v>X</v>
          </cell>
        </row>
        <row r="173">
          <cell r="A173" t="str">
            <v>2020-09-03</v>
          </cell>
          <cell r="B173" t="str">
            <v>X</v>
          </cell>
        </row>
        <row r="174">
          <cell r="A174" t="str">
            <v>2020-09-04</v>
          </cell>
          <cell r="B174">
            <v>0</v>
          </cell>
        </row>
        <row r="175">
          <cell r="A175" t="str">
            <v>2020-09-05</v>
          </cell>
          <cell r="B175">
            <v>0</v>
          </cell>
        </row>
        <row r="176">
          <cell r="A176" t="str">
            <v>2020-09-06</v>
          </cell>
          <cell r="B176">
            <v>4</v>
          </cell>
        </row>
        <row r="177">
          <cell r="A177" t="str">
            <v>2020-09-07</v>
          </cell>
          <cell r="B177" t="str">
            <v>X</v>
          </cell>
        </row>
        <row r="178">
          <cell r="A178" t="str">
            <v>2020-09-08</v>
          </cell>
          <cell r="B178" t="str">
            <v>X</v>
          </cell>
        </row>
        <row r="179">
          <cell r="A179" t="str">
            <v>2020-09-09</v>
          </cell>
          <cell r="B179" t="str">
            <v>X</v>
          </cell>
        </row>
        <row r="180">
          <cell r="A180" t="str">
            <v>2020-09-10</v>
          </cell>
          <cell r="B180" t="str">
            <v>X</v>
          </cell>
        </row>
        <row r="181">
          <cell r="A181" t="str">
            <v>2020-09-11</v>
          </cell>
          <cell r="B181">
            <v>4</v>
          </cell>
        </row>
        <row r="182">
          <cell r="A182" t="str">
            <v>2020-09-12</v>
          </cell>
          <cell r="B182" t="str">
            <v>X</v>
          </cell>
        </row>
        <row r="183">
          <cell r="A183" t="str">
            <v>2020-09-13</v>
          </cell>
          <cell r="B183" t="str">
            <v>X</v>
          </cell>
        </row>
        <row r="184">
          <cell r="A184" t="str">
            <v>2020-09-14</v>
          </cell>
          <cell r="B184" t="str">
            <v>X</v>
          </cell>
        </row>
        <row r="185">
          <cell r="A185" t="str">
            <v>2020-09-15</v>
          </cell>
          <cell r="B185" t="str">
            <v>X</v>
          </cell>
        </row>
        <row r="186">
          <cell r="A186" t="str">
            <v>2020-09-16</v>
          </cell>
          <cell r="B186" t="str">
            <v>X</v>
          </cell>
        </row>
        <row r="187">
          <cell r="A187" t="str">
            <v>2020-09-17</v>
          </cell>
          <cell r="B187">
            <v>0</v>
          </cell>
        </row>
        <row r="188">
          <cell r="A188" t="str">
            <v>2020-09-18</v>
          </cell>
          <cell r="B188" t="str">
            <v>X</v>
          </cell>
        </row>
        <row r="189">
          <cell r="A189" t="str">
            <v>2020-09-19</v>
          </cell>
          <cell r="B189" t="str">
            <v>X</v>
          </cell>
        </row>
        <row r="190">
          <cell r="A190" t="str">
            <v>2020-09-20</v>
          </cell>
          <cell r="B190" t="str">
            <v>X</v>
          </cell>
        </row>
        <row r="191">
          <cell r="A191" t="str">
            <v>2020-09-21</v>
          </cell>
          <cell r="B191" t="str">
            <v>X</v>
          </cell>
        </row>
        <row r="192">
          <cell r="A192" t="str">
            <v>2020-09-22</v>
          </cell>
          <cell r="B192">
            <v>0</v>
          </cell>
        </row>
        <row r="193">
          <cell r="A193" t="str">
            <v>2020-09-23</v>
          </cell>
          <cell r="B193">
            <v>0</v>
          </cell>
        </row>
        <row r="194">
          <cell r="A194" t="str">
            <v>2020-09-24</v>
          </cell>
          <cell r="B194" t="str">
            <v>X</v>
          </cell>
        </row>
        <row r="195">
          <cell r="A195" t="str">
            <v>2020-09-25</v>
          </cell>
          <cell r="B195">
            <v>5</v>
          </cell>
        </row>
        <row r="196">
          <cell r="A196" t="str">
            <v>2020-09-26</v>
          </cell>
          <cell r="B196" t="str">
            <v>X</v>
          </cell>
        </row>
        <row r="197">
          <cell r="A197" t="str">
            <v>2020-09-27</v>
          </cell>
          <cell r="B197" t="str">
            <v>X</v>
          </cell>
        </row>
        <row r="198">
          <cell r="A198" t="str">
            <v>2020-09-28</v>
          </cell>
          <cell r="B198" t="str">
            <v>X</v>
          </cell>
        </row>
        <row r="199">
          <cell r="A199" t="str">
            <v>2020-09-29</v>
          </cell>
          <cell r="B199" t="str">
            <v>X</v>
          </cell>
        </row>
        <row r="200">
          <cell r="A200" t="str">
            <v>2020-09-30</v>
          </cell>
          <cell r="B200" t="str">
            <v>X</v>
          </cell>
        </row>
        <row r="201">
          <cell r="A201" t="str">
            <v>2020-10-01</v>
          </cell>
          <cell r="B201" t="str">
            <v>X</v>
          </cell>
        </row>
        <row r="202">
          <cell r="A202" t="str">
            <v>2020-10-02</v>
          </cell>
          <cell r="B202" t="str">
            <v>X</v>
          </cell>
        </row>
        <row r="203">
          <cell r="A203" t="str">
            <v>2020-10-03</v>
          </cell>
          <cell r="B203" t="str">
            <v>X</v>
          </cell>
        </row>
        <row r="204">
          <cell r="A204" t="str">
            <v>2020-10-04</v>
          </cell>
          <cell r="B204" t="str">
            <v>X</v>
          </cell>
        </row>
        <row r="205">
          <cell r="A205" t="str">
            <v>2020-10-05</v>
          </cell>
          <cell r="B205" t="str">
            <v>X</v>
          </cell>
        </row>
        <row r="206">
          <cell r="A206" t="str">
            <v>2020-10-06</v>
          </cell>
          <cell r="B206">
            <v>5</v>
          </cell>
        </row>
        <row r="207">
          <cell r="A207" t="str">
            <v>2020-10-07</v>
          </cell>
          <cell r="B207" t="str">
            <v>X</v>
          </cell>
        </row>
        <row r="208">
          <cell r="A208" t="str">
            <v>2020-10-08</v>
          </cell>
          <cell r="B208" t="str">
            <v>X</v>
          </cell>
        </row>
        <row r="209">
          <cell r="A209" t="str">
            <v>2020-10-09</v>
          </cell>
          <cell r="B209">
            <v>5</v>
          </cell>
        </row>
        <row r="210">
          <cell r="A210" t="str">
            <v>2020-10-10</v>
          </cell>
          <cell r="B210">
            <v>4</v>
          </cell>
        </row>
        <row r="211">
          <cell r="A211" t="str">
            <v>2020-10-11</v>
          </cell>
          <cell r="B211" t="str">
            <v>X</v>
          </cell>
        </row>
        <row r="212">
          <cell r="A212" t="str">
            <v>2020-10-12</v>
          </cell>
          <cell r="B212">
            <v>4</v>
          </cell>
        </row>
        <row r="213">
          <cell r="A213" t="str">
            <v>2020-10-13</v>
          </cell>
          <cell r="B213" t="str">
            <v>X</v>
          </cell>
        </row>
        <row r="214">
          <cell r="A214" t="str">
            <v>2020-10-14</v>
          </cell>
          <cell r="B214" t="str">
            <v>X</v>
          </cell>
        </row>
        <row r="215">
          <cell r="A215" t="str">
            <v>2020-10-15</v>
          </cell>
          <cell r="B215" t="str">
            <v>X</v>
          </cell>
        </row>
        <row r="216">
          <cell r="A216" t="str">
            <v>2020-10-16</v>
          </cell>
          <cell r="B216" t="str">
            <v>X</v>
          </cell>
        </row>
        <row r="217">
          <cell r="A217" t="str">
            <v>2020-10-17</v>
          </cell>
          <cell r="B217">
            <v>4</v>
          </cell>
        </row>
        <row r="218">
          <cell r="A218" t="str">
            <v>2020-10-18</v>
          </cell>
          <cell r="B218" t="str">
            <v>X</v>
          </cell>
        </row>
        <row r="219">
          <cell r="A219" t="str">
            <v>2020-10-19</v>
          </cell>
          <cell r="B219">
            <v>5</v>
          </cell>
        </row>
        <row r="220">
          <cell r="A220" t="str">
            <v>2020-10-20</v>
          </cell>
          <cell r="B220" t="str">
            <v>X</v>
          </cell>
        </row>
        <row r="221">
          <cell r="A221" t="str">
            <v>2020-10-21</v>
          </cell>
          <cell r="B221" t="str">
            <v>X</v>
          </cell>
        </row>
        <row r="222">
          <cell r="A222" t="str">
            <v>2020-10-22</v>
          </cell>
          <cell r="B222">
            <v>9</v>
          </cell>
        </row>
        <row r="223">
          <cell r="A223" t="str">
            <v>2020-10-23</v>
          </cell>
          <cell r="B223" t="str">
            <v>X</v>
          </cell>
        </row>
        <row r="224">
          <cell r="A224" t="str">
            <v>2020-10-24</v>
          </cell>
          <cell r="B224">
            <v>8</v>
          </cell>
        </row>
        <row r="225">
          <cell r="A225" t="str">
            <v>2020-10-25</v>
          </cell>
          <cell r="B225">
            <v>6</v>
          </cell>
        </row>
        <row r="226">
          <cell r="A226" t="str">
            <v>2020-10-26</v>
          </cell>
          <cell r="B226">
            <v>8</v>
          </cell>
        </row>
        <row r="227">
          <cell r="A227" t="str">
            <v>2020-10-27</v>
          </cell>
          <cell r="B227">
            <v>9</v>
          </cell>
        </row>
        <row r="228">
          <cell r="A228" t="str">
            <v>2020-10-28</v>
          </cell>
          <cell r="B228">
            <v>7</v>
          </cell>
        </row>
        <row r="229">
          <cell r="A229" t="str">
            <v>2020-10-29</v>
          </cell>
          <cell r="B229">
            <v>9</v>
          </cell>
        </row>
        <row r="230">
          <cell r="A230" t="str">
            <v>2020-10-30</v>
          </cell>
          <cell r="B230">
            <v>10</v>
          </cell>
        </row>
        <row r="231">
          <cell r="A231" t="str">
            <v>2020-10-31</v>
          </cell>
          <cell r="B231">
            <v>11</v>
          </cell>
        </row>
        <row r="232">
          <cell r="A232" t="str">
            <v>2020-11-01</v>
          </cell>
          <cell r="B232">
            <v>19</v>
          </cell>
        </row>
        <row r="233">
          <cell r="A233" t="str">
            <v>2020-11-02</v>
          </cell>
          <cell r="B233">
            <v>15</v>
          </cell>
        </row>
        <row r="234">
          <cell r="A234" t="str">
            <v>2020-11-03</v>
          </cell>
          <cell r="B234">
            <v>20</v>
          </cell>
        </row>
        <row r="235">
          <cell r="A235" t="str">
            <v>2020-11-04</v>
          </cell>
          <cell r="B235">
            <v>19</v>
          </cell>
        </row>
        <row r="236">
          <cell r="A236" t="str">
            <v>2020-11-05</v>
          </cell>
          <cell r="B236">
            <v>20</v>
          </cell>
        </row>
        <row r="237">
          <cell r="A237" t="str">
            <v>2020-11-06</v>
          </cell>
          <cell r="B237">
            <v>20</v>
          </cell>
        </row>
        <row r="238">
          <cell r="A238" t="str">
            <v>2020-11-07</v>
          </cell>
          <cell r="B238">
            <v>27</v>
          </cell>
        </row>
        <row r="239">
          <cell r="A239" t="str">
            <v>2020-11-08</v>
          </cell>
          <cell r="B239">
            <v>20</v>
          </cell>
        </row>
        <row r="240">
          <cell r="A240" t="str">
            <v>2020-11-09</v>
          </cell>
          <cell r="B240">
            <v>28</v>
          </cell>
        </row>
        <row r="241">
          <cell r="A241" t="str">
            <v>2020-11-10</v>
          </cell>
          <cell r="B241">
            <v>25</v>
          </cell>
        </row>
        <row r="242">
          <cell r="A242" t="str">
            <v>2020-11-11</v>
          </cell>
          <cell r="B242">
            <v>24</v>
          </cell>
        </row>
        <row r="243">
          <cell r="A243" t="str">
            <v>2020-11-12</v>
          </cell>
          <cell r="B243">
            <v>23</v>
          </cell>
        </row>
        <row r="244">
          <cell r="A244" t="str">
            <v>2020-11-13</v>
          </cell>
          <cell r="B244">
            <v>26</v>
          </cell>
        </row>
        <row r="245">
          <cell r="A245" t="str">
            <v>2020-11-14</v>
          </cell>
          <cell r="B245">
            <v>32</v>
          </cell>
        </row>
        <row r="246">
          <cell r="A246" t="str">
            <v>2020-11-15</v>
          </cell>
          <cell r="B246">
            <v>36</v>
          </cell>
        </row>
        <row r="247">
          <cell r="A247" t="str">
            <v>2020-11-16</v>
          </cell>
          <cell r="B247">
            <v>32</v>
          </cell>
        </row>
        <row r="248">
          <cell r="A248" t="str">
            <v>2020-11-17</v>
          </cell>
          <cell r="B248">
            <v>39</v>
          </cell>
        </row>
        <row r="249">
          <cell r="A249" t="str">
            <v>2020-11-18</v>
          </cell>
          <cell r="B249">
            <v>43</v>
          </cell>
        </row>
        <row r="250">
          <cell r="A250" t="str">
            <v>2020-11-19</v>
          </cell>
          <cell r="B250">
            <v>41</v>
          </cell>
        </row>
        <row r="251">
          <cell r="A251" t="str">
            <v>2020-11-20</v>
          </cell>
          <cell r="B251">
            <v>44</v>
          </cell>
        </row>
        <row r="252">
          <cell r="A252" t="str">
            <v>2020-11-21</v>
          </cell>
          <cell r="B252">
            <v>47</v>
          </cell>
        </row>
        <row r="253">
          <cell r="A253" t="str">
            <v>2020-11-22</v>
          </cell>
          <cell r="B253">
            <v>59</v>
          </cell>
        </row>
        <row r="254">
          <cell r="A254" t="str">
            <v>2020-11-23</v>
          </cell>
          <cell r="B254">
            <v>53</v>
          </cell>
        </row>
        <row r="255">
          <cell r="A255" t="str">
            <v>2020-11-24</v>
          </cell>
          <cell r="B255">
            <v>57</v>
          </cell>
        </row>
        <row r="256">
          <cell r="A256" t="str">
            <v>2020-11-25</v>
          </cell>
          <cell r="B256">
            <v>58</v>
          </cell>
        </row>
        <row r="257">
          <cell r="A257" t="str">
            <v>2020-11-26</v>
          </cell>
          <cell r="B257">
            <v>47</v>
          </cell>
        </row>
        <row r="258">
          <cell r="A258" t="str">
            <v>2020-11-27</v>
          </cell>
          <cell r="B258">
            <v>59</v>
          </cell>
        </row>
        <row r="259">
          <cell r="A259" t="str">
            <v>2020-11-28</v>
          </cell>
          <cell r="B259">
            <v>39</v>
          </cell>
        </row>
        <row r="260">
          <cell r="A260" t="str">
            <v>2020-11-29</v>
          </cell>
          <cell r="B260">
            <v>43</v>
          </cell>
        </row>
        <row r="261">
          <cell r="A261" t="str">
            <v>2020-11-30</v>
          </cell>
          <cell r="B261">
            <v>54</v>
          </cell>
        </row>
        <row r="262">
          <cell r="A262" t="str">
            <v>2020-12-01</v>
          </cell>
          <cell r="B262">
            <v>64</v>
          </cell>
        </row>
        <row r="263">
          <cell r="A263" t="str">
            <v>2020-12-02</v>
          </cell>
          <cell r="B263">
            <v>60</v>
          </cell>
        </row>
        <row r="264">
          <cell r="A264" t="str">
            <v>2020-12-03</v>
          </cell>
          <cell r="B264">
            <v>63</v>
          </cell>
        </row>
        <row r="265">
          <cell r="A265" t="str">
            <v>2020-12-04</v>
          </cell>
          <cell r="B265">
            <v>60</v>
          </cell>
        </row>
        <row r="266">
          <cell r="A266" t="str">
            <v>2020-12-05</v>
          </cell>
          <cell r="B266">
            <v>40</v>
          </cell>
        </row>
        <row r="267">
          <cell r="A267" t="str">
            <v>2020-12-06</v>
          </cell>
          <cell r="B267">
            <v>72</v>
          </cell>
        </row>
        <row r="268">
          <cell r="A268" t="str">
            <v>2020-12-07</v>
          </cell>
          <cell r="B268">
            <v>43</v>
          </cell>
        </row>
        <row r="269">
          <cell r="A269" t="str">
            <v>2020-12-08</v>
          </cell>
          <cell r="B269">
            <v>47</v>
          </cell>
        </row>
        <row r="270">
          <cell r="A270" t="str">
            <v>2020-12-09</v>
          </cell>
          <cell r="B270">
            <v>60</v>
          </cell>
        </row>
        <row r="271">
          <cell r="A271" t="str">
            <v>2020-12-10</v>
          </cell>
          <cell r="B271">
            <v>77</v>
          </cell>
        </row>
        <row r="272">
          <cell r="A272" t="str">
            <v>2020-12-11</v>
          </cell>
          <cell r="B272">
            <v>67</v>
          </cell>
        </row>
        <row r="273">
          <cell r="A273" t="str">
            <v>2020-12-12</v>
          </cell>
          <cell r="B273">
            <v>57</v>
          </cell>
        </row>
        <row r="274">
          <cell r="A274" t="str">
            <v>2020-12-13</v>
          </cell>
          <cell r="B274">
            <v>67</v>
          </cell>
        </row>
        <row r="275">
          <cell r="A275" t="str">
            <v>2020-12-14</v>
          </cell>
          <cell r="B275">
            <v>77</v>
          </cell>
        </row>
        <row r="276">
          <cell r="A276" t="str">
            <v>2020-12-15</v>
          </cell>
          <cell r="B276">
            <v>69</v>
          </cell>
        </row>
        <row r="277">
          <cell r="A277" t="str">
            <v>2020-12-16</v>
          </cell>
          <cell r="B277">
            <v>91</v>
          </cell>
        </row>
        <row r="278">
          <cell r="A278" t="str">
            <v>2020-12-17</v>
          </cell>
          <cell r="B278">
            <v>99</v>
          </cell>
        </row>
        <row r="279">
          <cell r="A279" t="str">
            <v>2020-12-18</v>
          </cell>
          <cell r="B279">
            <v>62</v>
          </cell>
        </row>
        <row r="280">
          <cell r="A280" t="str">
            <v>2020-12-19</v>
          </cell>
          <cell r="B280">
            <v>62</v>
          </cell>
        </row>
        <row r="281">
          <cell r="A281" t="str">
            <v>2020-12-20</v>
          </cell>
          <cell r="B281">
            <v>76</v>
          </cell>
        </row>
        <row r="282">
          <cell r="A282" t="str">
            <v>2020-12-21</v>
          </cell>
          <cell r="B282">
            <v>68</v>
          </cell>
        </row>
        <row r="283">
          <cell r="A283" t="str">
            <v>2020-12-22</v>
          </cell>
          <cell r="B283">
            <v>77</v>
          </cell>
        </row>
        <row r="284">
          <cell r="A284" t="str">
            <v>2020-12-23</v>
          </cell>
          <cell r="B284">
            <v>77</v>
          </cell>
        </row>
        <row r="285">
          <cell r="A285" t="str">
            <v>2020-12-24</v>
          </cell>
          <cell r="B285">
            <v>78</v>
          </cell>
        </row>
        <row r="286">
          <cell r="A286" t="str">
            <v>2020-12-25</v>
          </cell>
          <cell r="B286">
            <v>88</v>
          </cell>
        </row>
        <row r="287">
          <cell r="A287" t="str">
            <v>2020-12-26</v>
          </cell>
          <cell r="B287">
            <v>83</v>
          </cell>
        </row>
        <row r="288">
          <cell r="A288" t="str">
            <v>2020-12-27</v>
          </cell>
          <cell r="B288">
            <v>83</v>
          </cell>
        </row>
        <row r="289">
          <cell r="A289" t="str">
            <v>2020-12-28</v>
          </cell>
          <cell r="B289">
            <v>111</v>
          </cell>
        </row>
        <row r="290">
          <cell r="A290" t="str">
            <v>2020-12-29</v>
          </cell>
          <cell r="B290">
            <v>61</v>
          </cell>
        </row>
        <row r="291">
          <cell r="A291" t="str">
            <v>2020-12-30</v>
          </cell>
          <cell r="B291">
            <v>82</v>
          </cell>
        </row>
        <row r="292">
          <cell r="A292" t="str">
            <v>2020-12-31</v>
          </cell>
          <cell r="B292">
            <v>96</v>
          </cell>
        </row>
        <row r="293">
          <cell r="A293" t="str">
            <v>2021-01-01</v>
          </cell>
          <cell r="B293">
            <v>80</v>
          </cell>
        </row>
        <row r="294">
          <cell r="A294" t="str">
            <v>2021-01-02</v>
          </cell>
          <cell r="B294">
            <v>89</v>
          </cell>
        </row>
        <row r="295">
          <cell r="A295" t="str">
            <v>2021-01-03</v>
          </cell>
          <cell r="B295">
            <v>83</v>
          </cell>
        </row>
        <row r="296">
          <cell r="A296" t="str">
            <v>2021-01-04</v>
          </cell>
          <cell r="B296">
            <v>81</v>
          </cell>
        </row>
        <row r="297">
          <cell r="A297" t="str">
            <v>2021-01-05</v>
          </cell>
          <cell r="B297">
            <v>85</v>
          </cell>
        </row>
        <row r="298">
          <cell r="A298" t="str">
            <v>2021-01-06</v>
          </cell>
          <cell r="B298">
            <v>74</v>
          </cell>
        </row>
        <row r="299">
          <cell r="A299" t="str">
            <v>2021-01-07</v>
          </cell>
          <cell r="B299">
            <v>96</v>
          </cell>
        </row>
        <row r="300">
          <cell r="A300" t="str">
            <v>2021-01-08</v>
          </cell>
          <cell r="B300">
            <v>86</v>
          </cell>
        </row>
        <row r="301">
          <cell r="A301" t="str">
            <v>2021-01-09</v>
          </cell>
          <cell r="B301">
            <v>79</v>
          </cell>
        </row>
        <row r="302">
          <cell r="A302" t="str">
            <v>2021-01-10</v>
          </cell>
          <cell r="B302">
            <v>83</v>
          </cell>
        </row>
        <row r="303">
          <cell r="A303" t="str">
            <v>2021-01-11</v>
          </cell>
          <cell r="B303">
            <v>84</v>
          </cell>
        </row>
        <row r="304">
          <cell r="A304" t="str">
            <v>2021-01-12</v>
          </cell>
          <cell r="B304">
            <v>82</v>
          </cell>
        </row>
        <row r="305">
          <cell r="A305" t="str">
            <v>2021-01-13</v>
          </cell>
          <cell r="B305">
            <v>88</v>
          </cell>
        </row>
        <row r="306">
          <cell r="A306" t="str">
            <v>2021-01-14</v>
          </cell>
          <cell r="B306">
            <v>93</v>
          </cell>
        </row>
        <row r="307">
          <cell r="A307" t="str">
            <v>2021-01-15</v>
          </cell>
          <cell r="B307">
            <v>81</v>
          </cell>
        </row>
        <row r="308">
          <cell r="A308" t="str">
            <v>2021-01-16</v>
          </cell>
          <cell r="B308">
            <v>73</v>
          </cell>
        </row>
        <row r="309">
          <cell r="A309" t="str">
            <v>2021-01-17</v>
          </cell>
          <cell r="B309">
            <v>62</v>
          </cell>
        </row>
        <row r="310">
          <cell r="A310" t="str">
            <v>2021-01-18</v>
          </cell>
          <cell r="B310">
            <v>71</v>
          </cell>
        </row>
        <row r="311">
          <cell r="A311" t="str">
            <v>2021-01-19</v>
          </cell>
          <cell r="B311">
            <v>87</v>
          </cell>
        </row>
        <row r="312">
          <cell r="A312" t="str">
            <v>2021-01-20</v>
          </cell>
          <cell r="B312">
            <v>79</v>
          </cell>
        </row>
        <row r="313">
          <cell r="A313" t="str">
            <v>2021-01-21</v>
          </cell>
          <cell r="B313">
            <v>87</v>
          </cell>
        </row>
        <row r="314">
          <cell r="A314" t="str">
            <v>2021-01-22</v>
          </cell>
          <cell r="B314">
            <v>55</v>
          </cell>
        </row>
        <row r="315">
          <cell r="A315" t="str">
            <v>2021-01-23</v>
          </cell>
          <cell r="B315">
            <v>51</v>
          </cell>
        </row>
        <row r="316">
          <cell r="A316" t="str">
            <v>2021-01-24</v>
          </cell>
          <cell r="B316">
            <v>48</v>
          </cell>
        </row>
        <row r="317">
          <cell r="A317" t="str">
            <v>2021-01-25</v>
          </cell>
          <cell r="B317">
            <v>55</v>
          </cell>
        </row>
        <row r="318">
          <cell r="A318" t="str">
            <v>2021-01-26</v>
          </cell>
          <cell r="B318">
            <v>66</v>
          </cell>
        </row>
        <row r="319">
          <cell r="A319" t="str">
            <v>2021-01-27</v>
          </cell>
          <cell r="B319">
            <v>52</v>
          </cell>
        </row>
        <row r="320">
          <cell r="A320" t="str">
            <v>2021-01-28</v>
          </cell>
          <cell r="B320">
            <v>50</v>
          </cell>
        </row>
        <row r="321">
          <cell r="A321" t="str">
            <v>2021-01-29</v>
          </cell>
          <cell r="B321">
            <v>58</v>
          </cell>
        </row>
        <row r="322">
          <cell r="A322" t="str">
            <v>2021-01-30</v>
          </cell>
          <cell r="B322">
            <v>50</v>
          </cell>
        </row>
        <row r="323">
          <cell r="A323" t="str">
            <v>2021-01-31</v>
          </cell>
          <cell r="B323">
            <v>42</v>
          </cell>
        </row>
        <row r="324">
          <cell r="A324" t="str">
            <v>2021-02-01</v>
          </cell>
          <cell r="B324">
            <v>48</v>
          </cell>
        </row>
        <row r="325">
          <cell r="A325" t="str">
            <v>2021-02-02</v>
          </cell>
          <cell r="B325">
            <v>36</v>
          </cell>
        </row>
        <row r="326">
          <cell r="A326" t="str">
            <v>2021-02-03</v>
          </cell>
          <cell r="B326">
            <v>47</v>
          </cell>
        </row>
        <row r="327">
          <cell r="A327" t="str">
            <v>2021-02-04</v>
          </cell>
          <cell r="B327">
            <v>32</v>
          </cell>
        </row>
        <row r="328">
          <cell r="A328" t="str">
            <v>2021-02-05</v>
          </cell>
          <cell r="B328">
            <v>31</v>
          </cell>
        </row>
        <row r="329">
          <cell r="A329" t="str">
            <v>2021-02-06</v>
          </cell>
          <cell r="B329">
            <v>33</v>
          </cell>
        </row>
        <row r="330">
          <cell r="A330" t="str">
            <v>2021-02-07</v>
          </cell>
          <cell r="B330">
            <v>31</v>
          </cell>
        </row>
        <row r="331">
          <cell r="A331" t="str">
            <v>2021-02-08</v>
          </cell>
          <cell r="B331">
            <v>37</v>
          </cell>
        </row>
        <row r="332">
          <cell r="A332" t="str">
            <v>2021-02-09</v>
          </cell>
          <cell r="B332">
            <v>29</v>
          </cell>
        </row>
        <row r="333">
          <cell r="A333" t="str">
            <v>2021-02-10</v>
          </cell>
          <cell r="B333">
            <v>21</v>
          </cell>
        </row>
        <row r="334">
          <cell r="A334" t="str">
            <v>2021-02-11</v>
          </cell>
          <cell r="B334">
            <v>28</v>
          </cell>
        </row>
        <row r="335">
          <cell r="A335" t="str">
            <v>2021-02-12</v>
          </cell>
          <cell r="B335">
            <v>27</v>
          </cell>
        </row>
        <row r="336">
          <cell r="A336" t="str">
            <v>2021-02-13</v>
          </cell>
          <cell r="B336">
            <v>20</v>
          </cell>
        </row>
        <row r="337">
          <cell r="A337" t="str">
            <v>2021-02-14</v>
          </cell>
          <cell r="B337">
            <v>21</v>
          </cell>
        </row>
        <row r="338">
          <cell r="A338" t="str">
            <v>2021-02-15</v>
          </cell>
          <cell r="B338">
            <v>22</v>
          </cell>
        </row>
        <row r="339">
          <cell r="A339" t="str">
            <v>2021-02-16</v>
          </cell>
          <cell r="B339">
            <v>19</v>
          </cell>
        </row>
        <row r="340">
          <cell r="A340" t="str">
            <v>2021-02-17</v>
          </cell>
          <cell r="B340">
            <v>22</v>
          </cell>
        </row>
        <row r="341">
          <cell r="A341" t="str">
            <v>2021-02-18</v>
          </cell>
          <cell r="B341">
            <v>15</v>
          </cell>
        </row>
        <row r="342">
          <cell r="A342" t="str">
            <v>2021-02-19</v>
          </cell>
          <cell r="B342">
            <v>23</v>
          </cell>
        </row>
        <row r="343">
          <cell r="A343" t="str">
            <v>2021-02-20</v>
          </cell>
          <cell r="B343">
            <v>22</v>
          </cell>
        </row>
        <row r="344">
          <cell r="A344" t="str">
            <v>2021-02-21</v>
          </cell>
          <cell r="B344">
            <v>19</v>
          </cell>
        </row>
        <row r="345">
          <cell r="A345" t="str">
            <v>2021-02-22</v>
          </cell>
          <cell r="B345">
            <v>24</v>
          </cell>
        </row>
        <row r="346">
          <cell r="A346" t="str">
            <v>2021-02-23</v>
          </cell>
          <cell r="B346">
            <v>8</v>
          </cell>
        </row>
        <row r="347">
          <cell r="A347" t="str">
            <v>2021-02-24</v>
          </cell>
          <cell r="B347">
            <v>22</v>
          </cell>
        </row>
        <row r="348">
          <cell r="A348" t="str">
            <v>2021-02-25</v>
          </cell>
          <cell r="B348">
            <v>21</v>
          </cell>
        </row>
        <row r="349">
          <cell r="A349" t="str">
            <v>2021-02-26</v>
          </cell>
          <cell r="B349">
            <v>17</v>
          </cell>
        </row>
        <row r="350">
          <cell r="A350" t="str">
            <v>2021-02-27</v>
          </cell>
          <cell r="B350">
            <v>15</v>
          </cell>
        </row>
        <row r="351">
          <cell r="A351" t="str">
            <v>2021-02-28</v>
          </cell>
          <cell r="B351">
            <v>21</v>
          </cell>
        </row>
        <row r="352">
          <cell r="A352" t="str">
            <v>2021-03-01</v>
          </cell>
          <cell r="B352">
            <v>28</v>
          </cell>
        </row>
        <row r="353">
          <cell r="A353" t="str">
            <v>2021-03-02</v>
          </cell>
          <cell r="B353">
            <v>26</v>
          </cell>
        </row>
        <row r="354">
          <cell r="A354" t="str">
            <v>2021-03-03</v>
          </cell>
          <cell r="B354">
            <v>12</v>
          </cell>
        </row>
        <row r="355">
          <cell r="A355" t="str">
            <v>2021-03-04</v>
          </cell>
          <cell r="B355">
            <v>18</v>
          </cell>
        </row>
        <row r="356">
          <cell r="A356" t="str">
            <v>2021-03-05</v>
          </cell>
          <cell r="B356">
            <v>15</v>
          </cell>
        </row>
        <row r="357">
          <cell r="A357" t="str">
            <v>2021-03-06</v>
          </cell>
          <cell r="B357">
            <v>14</v>
          </cell>
        </row>
        <row r="358">
          <cell r="A358" t="str">
            <v>2021-03-07</v>
          </cell>
          <cell r="B358">
            <v>20</v>
          </cell>
        </row>
        <row r="359">
          <cell r="A359" t="str">
            <v>2021-03-08</v>
          </cell>
          <cell r="B359">
            <v>22</v>
          </cell>
        </row>
        <row r="360">
          <cell r="A360" t="str">
            <v>2021-03-09</v>
          </cell>
          <cell r="B360">
            <v>18</v>
          </cell>
        </row>
        <row r="361">
          <cell r="A361" t="str">
            <v>2021-03-10</v>
          </cell>
          <cell r="B361">
            <v>16</v>
          </cell>
        </row>
        <row r="362">
          <cell r="A362" t="str">
            <v>2021-03-11</v>
          </cell>
          <cell r="B362">
            <v>18</v>
          </cell>
        </row>
        <row r="363">
          <cell r="A363" t="str">
            <v>2021-03-12</v>
          </cell>
          <cell r="B363">
            <v>14</v>
          </cell>
        </row>
        <row r="364">
          <cell r="A364" t="str">
            <v>2021-03-13</v>
          </cell>
          <cell r="B364">
            <v>16</v>
          </cell>
        </row>
        <row r="365">
          <cell r="A365" t="str">
            <v>2021-03-14</v>
          </cell>
          <cell r="B365">
            <v>22</v>
          </cell>
        </row>
        <row r="366">
          <cell r="A366" t="str">
            <v>2021-03-15</v>
          </cell>
          <cell r="B366">
            <v>17</v>
          </cell>
        </row>
        <row r="367">
          <cell r="A367" t="str">
            <v>2021-03-16</v>
          </cell>
          <cell r="B367">
            <v>15</v>
          </cell>
        </row>
        <row r="368">
          <cell r="A368" t="str">
            <v>2021-03-17</v>
          </cell>
          <cell r="B368">
            <v>18</v>
          </cell>
        </row>
        <row r="369">
          <cell r="A369" t="str">
            <v>2021-03-18</v>
          </cell>
          <cell r="B369">
            <v>18</v>
          </cell>
        </row>
        <row r="370">
          <cell r="A370" t="str">
            <v>2021-03-19</v>
          </cell>
          <cell r="B370">
            <v>10</v>
          </cell>
        </row>
        <row r="371">
          <cell r="A371" t="str">
            <v>2021-03-20</v>
          </cell>
          <cell r="B371">
            <v>24</v>
          </cell>
        </row>
        <row r="372">
          <cell r="A372" t="str">
            <v>2021-03-21</v>
          </cell>
          <cell r="B372">
            <v>22</v>
          </cell>
        </row>
        <row r="373">
          <cell r="A373" t="str">
            <v>2021-03-22</v>
          </cell>
          <cell r="B373">
            <v>20</v>
          </cell>
        </row>
        <row r="374">
          <cell r="A374" t="str">
            <v>2021-03-23</v>
          </cell>
          <cell r="B374">
            <v>12</v>
          </cell>
        </row>
        <row r="375">
          <cell r="A375" t="str">
            <v>2021-03-24</v>
          </cell>
          <cell r="B375">
            <v>14</v>
          </cell>
        </row>
        <row r="376">
          <cell r="A376" t="str">
            <v>2021-03-25</v>
          </cell>
          <cell r="B376">
            <v>23</v>
          </cell>
        </row>
        <row r="377">
          <cell r="A377" t="str">
            <v>2021-03-26</v>
          </cell>
          <cell r="B377">
            <v>20</v>
          </cell>
        </row>
        <row r="378">
          <cell r="A378" t="str">
            <v>2021-03-27</v>
          </cell>
          <cell r="B378">
            <v>11</v>
          </cell>
        </row>
        <row r="379">
          <cell r="A379" t="str">
            <v>2021-03-28</v>
          </cell>
          <cell r="B379">
            <v>12</v>
          </cell>
        </row>
        <row r="380">
          <cell r="A380" t="str">
            <v>2021-03-29</v>
          </cell>
          <cell r="B380">
            <v>23</v>
          </cell>
        </row>
        <row r="381">
          <cell r="A381" t="str">
            <v>2021-03-30</v>
          </cell>
          <cell r="B381">
            <v>13</v>
          </cell>
        </row>
        <row r="382">
          <cell r="A382" t="str">
            <v>2021-03-31</v>
          </cell>
          <cell r="B382">
            <v>25</v>
          </cell>
        </row>
        <row r="383">
          <cell r="A383" t="str">
            <v>2021-04-01</v>
          </cell>
          <cell r="B383">
            <v>23</v>
          </cell>
        </row>
        <row r="384">
          <cell r="A384" t="str">
            <v>2021-04-02</v>
          </cell>
          <cell r="B384">
            <v>24</v>
          </cell>
        </row>
        <row r="385">
          <cell r="A385" t="str">
            <v>2021-04-03</v>
          </cell>
          <cell r="B385">
            <v>14</v>
          </cell>
        </row>
        <row r="386">
          <cell r="A386" t="str">
            <v>2021-04-04</v>
          </cell>
          <cell r="B386">
            <v>9</v>
          </cell>
        </row>
        <row r="387">
          <cell r="A387" t="str">
            <v>2021-04-05</v>
          </cell>
          <cell r="B387">
            <v>22</v>
          </cell>
        </row>
        <row r="388">
          <cell r="A388" t="str">
            <v>2021-04-06</v>
          </cell>
          <cell r="B388">
            <v>13</v>
          </cell>
        </row>
        <row r="389">
          <cell r="A389" t="str">
            <v>2021-04-07</v>
          </cell>
          <cell r="B389">
            <v>24</v>
          </cell>
        </row>
        <row r="390">
          <cell r="A390" t="str">
            <v>2021-04-08</v>
          </cell>
          <cell r="B390">
            <v>21</v>
          </cell>
        </row>
        <row r="391">
          <cell r="A391" t="str">
            <v>2021-04-09</v>
          </cell>
          <cell r="B391">
            <v>19</v>
          </cell>
        </row>
        <row r="392">
          <cell r="A392" t="str">
            <v>2021-04-10</v>
          </cell>
          <cell r="B392">
            <v>12</v>
          </cell>
        </row>
        <row r="393">
          <cell r="A393" t="str">
            <v>2021-04-11</v>
          </cell>
          <cell r="B393">
            <v>12</v>
          </cell>
        </row>
        <row r="394">
          <cell r="A394" t="str">
            <v>2021-04-12</v>
          </cell>
          <cell r="B394">
            <v>13</v>
          </cell>
        </row>
        <row r="395">
          <cell r="A395" t="str">
            <v>2021-04-13</v>
          </cell>
          <cell r="B395">
            <v>18</v>
          </cell>
        </row>
        <row r="396">
          <cell r="A396" t="str">
            <v>2021-04-14</v>
          </cell>
          <cell r="B396">
            <v>24</v>
          </cell>
        </row>
        <row r="397">
          <cell r="A397" t="str">
            <v>2021-04-15</v>
          </cell>
          <cell r="B397">
            <v>16</v>
          </cell>
        </row>
        <row r="398">
          <cell r="A398" t="str">
            <v>2021-04-16</v>
          </cell>
          <cell r="B398">
            <v>13</v>
          </cell>
        </row>
        <row r="399">
          <cell r="A399" t="str">
            <v>2021-04-17</v>
          </cell>
          <cell r="B399">
            <v>16</v>
          </cell>
        </row>
        <row r="400">
          <cell r="A400" t="str">
            <v>2021-04-18</v>
          </cell>
          <cell r="B400">
            <v>18</v>
          </cell>
        </row>
        <row r="401">
          <cell r="A401" t="str">
            <v>2021-04-19</v>
          </cell>
          <cell r="B401">
            <v>13</v>
          </cell>
        </row>
        <row r="402">
          <cell r="A402" t="str">
            <v>2021-04-20</v>
          </cell>
          <cell r="B402">
            <v>24</v>
          </cell>
        </row>
        <row r="403">
          <cell r="A403" t="str">
            <v>2021-04-21</v>
          </cell>
          <cell r="B403">
            <v>21</v>
          </cell>
        </row>
        <row r="404">
          <cell r="A404" t="str">
            <v>2021-04-22</v>
          </cell>
          <cell r="B404">
            <v>16</v>
          </cell>
        </row>
        <row r="405">
          <cell r="A405" t="str">
            <v>2021-04-23</v>
          </cell>
          <cell r="B405">
            <v>16</v>
          </cell>
        </row>
        <row r="406">
          <cell r="A406" t="str">
            <v>2021-04-24</v>
          </cell>
          <cell r="B406">
            <v>18</v>
          </cell>
        </row>
        <row r="407">
          <cell r="A407" t="str">
            <v>2021-04-25</v>
          </cell>
          <cell r="B407">
            <v>21</v>
          </cell>
        </row>
        <row r="408">
          <cell r="A408" t="str">
            <v>2021-04-26</v>
          </cell>
          <cell r="B408">
            <v>11</v>
          </cell>
        </row>
        <row r="409">
          <cell r="A409" t="str">
            <v>2021-04-27</v>
          </cell>
          <cell r="B409">
            <v>24</v>
          </cell>
        </row>
        <row r="410">
          <cell r="A410" t="str">
            <v>2021-04-28</v>
          </cell>
          <cell r="B410">
            <v>16</v>
          </cell>
        </row>
        <row r="411">
          <cell r="A411" t="str">
            <v>2021-04-29</v>
          </cell>
          <cell r="B411">
            <v>16</v>
          </cell>
        </row>
        <row r="412">
          <cell r="A412" t="str">
            <v>2021-04-30</v>
          </cell>
          <cell r="B412">
            <v>15</v>
          </cell>
        </row>
        <row r="413">
          <cell r="A413" t="str">
            <v>2021-05-01</v>
          </cell>
          <cell r="B413">
            <v>10</v>
          </cell>
        </row>
        <row r="414">
          <cell r="A414" t="str">
            <v>2021-05-02</v>
          </cell>
          <cell r="B414">
            <v>11</v>
          </cell>
        </row>
        <row r="415">
          <cell r="A415" t="str">
            <v>2021-05-03</v>
          </cell>
          <cell r="B415">
            <v>15</v>
          </cell>
        </row>
        <row r="416">
          <cell r="A416" t="str">
            <v>2021-05-04</v>
          </cell>
          <cell r="B416">
            <v>8</v>
          </cell>
        </row>
        <row r="417">
          <cell r="A417" t="str">
            <v>2021-05-05</v>
          </cell>
          <cell r="B417">
            <v>13</v>
          </cell>
        </row>
        <row r="418">
          <cell r="A418" t="str">
            <v>2021-05-06</v>
          </cell>
          <cell r="B418">
            <v>11</v>
          </cell>
        </row>
        <row r="419">
          <cell r="A419" t="str">
            <v>2021-05-07</v>
          </cell>
          <cell r="B419">
            <v>15</v>
          </cell>
        </row>
        <row r="420">
          <cell r="A420" t="str">
            <v>2021-05-08</v>
          </cell>
          <cell r="B420">
            <v>17</v>
          </cell>
        </row>
        <row r="421">
          <cell r="A421" t="str">
            <v>2021-05-09</v>
          </cell>
          <cell r="B421">
            <v>14</v>
          </cell>
        </row>
        <row r="422">
          <cell r="A422" t="str">
            <v>2021-05-10</v>
          </cell>
          <cell r="B422">
            <v>17</v>
          </cell>
        </row>
        <row r="423">
          <cell r="A423" t="str">
            <v>2021-05-11</v>
          </cell>
          <cell r="B423">
            <v>10</v>
          </cell>
        </row>
        <row r="424">
          <cell r="A424" t="str">
            <v>2021-05-12</v>
          </cell>
          <cell r="B424">
            <v>12</v>
          </cell>
        </row>
        <row r="425">
          <cell r="A425" t="str">
            <v>2021-05-13</v>
          </cell>
          <cell r="B425">
            <v>15</v>
          </cell>
        </row>
        <row r="426">
          <cell r="A426" t="str">
            <v>2021-05-14</v>
          </cell>
          <cell r="B426">
            <v>18</v>
          </cell>
        </row>
        <row r="427">
          <cell r="A427" t="str">
            <v>2021-05-15</v>
          </cell>
          <cell r="B427">
            <v>13</v>
          </cell>
        </row>
        <row r="428">
          <cell r="A428" t="str">
            <v>2021-05-16</v>
          </cell>
          <cell r="B428">
            <v>11</v>
          </cell>
        </row>
        <row r="429">
          <cell r="A429" t="str">
            <v>2021-05-17</v>
          </cell>
          <cell r="B429">
            <v>8</v>
          </cell>
        </row>
        <row r="430">
          <cell r="A430" t="str">
            <v>2021-05-18</v>
          </cell>
          <cell r="B430">
            <v>10</v>
          </cell>
        </row>
        <row r="431">
          <cell r="A431" t="str">
            <v>2021-05-19</v>
          </cell>
          <cell r="B431">
            <v>6</v>
          </cell>
        </row>
        <row r="432">
          <cell r="A432" t="str">
            <v>2021-05-20</v>
          </cell>
          <cell r="B432">
            <v>9</v>
          </cell>
        </row>
        <row r="433">
          <cell r="A433" t="str">
            <v>2021-05-21</v>
          </cell>
          <cell r="B433">
            <v>9</v>
          </cell>
        </row>
        <row r="434">
          <cell r="A434" t="str">
            <v>2021-05-22</v>
          </cell>
          <cell r="B434">
            <v>11</v>
          </cell>
        </row>
        <row r="435">
          <cell r="A435" t="str">
            <v>2021-05-23</v>
          </cell>
          <cell r="B435">
            <v>12</v>
          </cell>
        </row>
        <row r="436">
          <cell r="A436" t="str">
            <v>2021-05-24</v>
          </cell>
          <cell r="B436" t="str">
            <v>X</v>
          </cell>
        </row>
        <row r="437">
          <cell r="A437" t="str">
            <v>2021-05-25</v>
          </cell>
          <cell r="B437">
            <v>5</v>
          </cell>
        </row>
        <row r="438">
          <cell r="A438" t="str">
            <v>2021-05-26</v>
          </cell>
          <cell r="B438">
            <v>8</v>
          </cell>
        </row>
        <row r="439">
          <cell r="A439" t="str">
            <v>2021-05-27</v>
          </cell>
          <cell r="B439">
            <v>4</v>
          </cell>
        </row>
        <row r="440">
          <cell r="A440" t="str">
            <v>2021-05-28</v>
          </cell>
          <cell r="B440">
            <v>11</v>
          </cell>
        </row>
        <row r="441">
          <cell r="A441" t="str">
            <v>2021-05-29</v>
          </cell>
          <cell r="B441" t="str">
            <v>X</v>
          </cell>
        </row>
        <row r="442">
          <cell r="A442" t="str">
            <v>2021-05-30</v>
          </cell>
          <cell r="B442">
            <v>9</v>
          </cell>
        </row>
        <row r="443">
          <cell r="A443" t="str">
            <v>2021-05-31</v>
          </cell>
          <cell r="B443" t="str">
            <v>X</v>
          </cell>
        </row>
        <row r="444">
          <cell r="A444" t="str">
            <v>2021-06-01</v>
          </cell>
          <cell r="B444" t="str">
            <v>X</v>
          </cell>
        </row>
        <row r="445">
          <cell r="A445" t="str">
            <v>2021-06-02</v>
          </cell>
          <cell r="B445">
            <v>6</v>
          </cell>
        </row>
        <row r="446">
          <cell r="A446" t="str">
            <v>2021-06-03</v>
          </cell>
          <cell r="B446">
            <v>5</v>
          </cell>
        </row>
        <row r="447">
          <cell r="A447" t="str">
            <v>2021-06-04</v>
          </cell>
          <cell r="B447">
            <v>9</v>
          </cell>
        </row>
        <row r="448">
          <cell r="A448" t="str">
            <v>2021-06-05</v>
          </cell>
          <cell r="B448" t="str">
            <v>X</v>
          </cell>
        </row>
        <row r="449">
          <cell r="A449" t="str">
            <v>2021-06-06</v>
          </cell>
          <cell r="B449" t="str">
            <v>X</v>
          </cell>
        </row>
        <row r="450">
          <cell r="A450" t="str">
            <v>2021-06-07</v>
          </cell>
          <cell r="B450" t="str">
            <v>X</v>
          </cell>
        </row>
        <row r="451">
          <cell r="A451" t="str">
            <v>2021-06-08</v>
          </cell>
          <cell r="B451">
            <v>4</v>
          </cell>
        </row>
        <row r="452">
          <cell r="A452" t="str">
            <v>2021-06-09</v>
          </cell>
          <cell r="B452" t="str">
            <v>X</v>
          </cell>
        </row>
        <row r="453">
          <cell r="A453" t="str">
            <v>2021-06-10</v>
          </cell>
          <cell r="B453">
            <v>4</v>
          </cell>
        </row>
        <row r="454">
          <cell r="A454" t="str">
            <v>2021-06-11</v>
          </cell>
          <cell r="B454" t="str">
            <v>X</v>
          </cell>
        </row>
        <row r="455">
          <cell r="A455" t="str">
            <v>2021-06-12</v>
          </cell>
          <cell r="B455" t="str">
            <v>X</v>
          </cell>
        </row>
        <row r="456">
          <cell r="A456" t="str">
            <v>2021-06-13</v>
          </cell>
          <cell r="B456" t="str">
            <v>X</v>
          </cell>
        </row>
        <row r="457">
          <cell r="A457" t="str">
            <v>2021-06-14</v>
          </cell>
          <cell r="B457" t="str">
            <v>X</v>
          </cell>
        </row>
        <row r="458">
          <cell r="A458" t="str">
            <v>2021-06-15</v>
          </cell>
          <cell r="B458">
            <v>4</v>
          </cell>
        </row>
        <row r="459">
          <cell r="A459" t="str">
            <v>2021-06-16</v>
          </cell>
          <cell r="B459" t="str">
            <v>X</v>
          </cell>
        </row>
        <row r="460">
          <cell r="A460" t="str">
            <v>2021-06-17</v>
          </cell>
          <cell r="B460">
            <v>0</v>
          </cell>
        </row>
        <row r="461">
          <cell r="A461" t="str">
            <v>2021-06-18</v>
          </cell>
          <cell r="B461" t="str">
            <v>X</v>
          </cell>
        </row>
        <row r="462">
          <cell r="A462" t="str">
            <v>Ingen uppgift</v>
          </cell>
          <cell r="B462">
            <v>38</v>
          </cell>
        </row>
      </sheetData>
      <sheetData sheetId="27"/>
      <sheetData sheetId="28"/>
      <sheetData sheetId="29">
        <row r="3">
          <cell r="A3" t="str">
            <v>Fram till 2021-06-18</v>
          </cell>
          <cell r="B3">
            <v>13880</v>
          </cell>
          <cell r="C3">
            <v>100</v>
          </cell>
          <cell r="D3">
            <v>5697</v>
          </cell>
          <cell r="E3">
            <v>41.04</v>
          </cell>
          <cell r="F3">
            <v>3662</v>
          </cell>
          <cell r="G3">
            <v>26.38</v>
          </cell>
        </row>
        <row r="4">
          <cell r="A4" t="str">
            <v>Uppgift saknas</v>
          </cell>
          <cell r="B4">
            <v>38</v>
          </cell>
          <cell r="C4">
            <v>0.27</v>
          </cell>
          <cell r="D4">
            <v>0</v>
          </cell>
          <cell r="E4">
            <v>0</v>
          </cell>
          <cell r="F4">
            <v>0</v>
          </cell>
          <cell r="G4">
            <v>0</v>
          </cell>
        </row>
        <row r="5">
          <cell r="A5" t="str">
            <v>2020v10</v>
          </cell>
          <cell r="B5" t="str">
            <v>X</v>
          </cell>
          <cell r="D5">
            <v>0</v>
          </cell>
          <cell r="E5">
            <v>0</v>
          </cell>
          <cell r="F5">
            <v>0</v>
          </cell>
          <cell r="G5">
            <v>0</v>
          </cell>
        </row>
        <row r="6">
          <cell r="A6" t="str">
            <v>2020v11</v>
          </cell>
          <cell r="B6" t="str">
            <v>X</v>
          </cell>
          <cell r="D6">
            <v>0</v>
          </cell>
          <cell r="E6">
            <v>0</v>
          </cell>
          <cell r="F6">
            <v>0</v>
          </cell>
          <cell r="G6">
            <v>0</v>
          </cell>
        </row>
        <row r="7">
          <cell r="A7" t="str">
            <v>2020v12</v>
          </cell>
          <cell r="B7">
            <v>44</v>
          </cell>
          <cell r="C7">
            <v>0.32</v>
          </cell>
          <cell r="D7">
            <v>13</v>
          </cell>
          <cell r="E7">
            <v>29.55</v>
          </cell>
          <cell r="F7">
            <v>14</v>
          </cell>
          <cell r="G7">
            <v>31.82</v>
          </cell>
        </row>
        <row r="8">
          <cell r="A8" t="str">
            <v>2020v13</v>
          </cell>
          <cell r="B8">
            <v>188</v>
          </cell>
          <cell r="C8">
            <v>1.35</v>
          </cell>
          <cell r="D8">
            <v>54</v>
          </cell>
          <cell r="E8">
            <v>28.72</v>
          </cell>
          <cell r="F8">
            <v>40</v>
          </cell>
          <cell r="G8">
            <v>21.28</v>
          </cell>
        </row>
        <row r="9">
          <cell r="A9" t="str">
            <v>2020v14</v>
          </cell>
          <cell r="B9">
            <v>472</v>
          </cell>
          <cell r="C9">
            <v>3.4</v>
          </cell>
          <cell r="D9">
            <v>197</v>
          </cell>
          <cell r="E9">
            <v>41.74</v>
          </cell>
          <cell r="F9">
            <v>120</v>
          </cell>
          <cell r="G9">
            <v>25.42</v>
          </cell>
        </row>
        <row r="10">
          <cell r="A10" t="str">
            <v>2020v15</v>
          </cell>
          <cell r="B10">
            <v>737</v>
          </cell>
          <cell r="C10">
            <v>5.31</v>
          </cell>
          <cell r="D10">
            <v>320</v>
          </cell>
          <cell r="E10">
            <v>43.42</v>
          </cell>
          <cell r="F10">
            <v>198</v>
          </cell>
          <cell r="G10">
            <v>26.87</v>
          </cell>
        </row>
        <row r="11">
          <cell r="A11" t="str">
            <v>2020v16</v>
          </cell>
          <cell r="B11">
            <v>728</v>
          </cell>
          <cell r="C11">
            <v>5.24</v>
          </cell>
          <cell r="D11">
            <v>396</v>
          </cell>
          <cell r="E11">
            <v>54.4</v>
          </cell>
          <cell r="F11">
            <v>167</v>
          </cell>
          <cell r="G11">
            <v>22.94</v>
          </cell>
        </row>
        <row r="12">
          <cell r="A12" t="str">
            <v>2020v17</v>
          </cell>
          <cell r="B12">
            <v>594</v>
          </cell>
          <cell r="C12">
            <v>4.28</v>
          </cell>
          <cell r="D12">
            <v>292</v>
          </cell>
          <cell r="E12">
            <v>49.16</v>
          </cell>
          <cell r="F12">
            <v>148</v>
          </cell>
          <cell r="G12">
            <v>24.92</v>
          </cell>
        </row>
        <row r="13">
          <cell r="A13" t="str">
            <v>2020v18</v>
          </cell>
          <cell r="B13">
            <v>555</v>
          </cell>
          <cell r="C13">
            <v>4</v>
          </cell>
          <cell r="D13">
            <v>293</v>
          </cell>
          <cell r="E13">
            <v>52.79</v>
          </cell>
          <cell r="F13">
            <v>137</v>
          </cell>
          <cell r="G13">
            <v>24.68</v>
          </cell>
        </row>
        <row r="14">
          <cell r="A14" t="str">
            <v>2020v19</v>
          </cell>
          <cell r="B14">
            <v>499</v>
          </cell>
          <cell r="C14">
            <v>3.6</v>
          </cell>
          <cell r="D14">
            <v>250</v>
          </cell>
          <cell r="E14">
            <v>50.1</v>
          </cell>
          <cell r="F14">
            <v>122</v>
          </cell>
          <cell r="G14">
            <v>24.45</v>
          </cell>
        </row>
        <row r="15">
          <cell r="A15" t="str">
            <v>2020v20</v>
          </cell>
          <cell r="B15">
            <v>382</v>
          </cell>
          <cell r="C15">
            <v>2.75</v>
          </cell>
          <cell r="D15">
            <v>194</v>
          </cell>
          <cell r="E15">
            <v>50.79</v>
          </cell>
          <cell r="F15">
            <v>99</v>
          </cell>
          <cell r="G15">
            <v>25.92</v>
          </cell>
        </row>
        <row r="16">
          <cell r="A16" t="str">
            <v>2020v21</v>
          </cell>
          <cell r="B16">
            <v>342</v>
          </cell>
          <cell r="C16">
            <v>2.46</v>
          </cell>
          <cell r="D16">
            <v>165</v>
          </cell>
          <cell r="E16">
            <v>48.25</v>
          </cell>
          <cell r="F16">
            <v>92</v>
          </cell>
          <cell r="G16">
            <v>26.9</v>
          </cell>
        </row>
        <row r="17">
          <cell r="A17" t="str">
            <v>2020v22</v>
          </cell>
          <cell r="B17">
            <v>258</v>
          </cell>
          <cell r="C17">
            <v>1.86</v>
          </cell>
          <cell r="D17">
            <v>100</v>
          </cell>
          <cell r="E17">
            <v>38.76</v>
          </cell>
          <cell r="F17">
            <v>91</v>
          </cell>
          <cell r="G17">
            <v>35.270000000000003</v>
          </cell>
        </row>
        <row r="18">
          <cell r="A18" t="str">
            <v>2020v23</v>
          </cell>
          <cell r="B18">
            <v>254</v>
          </cell>
          <cell r="C18">
            <v>1.83</v>
          </cell>
          <cell r="D18">
            <v>95</v>
          </cell>
          <cell r="E18">
            <v>37.4</v>
          </cell>
          <cell r="F18">
            <v>88</v>
          </cell>
          <cell r="G18">
            <v>34.65</v>
          </cell>
        </row>
        <row r="19">
          <cell r="A19" t="str">
            <v>2020v24</v>
          </cell>
          <cell r="B19">
            <v>229</v>
          </cell>
          <cell r="C19">
            <v>1.65</v>
          </cell>
          <cell r="D19">
            <v>100</v>
          </cell>
          <cell r="E19">
            <v>43.67</v>
          </cell>
          <cell r="F19">
            <v>67</v>
          </cell>
          <cell r="G19">
            <v>29.26</v>
          </cell>
        </row>
        <row r="20">
          <cell r="A20" t="str">
            <v>2020v25</v>
          </cell>
          <cell r="B20">
            <v>189</v>
          </cell>
          <cell r="C20">
            <v>1.36</v>
          </cell>
          <cell r="D20">
            <v>84</v>
          </cell>
          <cell r="E20">
            <v>44.44</v>
          </cell>
          <cell r="F20">
            <v>55</v>
          </cell>
          <cell r="G20">
            <v>29.1</v>
          </cell>
        </row>
        <row r="21">
          <cell r="A21" t="str">
            <v>2020v26</v>
          </cell>
          <cell r="B21">
            <v>133</v>
          </cell>
          <cell r="C21">
            <v>0.96</v>
          </cell>
          <cell r="D21">
            <v>65</v>
          </cell>
          <cell r="E21">
            <v>48.87</v>
          </cell>
          <cell r="F21">
            <v>38</v>
          </cell>
          <cell r="G21">
            <v>28.57</v>
          </cell>
        </row>
        <row r="22">
          <cell r="A22" t="str">
            <v>2020v27</v>
          </cell>
          <cell r="B22">
            <v>85</v>
          </cell>
          <cell r="C22">
            <v>0.61</v>
          </cell>
          <cell r="D22">
            <v>45</v>
          </cell>
          <cell r="E22">
            <v>52.94</v>
          </cell>
          <cell r="F22">
            <v>17</v>
          </cell>
          <cell r="G22">
            <v>20</v>
          </cell>
        </row>
        <row r="23">
          <cell r="A23" t="str">
            <v>2020v28</v>
          </cell>
          <cell r="B23">
            <v>77</v>
          </cell>
          <cell r="C23">
            <v>0.55000000000000004</v>
          </cell>
          <cell r="D23">
            <v>37</v>
          </cell>
          <cell r="E23">
            <v>48.05</v>
          </cell>
          <cell r="F23">
            <v>17</v>
          </cell>
          <cell r="G23">
            <v>22.08</v>
          </cell>
        </row>
        <row r="24">
          <cell r="A24" t="str">
            <v>2020v29</v>
          </cell>
          <cell r="B24">
            <v>65</v>
          </cell>
          <cell r="C24">
            <v>0.47</v>
          </cell>
          <cell r="D24">
            <v>26</v>
          </cell>
          <cell r="E24">
            <v>40</v>
          </cell>
          <cell r="F24">
            <v>18</v>
          </cell>
          <cell r="G24">
            <v>27.69</v>
          </cell>
        </row>
        <row r="25">
          <cell r="A25" t="str">
            <v>2020v30</v>
          </cell>
          <cell r="B25">
            <v>30</v>
          </cell>
          <cell r="C25">
            <v>0.22</v>
          </cell>
          <cell r="D25">
            <v>14</v>
          </cell>
          <cell r="E25">
            <v>46.67</v>
          </cell>
          <cell r="F25">
            <v>4</v>
          </cell>
          <cell r="G25">
            <v>13.33</v>
          </cell>
        </row>
        <row r="26">
          <cell r="A26" t="str">
            <v>2020v31</v>
          </cell>
          <cell r="B26">
            <v>24</v>
          </cell>
          <cell r="C26">
            <v>0.17</v>
          </cell>
          <cell r="D26">
            <v>6</v>
          </cell>
          <cell r="E26">
            <v>25</v>
          </cell>
          <cell r="F26">
            <v>7</v>
          </cell>
          <cell r="G26">
            <v>29.17</v>
          </cell>
        </row>
        <row r="27">
          <cell r="A27" t="str">
            <v>2020v32</v>
          </cell>
          <cell r="B27">
            <v>24</v>
          </cell>
          <cell r="C27">
            <v>0.17</v>
          </cell>
          <cell r="D27">
            <v>10</v>
          </cell>
          <cell r="E27">
            <v>41.67</v>
          </cell>
          <cell r="F27">
            <v>9</v>
          </cell>
          <cell r="G27">
            <v>37.5</v>
          </cell>
        </row>
        <row r="28">
          <cell r="A28" t="str">
            <v>2020v33</v>
          </cell>
          <cell r="B28">
            <v>16</v>
          </cell>
          <cell r="C28">
            <v>0.12</v>
          </cell>
          <cell r="D28">
            <v>7</v>
          </cell>
          <cell r="E28">
            <v>43.75</v>
          </cell>
          <cell r="F28" t="str">
            <v>X</v>
          </cell>
        </row>
        <row r="29">
          <cell r="A29" t="str">
            <v>2020v34</v>
          </cell>
          <cell r="B29">
            <v>16</v>
          </cell>
          <cell r="C29">
            <v>0.12</v>
          </cell>
          <cell r="D29">
            <v>4</v>
          </cell>
          <cell r="E29">
            <v>25</v>
          </cell>
          <cell r="F29">
            <v>5</v>
          </cell>
          <cell r="G29">
            <v>31.25</v>
          </cell>
        </row>
        <row r="30">
          <cell r="A30" t="str">
            <v>2020v35</v>
          </cell>
          <cell r="B30">
            <v>13</v>
          </cell>
          <cell r="C30">
            <v>0.09</v>
          </cell>
          <cell r="D30" t="str">
            <v>X</v>
          </cell>
          <cell r="F30">
            <v>5</v>
          </cell>
          <cell r="G30">
            <v>38.46</v>
          </cell>
        </row>
        <row r="31">
          <cell r="A31" t="str">
            <v>2020v36</v>
          </cell>
          <cell r="B31">
            <v>10</v>
          </cell>
          <cell r="C31">
            <v>7.0000000000000007E-2</v>
          </cell>
          <cell r="D31">
            <v>0</v>
          </cell>
          <cell r="E31">
            <v>0</v>
          </cell>
          <cell r="F31">
            <v>4</v>
          </cell>
          <cell r="G31">
            <v>40</v>
          </cell>
        </row>
        <row r="32">
          <cell r="A32" t="str">
            <v>2020v37</v>
          </cell>
          <cell r="B32">
            <v>13</v>
          </cell>
          <cell r="C32">
            <v>0.09</v>
          </cell>
          <cell r="D32">
            <v>4</v>
          </cell>
          <cell r="E32">
            <v>30.77</v>
          </cell>
          <cell r="F32">
            <v>4</v>
          </cell>
          <cell r="G32">
            <v>30.77</v>
          </cell>
        </row>
        <row r="33">
          <cell r="A33" t="str">
            <v>2020v38</v>
          </cell>
          <cell r="B33">
            <v>9</v>
          </cell>
          <cell r="C33">
            <v>0.06</v>
          </cell>
          <cell r="D33" t="str">
            <v>X</v>
          </cell>
          <cell r="F33" t="str">
            <v>X</v>
          </cell>
        </row>
        <row r="34">
          <cell r="A34" t="str">
            <v>2020v39</v>
          </cell>
          <cell r="B34">
            <v>13</v>
          </cell>
          <cell r="C34">
            <v>0.09</v>
          </cell>
          <cell r="D34" t="str">
            <v>X</v>
          </cell>
          <cell r="F34" t="str">
            <v>X</v>
          </cell>
        </row>
        <row r="35">
          <cell r="A35" t="str">
            <v>2020v40</v>
          </cell>
          <cell r="B35">
            <v>14</v>
          </cell>
          <cell r="C35">
            <v>0.1</v>
          </cell>
          <cell r="D35">
            <v>6</v>
          </cell>
          <cell r="E35">
            <v>42.86</v>
          </cell>
          <cell r="F35" t="str">
            <v>X</v>
          </cell>
        </row>
        <row r="36">
          <cell r="A36" t="str">
            <v>2020v41</v>
          </cell>
          <cell r="B36">
            <v>21</v>
          </cell>
          <cell r="C36">
            <v>0.15</v>
          </cell>
          <cell r="D36">
            <v>8</v>
          </cell>
          <cell r="E36">
            <v>38.1</v>
          </cell>
          <cell r="F36">
            <v>5</v>
          </cell>
          <cell r="G36">
            <v>23.81</v>
          </cell>
        </row>
        <row r="37">
          <cell r="A37" t="str">
            <v>2020v42</v>
          </cell>
          <cell r="B37">
            <v>16</v>
          </cell>
          <cell r="C37">
            <v>0.12</v>
          </cell>
          <cell r="D37">
            <v>7</v>
          </cell>
          <cell r="E37">
            <v>43.75</v>
          </cell>
          <cell r="F37">
            <v>7</v>
          </cell>
          <cell r="G37">
            <v>43.75</v>
          </cell>
        </row>
        <row r="38">
          <cell r="A38" t="str">
            <v>2020v43</v>
          </cell>
          <cell r="B38">
            <v>34</v>
          </cell>
          <cell r="C38">
            <v>0.24</v>
          </cell>
          <cell r="D38">
            <v>20</v>
          </cell>
          <cell r="E38">
            <v>58.82</v>
          </cell>
          <cell r="F38">
            <v>7</v>
          </cell>
          <cell r="G38">
            <v>20.59</v>
          </cell>
        </row>
        <row r="39">
          <cell r="A39" t="str">
            <v>2020v44</v>
          </cell>
          <cell r="B39">
            <v>73</v>
          </cell>
          <cell r="C39">
            <v>0.53</v>
          </cell>
          <cell r="D39">
            <v>49</v>
          </cell>
          <cell r="E39">
            <v>67.12</v>
          </cell>
          <cell r="F39">
            <v>15</v>
          </cell>
          <cell r="G39">
            <v>20.55</v>
          </cell>
        </row>
        <row r="40">
          <cell r="A40" t="str">
            <v>2020v45</v>
          </cell>
          <cell r="B40">
            <v>141</v>
          </cell>
          <cell r="C40">
            <v>1.02</v>
          </cell>
          <cell r="D40">
            <v>65</v>
          </cell>
          <cell r="E40">
            <v>46.1</v>
          </cell>
          <cell r="F40">
            <v>36</v>
          </cell>
          <cell r="G40">
            <v>25.53</v>
          </cell>
        </row>
        <row r="41">
          <cell r="A41" t="str">
            <v>2020v46</v>
          </cell>
          <cell r="B41">
            <v>194</v>
          </cell>
          <cell r="C41">
            <v>1.4</v>
          </cell>
          <cell r="D41">
            <v>98</v>
          </cell>
          <cell r="E41">
            <v>50.52</v>
          </cell>
          <cell r="F41">
            <v>53</v>
          </cell>
          <cell r="G41">
            <v>27.32</v>
          </cell>
        </row>
        <row r="42">
          <cell r="A42" t="str">
            <v>2020v47</v>
          </cell>
          <cell r="B42">
            <v>305</v>
          </cell>
          <cell r="C42">
            <v>2.2000000000000002</v>
          </cell>
          <cell r="D42">
            <v>178</v>
          </cell>
          <cell r="E42">
            <v>58.36</v>
          </cell>
          <cell r="F42">
            <v>59</v>
          </cell>
          <cell r="G42">
            <v>19.34</v>
          </cell>
        </row>
        <row r="43">
          <cell r="A43" t="str">
            <v>2020v48</v>
          </cell>
          <cell r="B43">
            <v>356</v>
          </cell>
          <cell r="C43">
            <v>2.56</v>
          </cell>
          <cell r="D43">
            <v>176</v>
          </cell>
          <cell r="E43">
            <v>49.44</v>
          </cell>
          <cell r="F43">
            <v>97</v>
          </cell>
          <cell r="G43">
            <v>27.25</v>
          </cell>
        </row>
        <row r="44">
          <cell r="A44" t="str">
            <v>2020v49</v>
          </cell>
          <cell r="B44">
            <v>413</v>
          </cell>
          <cell r="C44">
            <v>2.98</v>
          </cell>
          <cell r="D44">
            <v>194</v>
          </cell>
          <cell r="E44">
            <v>46.97</v>
          </cell>
          <cell r="F44">
            <v>126</v>
          </cell>
          <cell r="G44">
            <v>30.51</v>
          </cell>
        </row>
        <row r="45">
          <cell r="A45" t="str">
            <v>2020v50</v>
          </cell>
          <cell r="B45">
            <v>418</v>
          </cell>
          <cell r="C45">
            <v>3.01</v>
          </cell>
          <cell r="D45">
            <v>236</v>
          </cell>
          <cell r="E45">
            <v>56.46</v>
          </cell>
          <cell r="F45">
            <v>105</v>
          </cell>
          <cell r="G45">
            <v>25.12</v>
          </cell>
        </row>
        <row r="46">
          <cell r="A46" t="str">
            <v>2020v51</v>
          </cell>
          <cell r="B46">
            <v>536</v>
          </cell>
          <cell r="C46">
            <v>3.86</v>
          </cell>
          <cell r="D46">
            <v>245</v>
          </cell>
          <cell r="E46">
            <v>45.71</v>
          </cell>
          <cell r="F46">
            <v>165</v>
          </cell>
          <cell r="G46">
            <v>30.78</v>
          </cell>
        </row>
        <row r="47">
          <cell r="A47" t="str">
            <v>2020v52</v>
          </cell>
          <cell r="B47">
            <v>554</v>
          </cell>
          <cell r="C47">
            <v>3.99</v>
          </cell>
          <cell r="D47">
            <v>252</v>
          </cell>
          <cell r="E47">
            <v>45.49</v>
          </cell>
          <cell r="F47">
            <v>158</v>
          </cell>
          <cell r="G47">
            <v>28.52</v>
          </cell>
        </row>
        <row r="48">
          <cell r="A48" t="str">
            <v>2020v53</v>
          </cell>
          <cell r="B48">
            <v>602</v>
          </cell>
          <cell r="C48">
            <v>4.34</v>
          </cell>
          <cell r="D48">
            <v>253</v>
          </cell>
          <cell r="E48">
            <v>42.03</v>
          </cell>
          <cell r="F48">
            <v>169</v>
          </cell>
          <cell r="G48">
            <v>28.07</v>
          </cell>
        </row>
        <row r="49">
          <cell r="A49" t="str">
            <v>2021v01</v>
          </cell>
          <cell r="B49">
            <v>584</v>
          </cell>
          <cell r="C49">
            <v>4.21</v>
          </cell>
          <cell r="D49">
            <v>258</v>
          </cell>
          <cell r="E49">
            <v>44.18</v>
          </cell>
          <cell r="F49">
            <v>162</v>
          </cell>
          <cell r="G49">
            <v>27.74</v>
          </cell>
        </row>
        <row r="50">
          <cell r="A50" t="str">
            <v>2021v02</v>
          </cell>
          <cell r="B50">
            <v>563</v>
          </cell>
          <cell r="C50">
            <v>4.0599999999999996</v>
          </cell>
          <cell r="D50">
            <v>225</v>
          </cell>
          <cell r="E50">
            <v>39.96</v>
          </cell>
          <cell r="F50">
            <v>144</v>
          </cell>
          <cell r="G50">
            <v>25.58</v>
          </cell>
        </row>
        <row r="51">
          <cell r="A51" t="str">
            <v>2021v03</v>
          </cell>
          <cell r="B51">
            <v>478</v>
          </cell>
          <cell r="C51">
            <v>3.44</v>
          </cell>
          <cell r="D51">
            <v>176</v>
          </cell>
          <cell r="E51">
            <v>36.82</v>
          </cell>
          <cell r="F51">
            <v>141</v>
          </cell>
          <cell r="G51">
            <v>29.5</v>
          </cell>
        </row>
        <row r="52">
          <cell r="A52" t="str">
            <v>2021v04</v>
          </cell>
          <cell r="B52">
            <v>373</v>
          </cell>
          <cell r="C52">
            <v>2.69</v>
          </cell>
          <cell r="D52">
            <v>150</v>
          </cell>
          <cell r="E52">
            <v>40.21</v>
          </cell>
          <cell r="F52">
            <v>112</v>
          </cell>
          <cell r="G52">
            <v>30.03</v>
          </cell>
        </row>
        <row r="53">
          <cell r="A53" t="str">
            <v>2021v05</v>
          </cell>
          <cell r="B53">
            <v>258</v>
          </cell>
          <cell r="C53">
            <v>1.86</v>
          </cell>
          <cell r="D53">
            <v>109</v>
          </cell>
          <cell r="E53">
            <v>42.25</v>
          </cell>
          <cell r="F53">
            <v>65</v>
          </cell>
          <cell r="G53">
            <v>25.19</v>
          </cell>
        </row>
        <row r="54">
          <cell r="A54" t="str">
            <v>2021v06</v>
          </cell>
          <cell r="B54">
            <v>183</v>
          </cell>
          <cell r="C54">
            <v>1.32</v>
          </cell>
          <cell r="D54">
            <v>49</v>
          </cell>
          <cell r="E54">
            <v>26.78</v>
          </cell>
          <cell r="F54">
            <v>63</v>
          </cell>
          <cell r="G54">
            <v>34.43</v>
          </cell>
        </row>
        <row r="55">
          <cell r="A55" t="str">
            <v>2021v07</v>
          </cell>
          <cell r="B55">
            <v>142</v>
          </cell>
          <cell r="C55">
            <v>1.02</v>
          </cell>
          <cell r="D55">
            <v>34</v>
          </cell>
          <cell r="E55">
            <v>23.94</v>
          </cell>
          <cell r="F55">
            <v>40</v>
          </cell>
          <cell r="G55">
            <v>28.17</v>
          </cell>
        </row>
        <row r="56">
          <cell r="A56" t="str">
            <v>2021v08</v>
          </cell>
          <cell r="B56">
            <v>128</v>
          </cell>
          <cell r="C56">
            <v>0.92</v>
          </cell>
          <cell r="D56">
            <v>17</v>
          </cell>
          <cell r="E56">
            <v>13.28</v>
          </cell>
          <cell r="F56">
            <v>54</v>
          </cell>
          <cell r="G56">
            <v>42.19</v>
          </cell>
        </row>
        <row r="57">
          <cell r="A57" t="str">
            <v>2021v09</v>
          </cell>
          <cell r="B57">
            <v>133</v>
          </cell>
          <cell r="C57">
            <v>0.96</v>
          </cell>
          <cell r="D57">
            <v>14</v>
          </cell>
          <cell r="E57">
            <v>10.53</v>
          </cell>
          <cell r="F57">
            <v>40</v>
          </cell>
          <cell r="G57">
            <v>30.08</v>
          </cell>
        </row>
        <row r="58">
          <cell r="A58" t="str">
            <v>2021v10</v>
          </cell>
          <cell r="B58">
            <v>126</v>
          </cell>
          <cell r="C58">
            <v>0.91</v>
          </cell>
          <cell r="D58">
            <v>11</v>
          </cell>
          <cell r="E58">
            <v>8.73</v>
          </cell>
          <cell r="F58">
            <v>40</v>
          </cell>
          <cell r="G58">
            <v>31.75</v>
          </cell>
        </row>
        <row r="59">
          <cell r="A59" t="str">
            <v>2021v11</v>
          </cell>
          <cell r="B59">
            <v>124</v>
          </cell>
          <cell r="C59">
            <v>0.89</v>
          </cell>
          <cell r="D59">
            <v>8</v>
          </cell>
          <cell r="E59">
            <v>6.45</v>
          </cell>
          <cell r="F59">
            <v>27</v>
          </cell>
          <cell r="G59">
            <v>21.77</v>
          </cell>
        </row>
        <row r="60">
          <cell r="A60" t="str">
            <v>2021v12</v>
          </cell>
          <cell r="B60">
            <v>112</v>
          </cell>
          <cell r="C60">
            <v>0.81</v>
          </cell>
          <cell r="D60">
            <v>7</v>
          </cell>
          <cell r="E60">
            <v>6.25</v>
          </cell>
          <cell r="F60">
            <v>27</v>
          </cell>
          <cell r="G60">
            <v>24.11</v>
          </cell>
        </row>
        <row r="61">
          <cell r="A61" t="str">
            <v>2021v13</v>
          </cell>
          <cell r="B61">
            <v>131</v>
          </cell>
          <cell r="C61">
            <v>0.94</v>
          </cell>
          <cell r="D61">
            <v>10</v>
          </cell>
          <cell r="E61">
            <v>7.63</v>
          </cell>
          <cell r="F61">
            <v>29</v>
          </cell>
          <cell r="G61">
            <v>22.14</v>
          </cell>
        </row>
        <row r="62">
          <cell r="A62" t="str">
            <v>2021v14</v>
          </cell>
          <cell r="B62">
            <v>123</v>
          </cell>
          <cell r="C62">
            <v>0.89</v>
          </cell>
          <cell r="D62">
            <v>6</v>
          </cell>
          <cell r="E62">
            <v>4.88</v>
          </cell>
          <cell r="F62">
            <v>33</v>
          </cell>
          <cell r="G62">
            <v>26.83</v>
          </cell>
        </row>
        <row r="63">
          <cell r="A63" t="str">
            <v>2021v15</v>
          </cell>
          <cell r="B63">
            <v>118</v>
          </cell>
          <cell r="C63">
            <v>0.85</v>
          </cell>
          <cell r="D63">
            <v>10</v>
          </cell>
          <cell r="E63">
            <v>8.4700000000000006</v>
          </cell>
          <cell r="F63">
            <v>21</v>
          </cell>
          <cell r="G63">
            <v>17.8</v>
          </cell>
        </row>
        <row r="64">
          <cell r="A64" t="str">
            <v>2021v16</v>
          </cell>
          <cell r="B64">
            <v>129</v>
          </cell>
          <cell r="C64">
            <v>0.93</v>
          </cell>
          <cell r="D64">
            <v>9</v>
          </cell>
          <cell r="E64">
            <v>6.98</v>
          </cell>
          <cell r="F64">
            <v>24</v>
          </cell>
          <cell r="G64">
            <v>18.600000000000001</v>
          </cell>
        </row>
        <row r="65">
          <cell r="A65" t="str">
            <v>2021v17</v>
          </cell>
          <cell r="B65">
            <v>103</v>
          </cell>
          <cell r="C65">
            <v>0.74</v>
          </cell>
          <cell r="D65">
            <v>6</v>
          </cell>
          <cell r="E65">
            <v>5.83</v>
          </cell>
          <cell r="F65">
            <v>15</v>
          </cell>
          <cell r="G65">
            <v>14.56</v>
          </cell>
        </row>
        <row r="66">
          <cell r="A66" t="str">
            <v>2021v18</v>
          </cell>
          <cell r="B66">
            <v>93</v>
          </cell>
          <cell r="C66">
            <v>0.67</v>
          </cell>
          <cell r="D66">
            <v>8</v>
          </cell>
          <cell r="E66">
            <v>8.6</v>
          </cell>
          <cell r="F66">
            <v>15</v>
          </cell>
          <cell r="G66">
            <v>16.13</v>
          </cell>
        </row>
        <row r="67">
          <cell r="A67" t="str">
            <v>2021v19</v>
          </cell>
          <cell r="B67">
            <v>96</v>
          </cell>
          <cell r="C67">
            <v>0.69</v>
          </cell>
          <cell r="D67">
            <v>5</v>
          </cell>
          <cell r="E67">
            <v>5.21</v>
          </cell>
          <cell r="F67">
            <v>14</v>
          </cell>
          <cell r="G67">
            <v>14.58</v>
          </cell>
        </row>
        <row r="68">
          <cell r="A68" t="str">
            <v>2021v20</v>
          </cell>
          <cell r="B68">
            <v>65</v>
          </cell>
          <cell r="C68">
            <v>0.47</v>
          </cell>
          <cell r="D68">
            <v>5</v>
          </cell>
          <cell r="E68">
            <v>7.69</v>
          </cell>
          <cell r="F68">
            <v>6</v>
          </cell>
          <cell r="G68">
            <v>9.23</v>
          </cell>
        </row>
        <row r="69">
          <cell r="A69" t="str">
            <v>2021v21</v>
          </cell>
          <cell r="B69">
            <v>43</v>
          </cell>
          <cell r="C69">
            <v>0.31</v>
          </cell>
          <cell r="D69">
            <v>5</v>
          </cell>
          <cell r="E69">
            <v>11.63</v>
          </cell>
          <cell r="F69" t="str">
            <v>X</v>
          </cell>
          <cell r="G69">
            <v>4.6500000000000004</v>
          </cell>
        </row>
        <row r="70">
          <cell r="A70" t="str">
            <v>2021v22</v>
          </cell>
          <cell r="B70">
            <v>29</v>
          </cell>
          <cell r="C70">
            <v>0.21</v>
          </cell>
          <cell r="D70">
            <v>4</v>
          </cell>
          <cell r="E70">
            <v>13.79</v>
          </cell>
          <cell r="F70">
            <v>7</v>
          </cell>
          <cell r="G70">
            <v>24.14</v>
          </cell>
        </row>
        <row r="71">
          <cell r="A71" t="str">
            <v>2021v23</v>
          </cell>
          <cell r="B71">
            <v>18</v>
          </cell>
          <cell r="C71">
            <v>0.13</v>
          </cell>
          <cell r="D71">
            <v>5</v>
          </cell>
          <cell r="E71">
            <v>27.78</v>
          </cell>
          <cell r="F71" t="str">
            <v>X</v>
          </cell>
          <cell r="G71">
            <v>11.11</v>
          </cell>
        </row>
        <row r="72">
          <cell r="A72" t="str">
            <v>2021v24</v>
          </cell>
          <cell r="B72">
            <v>9</v>
          </cell>
          <cell r="C72">
            <v>0.06</v>
          </cell>
          <cell r="D72" t="str">
            <v>X</v>
          </cell>
          <cell r="E72">
            <v>11.11</v>
          </cell>
          <cell r="F72" t="str">
            <v>X</v>
          </cell>
          <cell r="G72">
            <v>22.22</v>
          </cell>
        </row>
      </sheetData>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234</v>
      </c>
      <c r="C3" s="290"/>
      <c r="D3" s="290"/>
      <c r="E3" s="290"/>
      <c r="F3" s="291"/>
    </row>
    <row r="4" spans="2:6" s="76" customFormat="1" ht="30.95" customHeight="1">
      <c r="B4" s="292" t="str">
        <f>"Personer som har avlidit och registrerats med covid-19 som underliggande dödsorsak i dödsorsaksintyg (ICD-10: U07.1 eller U07.2) inkomna fram till och med den " &amp;[1]Info!G2 &amp; " med en giltigt personnummer eller samordningsnummer."</f>
        <v>Personer som har avlidit och registrerats med covid-19 som underliggande dödsorsak i dödsorsaksintyg (ICD-10: U07.1 eller U07.2) inkomna fram till och med den 20 juni 2021 med en giltigt personnummer eller samordningsnummer.</v>
      </c>
      <c r="C4" s="293"/>
      <c r="D4" s="293"/>
      <c r="E4" s="293"/>
      <c r="F4" s="294"/>
    </row>
    <row r="5" spans="2:6" ht="33" customHeight="1">
      <c r="B5" s="292" t="s">
        <v>224</v>
      </c>
      <c r="C5" s="293"/>
      <c r="D5" s="293"/>
      <c r="E5" s="293"/>
      <c r="F5" s="294"/>
    </row>
    <row r="6" spans="2:6" ht="33" customHeight="1">
      <c r="B6" s="292" t="s">
        <v>167</v>
      </c>
      <c r="C6" s="293"/>
      <c r="D6" s="293"/>
      <c r="E6" s="293"/>
      <c r="F6" s="294"/>
    </row>
    <row r="7" spans="2:6" ht="60.75" customHeight="1">
      <c r="B7" s="295" t="s">
        <v>174</v>
      </c>
      <c r="C7" s="296"/>
      <c r="D7" s="296"/>
      <c r="E7" s="296"/>
      <c r="F7" s="297"/>
    </row>
    <row r="8" spans="2:6" ht="83.25" customHeight="1">
      <c r="B8" s="295" t="s">
        <v>227</v>
      </c>
      <c r="C8" s="296"/>
      <c r="D8" s="296"/>
      <c r="E8" s="296"/>
      <c r="F8" s="297"/>
    </row>
    <row r="9" spans="2:6" s="76" customFormat="1" ht="15.6" customHeight="1">
      <c r="B9" s="157" t="s">
        <v>235</v>
      </c>
      <c r="C9" s="155"/>
      <c r="D9" s="155"/>
      <c r="E9" s="155"/>
      <c r="F9" s="156"/>
    </row>
    <row r="10" spans="2:6" s="76" customFormat="1" ht="16.5" customHeight="1">
      <c r="B10" s="295" t="str">
        <f>"Antal avlidna hämtas från kodade dödsorsaksintyg som inkommit till Socialstyrelsen fram till den " &amp;[1]Info!G2 &amp; ". Dödsorsaksintyget ska skickas till Socialstyrelsen inom tre veckor efter dödsfallet. "</f>
        <v xml:space="preserve">Antal avlidna hämtas från kodade dödsorsaksintyg som inkommit till Socialstyrelsen fram till den 20 juni 2021. Dödsorsaksintyget ska skickas till Socialstyrelsen inom tre veckor efter dödsfallet. </v>
      </c>
      <c r="C10" s="296"/>
      <c r="D10" s="296"/>
      <c r="E10" s="296"/>
      <c r="F10" s="297"/>
    </row>
    <row r="11" spans="2:6" s="76" customFormat="1" ht="44.25" customHeight="1">
      <c r="B11" s="295" t="s">
        <v>269</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5" t="s">
        <v>170</v>
      </c>
      <c r="D18" s="285"/>
      <c r="E18" s="285"/>
      <c r="F18" s="16"/>
    </row>
    <row r="19" spans="2:6" s="76" customFormat="1" ht="26.25" customHeight="1">
      <c r="B19" s="140" t="s">
        <v>223</v>
      </c>
      <c r="C19" s="285" t="s">
        <v>226</v>
      </c>
      <c r="D19" s="285"/>
      <c r="E19" s="285"/>
      <c r="F19" s="132"/>
    </row>
    <row r="20" spans="2:6">
      <c r="B20" s="140" t="s">
        <v>140</v>
      </c>
      <c r="C20" s="141" t="s">
        <v>182</v>
      </c>
      <c r="D20" s="141"/>
      <c r="E20" s="141"/>
      <c r="F20" s="31"/>
    </row>
    <row r="21" spans="2:6">
      <c r="B21" s="140" t="s">
        <v>184</v>
      </c>
      <c r="C21" s="141" t="s">
        <v>183</v>
      </c>
      <c r="D21" s="141"/>
      <c r="E21" s="141"/>
      <c r="F21" s="31"/>
    </row>
    <row r="22" spans="2:6" s="76" customFormat="1">
      <c r="B22" s="140" t="s">
        <v>191</v>
      </c>
      <c r="C22" s="141" t="s">
        <v>190</v>
      </c>
      <c r="D22" s="141"/>
      <c r="E22" s="141"/>
      <c r="F22" s="116"/>
    </row>
    <row r="23" spans="2:6">
      <c r="B23" s="140" t="s">
        <v>124</v>
      </c>
      <c r="C23" s="141" t="s">
        <v>152</v>
      </c>
      <c r="D23" s="141"/>
      <c r="E23" s="141"/>
      <c r="F23" s="31"/>
    </row>
    <row r="24" spans="2:6" s="76" customFormat="1">
      <c r="B24" s="140" t="s">
        <v>231</v>
      </c>
      <c r="C24" s="141" t="s">
        <v>232</v>
      </c>
      <c r="D24" s="141"/>
      <c r="E24" s="141"/>
      <c r="F24" s="132"/>
    </row>
    <row r="25" spans="2:6">
      <c r="B25" s="140"/>
      <c r="C25" s="141"/>
      <c r="D25" s="141"/>
      <c r="E25" s="141"/>
      <c r="F25" s="31"/>
    </row>
    <row r="26" spans="2:6" ht="27.75" customHeight="1">
      <c r="B26" s="143" t="s">
        <v>163</v>
      </c>
      <c r="C26" s="285" t="s">
        <v>175</v>
      </c>
      <c r="D26" s="285"/>
      <c r="E26" s="285"/>
    </row>
    <row r="27" spans="2:6">
      <c r="B27" s="143" t="s">
        <v>200</v>
      </c>
      <c r="C27" s="141" t="s">
        <v>199</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195</v>
      </c>
      <c r="D1" s="19"/>
      <c r="F1" s="19"/>
    </row>
    <row r="2" spans="1:11">
      <c r="A2" s="319" t="str">
        <f>'Övergripande statistik'!A2</f>
        <v>Avlidna i covid-19 enligt dödsorsaksintyg inkomna fram till den 20 juni 2021</v>
      </c>
      <c r="B2" s="320"/>
      <c r="C2" s="320"/>
      <c r="D2" s="320"/>
      <c r="E2" s="320"/>
      <c r="F2" s="320"/>
      <c r="G2" s="320"/>
    </row>
    <row r="3" spans="1:11">
      <c r="A3" s="117"/>
      <c r="B3" s="238"/>
      <c r="C3" s="117"/>
      <c r="D3" s="231"/>
      <c r="E3" s="117"/>
      <c r="F3" s="231"/>
      <c r="G3" s="117"/>
    </row>
    <row r="5" spans="1:11" ht="14.25" thickBot="1"/>
    <row r="6" spans="1:11" ht="27" customHeight="1">
      <c r="A6" s="3" t="s">
        <v>192</v>
      </c>
      <c r="B6" s="240"/>
      <c r="C6" s="352" t="s">
        <v>7</v>
      </c>
      <c r="D6" s="352"/>
      <c r="E6" s="353" t="s">
        <v>155</v>
      </c>
      <c r="F6" s="354"/>
      <c r="G6" s="353" t="s">
        <v>172</v>
      </c>
      <c r="H6" s="354"/>
    </row>
    <row r="7" spans="1:11" ht="51">
      <c r="A7" s="123" t="s">
        <v>193</v>
      </c>
      <c r="B7" s="241" t="s">
        <v>191</v>
      </c>
      <c r="C7" s="5" t="s">
        <v>10</v>
      </c>
      <c r="D7" s="232" t="s">
        <v>194</v>
      </c>
      <c r="E7" s="5" t="s">
        <v>10</v>
      </c>
      <c r="F7" s="236" t="s">
        <v>133</v>
      </c>
      <c r="G7" s="5" t="s">
        <v>10</v>
      </c>
      <c r="H7" s="236" t="s">
        <v>133</v>
      </c>
    </row>
    <row r="8" spans="1:11" ht="14.25" thickBot="1">
      <c r="A8" s="124" t="s">
        <v>236</v>
      </c>
      <c r="B8" s="242" t="s">
        <v>127</v>
      </c>
      <c r="C8" s="127">
        <f>[1]Kommuner!D2</f>
        <v>13879</v>
      </c>
      <c r="D8" s="233"/>
      <c r="E8" s="127">
        <f>[1]Kommuner!F2</f>
        <v>5697</v>
      </c>
      <c r="F8" s="233">
        <f>[1]Kommuner!G2</f>
        <v>41.047625909647699</v>
      </c>
      <c r="G8" s="127">
        <f>[1]Kommuner!H2</f>
        <v>3662</v>
      </c>
      <c r="H8" s="233">
        <f>[1]Kommuner!I2</f>
        <v>26.385186252611899</v>
      </c>
    </row>
    <row r="9" spans="1:11">
      <c r="A9" s="3" t="s">
        <v>237</v>
      </c>
      <c r="B9" s="243" t="s">
        <v>258</v>
      </c>
      <c r="C9" s="128">
        <f>[1]Kommuner!D3</f>
        <v>4177</v>
      </c>
      <c r="D9" s="129">
        <f>[1]Kommuner!E3</f>
        <v>30.095828229699599</v>
      </c>
      <c r="E9" s="230">
        <f>[1]Kommuner!F3</f>
        <v>1665</v>
      </c>
      <c r="F9" s="129">
        <f>[1]Kommuner!G3</f>
        <v>39.861144361982298</v>
      </c>
      <c r="G9" s="230">
        <f>[1]Kommuner!H3</f>
        <v>1076</v>
      </c>
      <c r="H9" s="129">
        <f>[1]Kommuner!I3</f>
        <v>25.760114915010799</v>
      </c>
      <c r="J9" s="110"/>
      <c r="K9" s="110"/>
    </row>
    <row r="10" spans="1:11">
      <c r="A10" s="125"/>
      <c r="B10" s="18" t="str">
        <f>[1]Kommuner!C4</f>
        <v>Stockholm</v>
      </c>
      <c r="C10" s="2">
        <f>[1]Kommuner!D4</f>
        <v>1738</v>
      </c>
      <c r="D10" s="55">
        <f>[1]Kommuner!E4</f>
        <v>41.608810150826002</v>
      </c>
      <c r="E10" s="2">
        <f>[1]Kommuner!F4</f>
        <v>692</v>
      </c>
      <c r="F10" s="55">
        <f>[1]Kommuner!G4</f>
        <v>39.815880322209402</v>
      </c>
      <c r="G10" s="2">
        <f>[1]Kommuner!H4</f>
        <v>468</v>
      </c>
      <c r="H10" s="55">
        <f>[1]Kommuner!I4</f>
        <v>26.927502876870001</v>
      </c>
      <c r="J10" s="110"/>
      <c r="K10" s="110"/>
    </row>
    <row r="11" spans="1:11">
      <c r="A11" s="125"/>
      <c r="B11" s="18" t="str">
        <f>[1]Kommuner!C5</f>
        <v>Södertälje</v>
      </c>
      <c r="C11" s="2">
        <f>[1]Kommuner!D5</f>
        <v>236</v>
      </c>
      <c r="D11" s="55">
        <f>[1]Kommuner!E5</f>
        <v>5.64998802968638</v>
      </c>
      <c r="E11" s="2">
        <f>[1]Kommuner!F5</f>
        <v>62</v>
      </c>
      <c r="F11" s="55">
        <f>[1]Kommuner!G5</f>
        <v>26.271186440678001</v>
      </c>
      <c r="G11" s="2">
        <f>[1]Kommuner!H5</f>
        <v>80</v>
      </c>
      <c r="H11" s="55">
        <f>[1]Kommuner!I5</f>
        <v>33.8983050847458</v>
      </c>
      <c r="J11" s="110"/>
      <c r="K11" s="110"/>
    </row>
    <row r="12" spans="1:11">
      <c r="A12" s="125"/>
      <c r="B12" s="18" t="str">
        <f>[1]Kommuner!C6</f>
        <v>Huddinge</v>
      </c>
      <c r="C12" s="2">
        <f>[1]Kommuner!D6</f>
        <v>172</v>
      </c>
      <c r="D12" s="55">
        <f>[1]Kommuner!E6</f>
        <v>4.1177878860426196</v>
      </c>
      <c r="E12" s="2">
        <f>[1]Kommuner!F6</f>
        <v>63</v>
      </c>
      <c r="F12" s="55">
        <f>[1]Kommuner!G6</f>
        <v>36.6279069767442</v>
      </c>
      <c r="G12" s="2">
        <f>[1]Kommuner!H6</f>
        <v>43</v>
      </c>
      <c r="H12" s="55">
        <f>[1]Kommuner!I6</f>
        <v>25</v>
      </c>
      <c r="J12" s="110"/>
      <c r="K12" s="110"/>
    </row>
    <row r="13" spans="1:11">
      <c r="A13" s="125"/>
      <c r="B13" s="18" t="str">
        <f>[1]Kommuner!C7</f>
        <v>Nacka</v>
      </c>
      <c r="C13" s="2">
        <f>[1]Kommuner!D7</f>
        <v>167</v>
      </c>
      <c r="D13" s="55">
        <f>[1]Kommuner!E7</f>
        <v>3.9980847498204501</v>
      </c>
      <c r="E13" s="2">
        <f>[1]Kommuner!F7</f>
        <v>89</v>
      </c>
      <c r="F13" s="55">
        <f>[1]Kommuner!G7</f>
        <v>53.293413173652702</v>
      </c>
      <c r="G13" s="2">
        <f>[1]Kommuner!H7</f>
        <v>33</v>
      </c>
      <c r="H13" s="55">
        <f>[1]Kommuner!I7</f>
        <v>19.760479041916199</v>
      </c>
      <c r="J13" s="110"/>
      <c r="K13" s="110"/>
    </row>
    <row r="14" spans="1:11">
      <c r="A14" s="125"/>
      <c r="B14" s="18" t="str">
        <f>[1]Kommuner!C8</f>
        <v>Haninge</v>
      </c>
      <c r="C14" s="2">
        <f>[1]Kommuner!D8</f>
        <v>160</v>
      </c>
      <c r="D14" s="55">
        <f>[1]Kommuner!E8</f>
        <v>3.83050035910941</v>
      </c>
      <c r="E14" s="2">
        <f>[1]Kommuner!F8</f>
        <v>52</v>
      </c>
      <c r="F14" s="55">
        <f>[1]Kommuner!G8</f>
        <v>32.5</v>
      </c>
      <c r="G14" s="2">
        <f>[1]Kommuner!H8</f>
        <v>43</v>
      </c>
      <c r="H14" s="55">
        <f>[1]Kommuner!I8</f>
        <v>26.875</v>
      </c>
      <c r="J14" s="110"/>
      <c r="K14" s="110"/>
    </row>
    <row r="15" spans="1:11">
      <c r="A15" s="125"/>
      <c r="B15" s="18" t="str">
        <f>[1]Kommuner!C9</f>
        <v>Sollentuna</v>
      </c>
      <c r="C15" s="2">
        <f>[1]Kommuner!D9</f>
        <v>160</v>
      </c>
      <c r="D15" s="55">
        <f>[1]Kommuner!E9</f>
        <v>3.83050035910941</v>
      </c>
      <c r="E15" s="2">
        <f>[1]Kommuner!F9</f>
        <v>79</v>
      </c>
      <c r="F15" s="55">
        <f>[1]Kommuner!G9</f>
        <v>49.375</v>
      </c>
      <c r="G15" s="2">
        <f>[1]Kommuner!H9</f>
        <v>34</v>
      </c>
      <c r="H15" s="55">
        <f>[1]Kommuner!I9</f>
        <v>21.25</v>
      </c>
      <c r="J15" s="110"/>
      <c r="K15" s="110"/>
    </row>
    <row r="16" spans="1:11">
      <c r="A16" s="125"/>
      <c r="B16" s="18" t="str">
        <f>[1]Kommuner!C10</f>
        <v>Järfälla</v>
      </c>
      <c r="C16" s="2">
        <f>[1]Kommuner!D10</f>
        <v>159</v>
      </c>
      <c r="D16" s="55">
        <f>[1]Kommuner!E10</f>
        <v>3.8065597318649802</v>
      </c>
      <c r="E16" s="2">
        <f>[1]Kommuner!F10</f>
        <v>54</v>
      </c>
      <c r="F16" s="55">
        <f>[1]Kommuner!G10</f>
        <v>33.962264150943398</v>
      </c>
      <c r="G16" s="2">
        <f>[1]Kommuner!H10</f>
        <v>43</v>
      </c>
      <c r="H16" s="55">
        <f>[1]Kommuner!I10</f>
        <v>27.044025157232699</v>
      </c>
      <c r="J16" s="110"/>
      <c r="K16" s="110"/>
    </row>
    <row r="17" spans="1:11">
      <c r="A17" s="125"/>
      <c r="B17" s="18" t="str">
        <f>[1]Kommuner!C11</f>
        <v>Botkyrka</v>
      </c>
      <c r="C17" s="2">
        <f>[1]Kommuner!D11</f>
        <v>148</v>
      </c>
      <c r="D17" s="55">
        <f>[1]Kommuner!E11</f>
        <v>3.5432128321762</v>
      </c>
      <c r="E17" s="2">
        <f>[1]Kommuner!F11</f>
        <v>56</v>
      </c>
      <c r="F17" s="55">
        <f>[1]Kommuner!G11</f>
        <v>37.837837837837803</v>
      </c>
      <c r="G17" s="2">
        <f>[1]Kommuner!H11</f>
        <v>34</v>
      </c>
      <c r="H17" s="55">
        <f>[1]Kommuner!I11</f>
        <v>22.972972972973</v>
      </c>
      <c r="J17" s="110"/>
      <c r="K17" s="110"/>
    </row>
    <row r="18" spans="1:11">
      <c r="A18" s="125"/>
      <c r="B18" s="18" t="str">
        <f>[1]Kommuner!C12</f>
        <v>Solna</v>
      </c>
      <c r="C18" s="2">
        <f>[1]Kommuner!D12</f>
        <v>135</v>
      </c>
      <c r="D18" s="55">
        <f>[1]Kommuner!E12</f>
        <v>3.2319846779985602</v>
      </c>
      <c r="E18" s="2">
        <f>[1]Kommuner!F12</f>
        <v>61</v>
      </c>
      <c r="F18" s="55">
        <f>[1]Kommuner!G12</f>
        <v>45.185185185185198</v>
      </c>
      <c r="G18" s="2">
        <f>[1]Kommuner!H12</f>
        <v>28</v>
      </c>
      <c r="H18" s="55">
        <f>[1]Kommuner!I12</f>
        <v>20.740740740740701</v>
      </c>
      <c r="J18" s="110"/>
      <c r="K18" s="110"/>
    </row>
    <row r="19" spans="1:11">
      <c r="A19" s="125"/>
      <c r="B19" s="18" t="str">
        <f>[1]Kommuner!C13</f>
        <v>Upplands Väsby</v>
      </c>
      <c r="C19" s="2">
        <f>[1]Kommuner!D13</f>
        <v>113</v>
      </c>
      <c r="D19" s="55">
        <f>[1]Kommuner!E13</f>
        <v>2.7052908786210201</v>
      </c>
      <c r="E19" s="2">
        <f>[1]Kommuner!F13</f>
        <v>52</v>
      </c>
      <c r="F19" s="55">
        <f>[1]Kommuner!G13</f>
        <v>46.017699115044302</v>
      </c>
      <c r="G19" s="2">
        <f>[1]Kommuner!H13</f>
        <v>21</v>
      </c>
      <c r="H19" s="55">
        <f>[1]Kommuner!I13</f>
        <v>18.5840707964602</v>
      </c>
      <c r="J19" s="110"/>
      <c r="K19" s="110"/>
    </row>
    <row r="20" spans="1:11">
      <c r="A20" s="125"/>
      <c r="B20" s="18" t="str">
        <f>[1]Kommuner!C14</f>
        <v>Norrtälje</v>
      </c>
      <c r="C20" s="2">
        <f>[1]Kommuner!D14</f>
        <v>110</v>
      </c>
      <c r="D20" s="55">
        <f>[1]Kommuner!E14</f>
        <v>2.6334689968877201</v>
      </c>
      <c r="E20" s="2">
        <f>[1]Kommuner!F14</f>
        <v>36</v>
      </c>
      <c r="F20" s="55">
        <f>[1]Kommuner!G14</f>
        <v>32.727272727272698</v>
      </c>
      <c r="G20" s="2">
        <f>[1]Kommuner!H14</f>
        <v>23</v>
      </c>
      <c r="H20" s="55">
        <f>[1]Kommuner!I14</f>
        <v>20.909090909090899</v>
      </c>
      <c r="J20" s="110"/>
      <c r="K20" s="110"/>
    </row>
    <row r="21" spans="1:11">
      <c r="A21" s="125"/>
      <c r="B21" s="18" t="str">
        <f>[1]Kommuner!C15</f>
        <v>Sigtuna</v>
      </c>
      <c r="C21" s="2">
        <f>[1]Kommuner!D15</f>
        <v>110</v>
      </c>
      <c r="D21" s="55">
        <f>[1]Kommuner!E15</f>
        <v>2.6334689968877201</v>
      </c>
      <c r="E21" s="2">
        <f>[1]Kommuner!F15</f>
        <v>38</v>
      </c>
      <c r="F21" s="55">
        <f>[1]Kommuner!G15</f>
        <v>34.545454545454596</v>
      </c>
      <c r="G21" s="2">
        <f>[1]Kommuner!H15</f>
        <v>27</v>
      </c>
      <c r="H21" s="55">
        <f>[1]Kommuner!I15</f>
        <v>24.5454545454546</v>
      </c>
      <c r="J21" s="110"/>
      <c r="K21" s="110"/>
    </row>
    <row r="22" spans="1:11">
      <c r="A22" s="125"/>
      <c r="B22" s="18" t="str">
        <f>[1]Kommuner!C16</f>
        <v>Täby</v>
      </c>
      <c r="C22" s="2">
        <f>[1]Kommuner!D16</f>
        <v>105</v>
      </c>
      <c r="D22" s="55">
        <f>[1]Kommuner!E16</f>
        <v>2.5137658606655502</v>
      </c>
      <c r="E22" s="2">
        <f>[1]Kommuner!F16</f>
        <v>55</v>
      </c>
      <c r="F22" s="55">
        <f>[1]Kommuner!G16</f>
        <v>52.380952380952401</v>
      </c>
      <c r="G22" s="2">
        <f>[1]Kommuner!H16</f>
        <v>15</v>
      </c>
      <c r="H22" s="55">
        <f>[1]Kommuner!I16</f>
        <v>14.285714285714301</v>
      </c>
      <c r="J22" s="110"/>
      <c r="K22" s="110"/>
    </row>
    <row r="23" spans="1:11">
      <c r="A23" s="125"/>
      <c r="B23" s="18" t="str">
        <f>[1]Kommuner!C17</f>
        <v>Lidingö</v>
      </c>
      <c r="C23" s="2">
        <f>[1]Kommuner!D17</f>
        <v>99</v>
      </c>
      <c r="D23" s="55">
        <f>[1]Kommuner!E17</f>
        <v>2.3701220971989501</v>
      </c>
      <c r="E23" s="2">
        <f>[1]Kommuner!F17</f>
        <v>50</v>
      </c>
      <c r="F23" s="55">
        <f>[1]Kommuner!G17</f>
        <v>50.505050505050498</v>
      </c>
      <c r="G23" s="2">
        <f>[1]Kommuner!H17</f>
        <v>24</v>
      </c>
      <c r="H23" s="55">
        <f>[1]Kommuner!I17</f>
        <v>24.2424242424242</v>
      </c>
      <c r="J23" s="110"/>
      <c r="K23" s="110"/>
    </row>
    <row r="24" spans="1:11">
      <c r="A24" s="125"/>
      <c r="B24" s="18" t="str">
        <f>[1]Kommuner!C18</f>
        <v>Sundbyberg</v>
      </c>
      <c r="C24" s="2">
        <f>[1]Kommuner!D18</f>
        <v>97</v>
      </c>
      <c r="D24" s="55">
        <f>[1]Kommuner!E18</f>
        <v>2.3222408427100798</v>
      </c>
      <c r="E24" s="2">
        <f>[1]Kommuner!F18</f>
        <v>46</v>
      </c>
      <c r="F24" s="55">
        <f>[1]Kommuner!G18</f>
        <v>47.422680412371101</v>
      </c>
      <c r="G24" s="2">
        <f>[1]Kommuner!H18</f>
        <v>21</v>
      </c>
      <c r="H24" s="55">
        <f>[1]Kommuner!I18</f>
        <v>21.6494845360825</v>
      </c>
      <c r="J24" s="110"/>
      <c r="K24" s="110"/>
    </row>
    <row r="25" spans="1:11">
      <c r="A25" s="125"/>
      <c r="B25" s="18" t="str">
        <f>[1]Kommuner!C19</f>
        <v>Tyresö</v>
      </c>
      <c r="C25" s="2">
        <f>[1]Kommuner!D19</f>
        <v>83</v>
      </c>
      <c r="D25" s="55">
        <f>[1]Kommuner!E19</f>
        <v>1.9870720612880099</v>
      </c>
      <c r="E25" s="2">
        <f>[1]Kommuner!F19</f>
        <v>32</v>
      </c>
      <c r="F25" s="55">
        <f>[1]Kommuner!G19</f>
        <v>38.554216867469897</v>
      </c>
      <c r="G25" s="2">
        <f>[1]Kommuner!H19</f>
        <v>25</v>
      </c>
      <c r="H25" s="55">
        <f>[1]Kommuner!I19</f>
        <v>30.120481927710902</v>
      </c>
      <c r="J25" s="110"/>
      <c r="K25" s="110"/>
    </row>
    <row r="26" spans="1:11">
      <c r="A26" s="125"/>
      <c r="B26" s="18" t="str">
        <f>[1]Kommuner!C20</f>
        <v>Värmdö</v>
      </c>
      <c r="C26" s="2">
        <f>[1]Kommuner!D20</f>
        <v>75</v>
      </c>
      <c r="D26" s="55">
        <f>[1]Kommuner!E20</f>
        <v>1.79554704333254</v>
      </c>
      <c r="E26" s="2">
        <f>[1]Kommuner!F20</f>
        <v>33</v>
      </c>
      <c r="F26" s="55">
        <f>[1]Kommuner!G20</f>
        <v>44</v>
      </c>
      <c r="G26" s="2">
        <f>[1]Kommuner!H20</f>
        <v>21</v>
      </c>
      <c r="H26" s="55">
        <f>[1]Kommuner!I20</f>
        <v>28</v>
      </c>
      <c r="J26" s="110"/>
      <c r="K26" s="110"/>
    </row>
    <row r="27" spans="1:11">
      <c r="A27" s="125"/>
      <c r="B27" s="18" t="str">
        <f>[1]Kommuner!C21</f>
        <v>Österåker</v>
      </c>
      <c r="C27" s="2">
        <f>[1]Kommuner!D21</f>
        <v>61</v>
      </c>
      <c r="D27" s="55">
        <f>[1]Kommuner!E21</f>
        <v>1.4603782619104599</v>
      </c>
      <c r="E27" s="2">
        <f>[1]Kommuner!F21</f>
        <v>20</v>
      </c>
      <c r="F27" s="55">
        <f>[1]Kommuner!G21</f>
        <v>32.786885245901601</v>
      </c>
      <c r="G27" s="2">
        <f>[1]Kommuner!H21</f>
        <v>20</v>
      </c>
      <c r="H27" s="55">
        <f>[1]Kommuner!I21</f>
        <v>32.786885245901601</v>
      </c>
      <c r="J27" s="110"/>
      <c r="K27" s="110"/>
    </row>
    <row r="28" spans="1:11">
      <c r="A28" s="125"/>
      <c r="B28" s="18" t="str">
        <f>[1]Kommuner!C22</f>
        <v>Upplands-Bro</v>
      </c>
      <c r="C28" s="2">
        <f>[1]Kommuner!D22</f>
        <v>48</v>
      </c>
      <c r="D28" s="55">
        <f>[1]Kommuner!E22</f>
        <v>1.1491501077328199</v>
      </c>
      <c r="E28" s="2">
        <f>[1]Kommuner!F22</f>
        <v>26</v>
      </c>
      <c r="F28" s="55">
        <f>[1]Kommuner!G22</f>
        <v>54.1666666666667</v>
      </c>
      <c r="G28" s="2">
        <f>[1]Kommuner!H22</f>
        <v>7</v>
      </c>
      <c r="H28" s="55">
        <f>[1]Kommuner!I22</f>
        <v>14.5833333333333</v>
      </c>
      <c r="J28" s="110"/>
      <c r="K28" s="110"/>
    </row>
    <row r="29" spans="1:11">
      <c r="A29" s="125"/>
      <c r="B29" s="18" t="str">
        <f>[1]Kommuner!C23</f>
        <v>Danderyd</v>
      </c>
      <c r="C29" s="2">
        <f>[1]Kommuner!D23</f>
        <v>45</v>
      </c>
      <c r="D29" s="55">
        <f>[1]Kommuner!E23</f>
        <v>1.0773282259995201</v>
      </c>
      <c r="E29" s="2">
        <f>[1]Kommuner!F23</f>
        <v>12</v>
      </c>
      <c r="F29" s="55">
        <f>[1]Kommuner!G23</f>
        <v>26.6666666666667</v>
      </c>
      <c r="G29" s="2">
        <f>[1]Kommuner!H23</f>
        <v>20</v>
      </c>
      <c r="H29" s="55">
        <f>[1]Kommuner!I23</f>
        <v>44.4444444444444</v>
      </c>
      <c r="J29" s="110"/>
      <c r="K29" s="110"/>
    </row>
    <row r="30" spans="1:11">
      <c r="A30" s="125"/>
      <c r="B30" s="18" t="str">
        <f>[1]Kommuner!C24</f>
        <v>Nynäshamn</v>
      </c>
      <c r="C30" s="2">
        <f>[1]Kommuner!D24</f>
        <v>45</v>
      </c>
      <c r="D30" s="55">
        <f>[1]Kommuner!E24</f>
        <v>1.0773282259995201</v>
      </c>
      <c r="E30" s="2">
        <f>[1]Kommuner!F24</f>
        <v>14</v>
      </c>
      <c r="F30" s="55">
        <f>[1]Kommuner!G24</f>
        <v>31.1111111111111</v>
      </c>
      <c r="G30" s="2">
        <f>[1]Kommuner!H24</f>
        <v>13</v>
      </c>
      <c r="H30" s="55">
        <f>[1]Kommuner!I24</f>
        <v>28.8888888888889</v>
      </c>
      <c r="J30" s="110"/>
      <c r="K30" s="110"/>
    </row>
    <row r="31" spans="1:11">
      <c r="A31" s="125"/>
      <c r="B31" s="18" t="str">
        <f>[1]Kommuner!C25</f>
        <v>Ekerö</v>
      </c>
      <c r="C31" s="2">
        <f>[1]Kommuner!D25</f>
        <v>34</v>
      </c>
      <c r="D31" s="55">
        <f>[1]Kommuner!E25</f>
        <v>0.81398132631075004</v>
      </c>
      <c r="E31" s="2">
        <f>[1]Kommuner!F25</f>
        <v>21</v>
      </c>
      <c r="F31" s="55">
        <f>[1]Kommuner!G25</f>
        <v>61.764705882352999</v>
      </c>
      <c r="G31" s="2">
        <f>[1]Kommuner!H25</f>
        <v>9</v>
      </c>
      <c r="H31" s="55">
        <f>[1]Kommuner!I25</f>
        <v>26.470588235294102</v>
      </c>
      <c r="J31" s="110"/>
      <c r="K31" s="110"/>
    </row>
    <row r="32" spans="1:11">
      <c r="A32" s="125"/>
      <c r="B32" s="18" t="str">
        <f>[1]Kommuner!C26</f>
        <v>Salem</v>
      </c>
      <c r="C32" s="2">
        <f>[1]Kommuner!D26</f>
        <v>29</v>
      </c>
      <c r="D32" s="55">
        <f>[1]Kommuner!E26</f>
        <v>0.69427819008858005</v>
      </c>
      <c r="E32" s="2">
        <f>[1]Kommuner!F26</f>
        <v>10</v>
      </c>
      <c r="F32" s="55">
        <f>[1]Kommuner!G26</f>
        <v>34.482758620689701</v>
      </c>
      <c r="G32" s="2">
        <f>[1]Kommuner!H26</f>
        <v>11</v>
      </c>
      <c r="H32" s="55">
        <f>[1]Kommuner!I26</f>
        <v>37.931034482758598</v>
      </c>
      <c r="J32" s="110"/>
      <c r="K32" s="110"/>
    </row>
    <row r="33" spans="1:11">
      <c r="A33" s="125"/>
      <c r="B33" s="18" t="str">
        <f>[1]Kommuner!C27</f>
        <v>Vallentuna</v>
      </c>
      <c r="C33" s="2">
        <f>[1]Kommuner!D27</f>
        <v>26</v>
      </c>
      <c r="D33" s="55">
        <f>[1]Kommuner!E27</f>
        <v>0.62245630835527999</v>
      </c>
      <c r="E33" s="2">
        <f>[1]Kommuner!F27</f>
        <v>6</v>
      </c>
      <c r="F33" s="55">
        <f>[1]Kommuner!G27</f>
        <v>23.076923076923102</v>
      </c>
      <c r="G33" s="2" t="str">
        <f>[1]Kommuner!H27</f>
        <v>X</v>
      </c>
      <c r="H33" s="55" t="str">
        <f>[1]Kommuner!I27</f>
        <v/>
      </c>
      <c r="J33" s="110"/>
      <c r="K33" s="110"/>
    </row>
    <row r="34" spans="1:11">
      <c r="A34" s="125"/>
      <c r="B34" s="18" t="str">
        <f>[1]Kommuner!C28</f>
        <v>Nykvarn</v>
      </c>
      <c r="C34" s="2">
        <f>[1]Kommuner!D28</f>
        <v>15</v>
      </c>
      <c r="D34" s="55">
        <f>[1]Kommuner!E28</f>
        <v>0.35910940866650998</v>
      </c>
      <c r="E34" s="2" t="str">
        <f>[1]Kommuner!F28</f>
        <v>X</v>
      </c>
      <c r="F34" s="55" t="str">
        <f>[1]Kommuner!G28</f>
        <v/>
      </c>
      <c r="G34" s="2">
        <f>[1]Kommuner!H28</f>
        <v>9</v>
      </c>
      <c r="H34" s="55">
        <f>[1]Kommuner!I28</f>
        <v>60</v>
      </c>
      <c r="J34" s="110"/>
      <c r="K34" s="110"/>
    </row>
    <row r="35" spans="1:11" ht="14.25" thickBot="1">
      <c r="A35" s="125"/>
      <c r="B35" s="18" t="str">
        <f>[1]Kommuner!C29</f>
        <v>Vaxholm</v>
      </c>
      <c r="C35" s="2">
        <f>[1]Kommuner!D29</f>
        <v>7</v>
      </c>
      <c r="D35" s="55">
        <f>[1]Kommuner!E29</f>
        <v>0.16758439071104</v>
      </c>
      <c r="E35" s="2" t="str">
        <f>[1]Kommuner!F29</f>
        <v>X</v>
      </c>
      <c r="F35" s="55" t="str">
        <f>[1]Kommuner!G29</f>
        <v/>
      </c>
      <c r="G35" s="2" t="str">
        <f>[1]Kommuner!H29</f>
        <v>X</v>
      </c>
      <c r="H35" s="55" t="str">
        <f>[1]Kommuner!I29</f>
        <v/>
      </c>
      <c r="J35" s="110"/>
      <c r="K35" s="110"/>
    </row>
    <row r="36" spans="1:11">
      <c r="A36" s="3" t="s">
        <v>262</v>
      </c>
      <c r="B36" s="243" t="s">
        <v>258</v>
      </c>
      <c r="C36" s="128">
        <f>[1]Kommuner!D30</f>
        <v>489</v>
      </c>
      <c r="D36" s="129">
        <f>[1]Kommuner!E30</f>
        <v>3.5233085957201502</v>
      </c>
      <c r="E36" s="128">
        <f>[1]Kommuner!F30</f>
        <v>215</v>
      </c>
      <c r="F36" s="129">
        <f>[1]Kommuner!G30</f>
        <v>43.967280163599199</v>
      </c>
      <c r="G36" s="128">
        <f>[1]Kommuner!H30</f>
        <v>111</v>
      </c>
      <c r="H36" s="129">
        <f>[1]Kommuner!I30</f>
        <v>22.699386503067501</v>
      </c>
      <c r="J36" s="110"/>
      <c r="K36" s="110"/>
    </row>
    <row r="37" spans="1:11">
      <c r="A37" s="125"/>
      <c r="B37" s="18" t="str">
        <f>[1]Kommuner!C31</f>
        <v>Uppsala</v>
      </c>
      <c r="C37" s="2">
        <f>[1]Kommuner!D31</f>
        <v>276</v>
      </c>
      <c r="D37" s="55">
        <f>[1]Kommuner!E31</f>
        <v>56.441717791411101</v>
      </c>
      <c r="E37" s="2">
        <f>[1]Kommuner!F31</f>
        <v>128</v>
      </c>
      <c r="F37" s="55">
        <f>[1]Kommuner!G31</f>
        <v>46.376811594202898</v>
      </c>
      <c r="G37" s="2">
        <f>[1]Kommuner!H31</f>
        <v>59</v>
      </c>
      <c r="H37" s="55">
        <f>[1]Kommuner!I31</f>
        <v>21.376811594202898</v>
      </c>
      <c r="J37" s="110"/>
      <c r="K37" s="110"/>
    </row>
    <row r="38" spans="1:11">
      <c r="A38" s="125"/>
      <c r="B38" s="18" t="str">
        <f>[1]Kommuner!C32</f>
        <v>Enköping</v>
      </c>
      <c r="C38" s="2">
        <f>[1]Kommuner!D32</f>
        <v>73</v>
      </c>
      <c r="D38" s="55">
        <f>[1]Kommuner!E32</f>
        <v>14.9284253578732</v>
      </c>
      <c r="E38" s="2">
        <f>[1]Kommuner!F32</f>
        <v>39</v>
      </c>
      <c r="F38" s="55">
        <f>[1]Kommuner!G32</f>
        <v>53.424657534246599</v>
      </c>
      <c r="G38" s="2">
        <f>[1]Kommuner!H32</f>
        <v>11</v>
      </c>
      <c r="H38" s="55">
        <f>[1]Kommuner!I32</f>
        <v>15.068493150684899</v>
      </c>
      <c r="J38" s="110"/>
      <c r="K38" s="110"/>
    </row>
    <row r="39" spans="1:11">
      <c r="A39" s="125"/>
      <c r="B39" s="18" t="str">
        <f>[1]Kommuner!C33</f>
        <v>Älvkarleby</v>
      </c>
      <c r="C39" s="2">
        <f>[1]Kommuner!D33</f>
        <v>37</v>
      </c>
      <c r="D39" s="55">
        <f>[1]Kommuner!E33</f>
        <v>7.5664621676891599</v>
      </c>
      <c r="E39" s="2">
        <f>[1]Kommuner!F33</f>
        <v>15</v>
      </c>
      <c r="F39" s="55">
        <f>[1]Kommuner!G33</f>
        <v>40.540540540540498</v>
      </c>
      <c r="G39" s="2">
        <f>[1]Kommuner!H33</f>
        <v>14</v>
      </c>
      <c r="H39" s="55">
        <f>[1]Kommuner!I33</f>
        <v>37.837837837837803</v>
      </c>
      <c r="J39" s="110"/>
      <c r="K39" s="110"/>
    </row>
    <row r="40" spans="1:11">
      <c r="A40" s="125"/>
      <c r="B40" s="18" t="str">
        <f>[1]Kommuner!C34</f>
        <v>Östhammar</v>
      </c>
      <c r="C40" s="2">
        <f>[1]Kommuner!D34</f>
        <v>34</v>
      </c>
      <c r="D40" s="55">
        <f>[1]Kommuner!E34</f>
        <v>6.9529652351738296</v>
      </c>
      <c r="E40" s="2">
        <f>[1]Kommuner!F34</f>
        <v>5</v>
      </c>
      <c r="F40" s="55">
        <f>[1]Kommuner!G34</f>
        <v>14.705882352941201</v>
      </c>
      <c r="G40" s="2">
        <f>[1]Kommuner!H34</f>
        <v>13</v>
      </c>
      <c r="H40" s="55">
        <f>[1]Kommuner!I34</f>
        <v>38.235294117647101</v>
      </c>
      <c r="J40" s="110"/>
      <c r="K40" s="110"/>
    </row>
    <row r="41" spans="1:11">
      <c r="A41" s="125"/>
      <c r="B41" s="18" t="str">
        <f>[1]Kommuner!C35</f>
        <v>Håbo</v>
      </c>
      <c r="C41" s="2">
        <f>[1]Kommuner!D35</f>
        <v>25</v>
      </c>
      <c r="D41" s="55">
        <f>[1]Kommuner!E35</f>
        <v>5.1124744376278102</v>
      </c>
      <c r="E41" s="2">
        <f>[1]Kommuner!F35</f>
        <v>8</v>
      </c>
      <c r="F41" s="55">
        <f>[1]Kommuner!G35</f>
        <v>32</v>
      </c>
      <c r="G41" s="2" t="str">
        <f>[1]Kommuner!H35</f>
        <v>X</v>
      </c>
      <c r="H41" s="55" t="str">
        <f>[1]Kommuner!I35</f>
        <v/>
      </c>
      <c r="J41" s="110"/>
      <c r="K41" s="110"/>
    </row>
    <row r="42" spans="1:11">
      <c r="A42" s="125"/>
      <c r="B42" s="18" t="str">
        <f>[1]Kommuner!C36</f>
        <v>Tierp</v>
      </c>
      <c r="C42" s="2">
        <f>[1]Kommuner!D36</f>
        <v>21</v>
      </c>
      <c r="D42" s="55">
        <f>[1]Kommuner!E36</f>
        <v>4.2944785276073603</v>
      </c>
      <c r="E42" s="2">
        <f>[1]Kommuner!F36</f>
        <v>9</v>
      </c>
      <c r="F42" s="55">
        <f>[1]Kommuner!G36</f>
        <v>42.857142857142897</v>
      </c>
      <c r="G42" s="2">
        <f>[1]Kommuner!H36</f>
        <v>4</v>
      </c>
      <c r="H42" s="55">
        <f>[1]Kommuner!I36</f>
        <v>19.047619047619101</v>
      </c>
      <c r="J42" s="110"/>
      <c r="K42" s="110"/>
    </row>
    <row r="43" spans="1:11">
      <c r="A43" s="125"/>
      <c r="B43" s="18" t="str">
        <f>[1]Kommuner!C37</f>
        <v>Heby</v>
      </c>
      <c r="C43" s="2">
        <f>[1]Kommuner!D37</f>
        <v>15</v>
      </c>
      <c r="D43" s="55">
        <f>[1]Kommuner!E37</f>
        <v>3.0674846625766898</v>
      </c>
      <c r="E43" s="2">
        <f>[1]Kommuner!F37</f>
        <v>7</v>
      </c>
      <c r="F43" s="55">
        <f>[1]Kommuner!G37</f>
        <v>46.6666666666667</v>
      </c>
      <c r="G43" s="2">
        <f>[1]Kommuner!H37</f>
        <v>5</v>
      </c>
      <c r="H43" s="55">
        <f>[1]Kommuner!I37</f>
        <v>33.3333333333333</v>
      </c>
      <c r="J43" s="110"/>
      <c r="K43" s="110"/>
    </row>
    <row r="44" spans="1:11" ht="14.25" thickBot="1">
      <c r="A44" s="125"/>
      <c r="B44" s="18" t="str">
        <f>[1]Kommuner!C38</f>
        <v>Knivsta</v>
      </c>
      <c r="C44" s="2">
        <f>[1]Kommuner!D38</f>
        <v>8</v>
      </c>
      <c r="D44" s="55">
        <f>[1]Kommuner!E38</f>
        <v>1.6359918200409</v>
      </c>
      <c r="E44" s="2">
        <f>[1]Kommuner!F38</f>
        <v>4</v>
      </c>
      <c r="F44" s="55">
        <f>[1]Kommuner!G38</f>
        <v>50</v>
      </c>
      <c r="G44" s="2" t="str">
        <f>[1]Kommuner!H38</f>
        <v>X</v>
      </c>
      <c r="H44" s="55" t="str">
        <f>[1]Kommuner!I38</f>
        <v/>
      </c>
      <c r="J44" s="110"/>
      <c r="K44" s="110"/>
    </row>
    <row r="45" spans="1:11">
      <c r="A45" s="3" t="s">
        <v>238</v>
      </c>
      <c r="B45" s="243" t="s">
        <v>258</v>
      </c>
      <c r="C45" s="128">
        <f>[1]Kommuner!D39</f>
        <v>451</v>
      </c>
      <c r="D45" s="129">
        <f>[1]Kommuner!E39</f>
        <v>3.2495136537214502</v>
      </c>
      <c r="E45" s="128">
        <f>[1]Kommuner!F39</f>
        <v>139</v>
      </c>
      <c r="F45" s="129">
        <f>[1]Kommuner!G39</f>
        <v>30.8203991130821</v>
      </c>
      <c r="G45" s="128">
        <f>[1]Kommuner!H39</f>
        <v>114</v>
      </c>
      <c r="H45" s="129">
        <f>[1]Kommuner!I39</f>
        <v>25.277161862527699</v>
      </c>
      <c r="J45" s="110"/>
      <c r="K45" s="110"/>
    </row>
    <row r="46" spans="1:11">
      <c r="A46" s="125"/>
      <c r="B46" s="18" t="str">
        <f>[1]Kommuner!C40</f>
        <v>Eskilstuna</v>
      </c>
      <c r="C46" s="2">
        <f>[1]Kommuner!D40</f>
        <v>162</v>
      </c>
      <c r="D46" s="55">
        <f>[1]Kommuner!E40</f>
        <v>35.920177383591998</v>
      </c>
      <c r="E46" s="2">
        <f>[1]Kommuner!F40</f>
        <v>46</v>
      </c>
      <c r="F46" s="55">
        <f>[1]Kommuner!G40</f>
        <v>28.395061728395099</v>
      </c>
      <c r="G46" s="2">
        <f>[1]Kommuner!H40</f>
        <v>30</v>
      </c>
      <c r="H46" s="55">
        <f>[1]Kommuner!I40</f>
        <v>18.518518518518501</v>
      </c>
      <c r="J46" s="110"/>
      <c r="K46" s="110"/>
    </row>
    <row r="47" spans="1:11">
      <c r="A47" s="125"/>
      <c r="B47" s="18" t="str">
        <f>[1]Kommuner!C41</f>
        <v>Nyköping</v>
      </c>
      <c r="C47" s="2">
        <f>[1]Kommuner!D41</f>
        <v>96</v>
      </c>
      <c r="D47" s="55">
        <f>[1]Kommuner!E41</f>
        <v>21.286031042128599</v>
      </c>
      <c r="E47" s="2">
        <f>[1]Kommuner!F41</f>
        <v>38</v>
      </c>
      <c r="F47" s="55">
        <f>[1]Kommuner!G41</f>
        <v>39.5833333333333</v>
      </c>
      <c r="G47" s="2">
        <f>[1]Kommuner!H41</f>
        <v>28</v>
      </c>
      <c r="H47" s="55">
        <f>[1]Kommuner!I41</f>
        <v>29.1666666666667</v>
      </c>
      <c r="J47" s="110"/>
      <c r="K47" s="110"/>
    </row>
    <row r="48" spans="1:11">
      <c r="A48" s="125"/>
      <c r="B48" s="18" t="str">
        <f>[1]Kommuner!C42</f>
        <v>Katrineholm</v>
      </c>
      <c r="C48" s="2">
        <f>[1]Kommuner!D42</f>
        <v>59</v>
      </c>
      <c r="D48" s="55">
        <f>[1]Kommuner!E42</f>
        <v>13.0820399113082</v>
      </c>
      <c r="E48" s="2">
        <f>[1]Kommuner!F42</f>
        <v>21</v>
      </c>
      <c r="F48" s="55">
        <f>[1]Kommuner!G42</f>
        <v>35.593220338983102</v>
      </c>
      <c r="G48" s="2">
        <f>[1]Kommuner!H42</f>
        <v>22</v>
      </c>
      <c r="H48" s="55">
        <f>[1]Kommuner!I42</f>
        <v>37.288135593220296</v>
      </c>
      <c r="J48" s="110"/>
      <c r="K48" s="110"/>
    </row>
    <row r="49" spans="1:11">
      <c r="A49" s="125"/>
      <c r="B49" s="18" t="str">
        <f>[1]Kommuner!C43</f>
        <v>Oxelösund</v>
      </c>
      <c r="C49" s="2">
        <f>[1]Kommuner!D43</f>
        <v>29</v>
      </c>
      <c r="D49" s="55">
        <f>[1]Kommuner!E43</f>
        <v>6.4301552106430204</v>
      </c>
      <c r="E49" s="2">
        <f>[1]Kommuner!F43</f>
        <v>11</v>
      </c>
      <c r="F49" s="55">
        <f>[1]Kommuner!G43</f>
        <v>37.931034482758598</v>
      </c>
      <c r="G49" s="2">
        <f>[1]Kommuner!H43</f>
        <v>7</v>
      </c>
      <c r="H49" s="55">
        <f>[1]Kommuner!I43</f>
        <v>24.137931034482801</v>
      </c>
      <c r="J49" s="110"/>
      <c r="K49" s="110"/>
    </row>
    <row r="50" spans="1:11">
      <c r="A50" s="125"/>
      <c r="B50" s="18" t="str">
        <f>[1]Kommuner!C44</f>
        <v>Flen</v>
      </c>
      <c r="C50" s="2">
        <f>[1]Kommuner!D44</f>
        <v>28</v>
      </c>
      <c r="D50" s="55">
        <f>[1]Kommuner!E44</f>
        <v>6.2084257206208502</v>
      </c>
      <c r="E50" s="2" t="str">
        <f>[1]Kommuner!F44</f>
        <v>X</v>
      </c>
      <c r="F50" s="55" t="str">
        <f>[1]Kommuner!G44</f>
        <v/>
      </c>
      <c r="G50" s="2">
        <f>[1]Kommuner!H44</f>
        <v>7</v>
      </c>
      <c r="H50" s="55">
        <f>[1]Kommuner!I44</f>
        <v>25</v>
      </c>
      <c r="J50" s="110"/>
      <c r="K50" s="110"/>
    </row>
    <row r="51" spans="1:11">
      <c r="A51" s="125"/>
      <c r="B51" s="18" t="str">
        <f>[1]Kommuner!C45</f>
        <v>Strängnäs</v>
      </c>
      <c r="C51" s="2">
        <f>[1]Kommuner!D45</f>
        <v>26</v>
      </c>
      <c r="D51" s="55">
        <f>[1]Kommuner!E45</f>
        <v>5.7649667405764999</v>
      </c>
      <c r="E51" s="2" t="str">
        <f>[1]Kommuner!F45</f>
        <v>X</v>
      </c>
      <c r="F51" s="55" t="str">
        <f>[1]Kommuner!G45</f>
        <v/>
      </c>
      <c r="G51" s="2" t="str">
        <f>[1]Kommuner!H45</f>
        <v>X</v>
      </c>
      <c r="H51" s="55" t="str">
        <f>[1]Kommuner!I45</f>
        <v/>
      </c>
      <c r="J51" s="110"/>
      <c r="K51" s="110"/>
    </row>
    <row r="52" spans="1:11">
      <c r="A52" s="125"/>
      <c r="B52" s="18" t="str">
        <f>[1]Kommuner!C46</f>
        <v>Gnesta</v>
      </c>
      <c r="C52" s="2">
        <f>[1]Kommuner!D46</f>
        <v>20</v>
      </c>
      <c r="D52" s="55">
        <f>[1]Kommuner!E46</f>
        <v>4.4345898004434599</v>
      </c>
      <c r="E52" s="2">
        <f>[1]Kommuner!F46</f>
        <v>6</v>
      </c>
      <c r="F52" s="55">
        <f>[1]Kommuner!G46</f>
        <v>30</v>
      </c>
      <c r="G52" s="2" t="str">
        <f>[1]Kommuner!H46</f>
        <v>X</v>
      </c>
      <c r="H52" s="55" t="str">
        <f>[1]Kommuner!I46</f>
        <v/>
      </c>
      <c r="J52" s="110"/>
      <c r="K52" s="110"/>
    </row>
    <row r="53" spans="1:11">
      <c r="A53" s="125"/>
      <c r="B53" s="18" t="str">
        <f>[1]Kommuner!C47</f>
        <v>Vingåker</v>
      </c>
      <c r="C53" s="2">
        <f>[1]Kommuner!D47</f>
        <v>18</v>
      </c>
      <c r="D53" s="55">
        <f>[1]Kommuner!E47</f>
        <v>3.99113082039911</v>
      </c>
      <c r="E53" s="2">
        <f>[1]Kommuner!F47</f>
        <v>6</v>
      </c>
      <c r="F53" s="55">
        <f>[1]Kommuner!G47</f>
        <v>33.3333333333333</v>
      </c>
      <c r="G53" s="2">
        <f>[1]Kommuner!H47</f>
        <v>8</v>
      </c>
      <c r="H53" s="55">
        <f>[1]Kommuner!I47</f>
        <v>44.4444444444444</v>
      </c>
      <c r="J53" s="110"/>
      <c r="K53" s="110"/>
    </row>
    <row r="54" spans="1:11" ht="14.25" thickBot="1">
      <c r="A54" s="125"/>
      <c r="B54" s="18" t="str">
        <f>[1]Kommuner!C48</f>
        <v>Trosa</v>
      </c>
      <c r="C54" s="2">
        <f>[1]Kommuner!D48</f>
        <v>13</v>
      </c>
      <c r="D54" s="55">
        <f>[1]Kommuner!E48</f>
        <v>2.88248337028825</v>
      </c>
      <c r="E54" s="2">
        <f>[1]Kommuner!F48</f>
        <v>5</v>
      </c>
      <c r="F54" s="55">
        <f>[1]Kommuner!G48</f>
        <v>38.461538461538503</v>
      </c>
      <c r="G54" s="2">
        <f>[1]Kommuner!H48</f>
        <v>5</v>
      </c>
      <c r="H54" s="55">
        <f>[1]Kommuner!I48</f>
        <v>38.461538461538503</v>
      </c>
      <c r="J54" s="110"/>
      <c r="K54" s="110"/>
    </row>
    <row r="55" spans="1:11">
      <c r="A55" s="3" t="s">
        <v>239</v>
      </c>
      <c r="B55" s="243" t="s">
        <v>258</v>
      </c>
      <c r="C55" s="128">
        <f>[1]Kommuner!D49</f>
        <v>627</v>
      </c>
      <c r="D55" s="129">
        <f>[1]Kommuner!E49</f>
        <v>4.5176165429786002</v>
      </c>
      <c r="E55" s="128">
        <f>[1]Kommuner!F49</f>
        <v>286</v>
      </c>
      <c r="F55" s="129">
        <f>[1]Kommuner!G49</f>
        <v>45.614035087719301</v>
      </c>
      <c r="G55" s="128">
        <f>[1]Kommuner!H49</f>
        <v>154</v>
      </c>
      <c r="H55" s="129">
        <f>[1]Kommuner!I49</f>
        <v>24.5614035087719</v>
      </c>
      <c r="J55" s="110"/>
      <c r="K55" s="110"/>
    </row>
    <row r="56" spans="1:11">
      <c r="A56" s="125"/>
      <c r="B56" s="18" t="str">
        <f>[1]Kommuner!C50</f>
        <v>Linköping</v>
      </c>
      <c r="C56" s="2">
        <f>[1]Kommuner!D50</f>
        <v>231</v>
      </c>
      <c r="D56" s="55">
        <f>[1]Kommuner!E50</f>
        <v>36.842105263157897</v>
      </c>
      <c r="E56" s="2">
        <f>[1]Kommuner!F50</f>
        <v>123</v>
      </c>
      <c r="F56" s="55">
        <f>[1]Kommuner!G50</f>
        <v>53.2467532467533</v>
      </c>
      <c r="G56" s="2">
        <f>[1]Kommuner!H50</f>
        <v>47</v>
      </c>
      <c r="H56" s="55">
        <f>[1]Kommuner!I50</f>
        <v>20.3463203463204</v>
      </c>
      <c r="J56" s="110"/>
      <c r="K56" s="110"/>
    </row>
    <row r="57" spans="1:11">
      <c r="A57" s="125"/>
      <c r="B57" s="18" t="str">
        <f>[1]Kommuner!C51</f>
        <v>Norrköping</v>
      </c>
      <c r="C57" s="2">
        <f>[1]Kommuner!D51</f>
        <v>202</v>
      </c>
      <c r="D57" s="55">
        <f>[1]Kommuner!E51</f>
        <v>32.216905901116398</v>
      </c>
      <c r="E57" s="2">
        <f>[1]Kommuner!F51</f>
        <v>78</v>
      </c>
      <c r="F57" s="55">
        <f>[1]Kommuner!G51</f>
        <v>38.613861386138602</v>
      </c>
      <c r="G57" s="2">
        <f>[1]Kommuner!H51</f>
        <v>51</v>
      </c>
      <c r="H57" s="55">
        <f>[1]Kommuner!I51</f>
        <v>25.2475247524753</v>
      </c>
      <c r="J57" s="110"/>
      <c r="K57" s="110"/>
    </row>
    <row r="58" spans="1:11">
      <c r="A58" s="125"/>
      <c r="B58" s="18" t="str">
        <f>[1]Kommuner!C52</f>
        <v>Motala</v>
      </c>
      <c r="C58" s="2">
        <f>[1]Kommuner!D52</f>
        <v>53</v>
      </c>
      <c r="D58" s="55">
        <f>[1]Kommuner!E52</f>
        <v>8.4529505582137201</v>
      </c>
      <c r="E58" s="2">
        <f>[1]Kommuner!F52</f>
        <v>22</v>
      </c>
      <c r="F58" s="55">
        <f>[1]Kommuner!G52</f>
        <v>41.509433962264197</v>
      </c>
      <c r="G58" s="2">
        <f>[1]Kommuner!H52</f>
        <v>14</v>
      </c>
      <c r="H58" s="55">
        <f>[1]Kommuner!I52</f>
        <v>26.415094339622598</v>
      </c>
      <c r="J58" s="110"/>
      <c r="K58" s="110"/>
    </row>
    <row r="59" spans="1:11">
      <c r="A59" s="125"/>
      <c r="B59" s="18" t="str">
        <f>[1]Kommuner!C53</f>
        <v>Mjölby</v>
      </c>
      <c r="C59" s="2">
        <f>[1]Kommuner!D53</f>
        <v>35</v>
      </c>
      <c r="D59" s="55">
        <f>[1]Kommuner!E53</f>
        <v>5.5821371610845301</v>
      </c>
      <c r="E59" s="2">
        <f>[1]Kommuner!F53</f>
        <v>17</v>
      </c>
      <c r="F59" s="55">
        <f>[1]Kommuner!G53</f>
        <v>48.571428571428598</v>
      </c>
      <c r="G59" s="2">
        <f>[1]Kommuner!H53</f>
        <v>8</v>
      </c>
      <c r="H59" s="55">
        <f>[1]Kommuner!I53</f>
        <v>22.8571428571429</v>
      </c>
      <c r="J59" s="110"/>
      <c r="K59" s="110"/>
    </row>
    <row r="60" spans="1:11">
      <c r="A60" s="125"/>
      <c r="B60" s="18" t="str">
        <f>[1]Kommuner!C54</f>
        <v>Finspång</v>
      </c>
      <c r="C60" s="2">
        <f>[1]Kommuner!D54</f>
        <v>29</v>
      </c>
      <c r="D60" s="55">
        <f>[1]Kommuner!E54</f>
        <v>4.62519936204147</v>
      </c>
      <c r="E60" s="2">
        <f>[1]Kommuner!F54</f>
        <v>15</v>
      </c>
      <c r="F60" s="55">
        <f>[1]Kommuner!G54</f>
        <v>51.724137931034498</v>
      </c>
      <c r="G60" s="2">
        <f>[1]Kommuner!H54</f>
        <v>4</v>
      </c>
      <c r="H60" s="55">
        <f>[1]Kommuner!I54</f>
        <v>13.7931034482759</v>
      </c>
      <c r="J60" s="110"/>
      <c r="K60" s="110"/>
    </row>
    <row r="61" spans="1:11">
      <c r="A61" s="125"/>
      <c r="B61" s="18" t="str">
        <f>[1]Kommuner!C55</f>
        <v>Valdemarsvik</v>
      </c>
      <c r="C61" s="2">
        <f>[1]Kommuner!D55</f>
        <v>14</v>
      </c>
      <c r="D61" s="55">
        <f>[1]Kommuner!E55</f>
        <v>2.23285486443381</v>
      </c>
      <c r="E61" s="2">
        <f>[1]Kommuner!F55</f>
        <v>4</v>
      </c>
      <c r="F61" s="55">
        <f>[1]Kommuner!G55</f>
        <v>28.571428571428601</v>
      </c>
      <c r="G61" s="2">
        <f>[1]Kommuner!H55</f>
        <v>8</v>
      </c>
      <c r="H61" s="55">
        <f>[1]Kommuner!I55</f>
        <v>57.142857142857203</v>
      </c>
      <c r="J61" s="110"/>
      <c r="K61" s="110"/>
    </row>
    <row r="62" spans="1:11">
      <c r="A62" s="125"/>
      <c r="B62" s="18" t="str">
        <f>[1]Kommuner!C56</f>
        <v>Kinda</v>
      </c>
      <c r="C62" s="2">
        <f>[1]Kommuner!D56</f>
        <v>13</v>
      </c>
      <c r="D62" s="55">
        <f>[1]Kommuner!E56</f>
        <v>2.0733652312599702</v>
      </c>
      <c r="E62" s="2">
        <f>[1]Kommuner!F56</f>
        <v>8</v>
      </c>
      <c r="F62" s="55">
        <f>[1]Kommuner!G56</f>
        <v>61.538461538461597</v>
      </c>
      <c r="G62" s="2" t="str">
        <f>[1]Kommuner!H56</f>
        <v>X</v>
      </c>
      <c r="H62" s="55" t="str">
        <f>[1]Kommuner!I56</f>
        <v/>
      </c>
      <c r="J62" s="110"/>
      <c r="K62" s="110"/>
    </row>
    <row r="63" spans="1:11">
      <c r="A63" s="125"/>
      <c r="B63" s="18" t="str">
        <f>[1]Kommuner!C57</f>
        <v>Söderköping</v>
      </c>
      <c r="C63" s="2">
        <f>[1]Kommuner!D57</f>
        <v>13</v>
      </c>
      <c r="D63" s="55">
        <f>[1]Kommuner!E57</f>
        <v>2.0733652312599702</v>
      </c>
      <c r="E63" s="2">
        <f>[1]Kommuner!F57</f>
        <v>4</v>
      </c>
      <c r="F63" s="55">
        <f>[1]Kommuner!G57</f>
        <v>30.769230769230798</v>
      </c>
      <c r="G63" s="2">
        <f>[1]Kommuner!H57</f>
        <v>6</v>
      </c>
      <c r="H63" s="55">
        <f>[1]Kommuner!I57</f>
        <v>46.153846153846203</v>
      </c>
      <c r="J63" s="110"/>
      <c r="K63" s="110"/>
    </row>
    <row r="64" spans="1:11">
      <c r="A64" s="125"/>
      <c r="B64" s="18" t="str">
        <f>[1]Kommuner!C58</f>
        <v>Ödeshög</v>
      </c>
      <c r="C64" s="2">
        <f>[1]Kommuner!D58</f>
        <v>13</v>
      </c>
      <c r="D64" s="55">
        <f>[1]Kommuner!E58</f>
        <v>2.0733652312599702</v>
      </c>
      <c r="E64" s="2">
        <f>[1]Kommuner!F58</f>
        <v>5</v>
      </c>
      <c r="F64" s="55">
        <f>[1]Kommuner!G58</f>
        <v>38.461538461538503</v>
      </c>
      <c r="G64" s="2">
        <f>[1]Kommuner!H58</f>
        <v>5</v>
      </c>
      <c r="H64" s="55">
        <f>[1]Kommuner!I58</f>
        <v>38.461538461538503</v>
      </c>
      <c r="J64" s="110"/>
      <c r="K64" s="110"/>
    </row>
    <row r="65" spans="1:11">
      <c r="A65" s="125"/>
      <c r="B65" s="18" t="str">
        <f>[1]Kommuner!C59</f>
        <v>Åtvidaberg</v>
      </c>
      <c r="C65" s="2">
        <f>[1]Kommuner!D59</f>
        <v>11</v>
      </c>
      <c r="D65" s="55">
        <f>[1]Kommuner!E59</f>
        <v>1.7543859649122799</v>
      </c>
      <c r="E65" s="2">
        <f>[1]Kommuner!F59</f>
        <v>5</v>
      </c>
      <c r="F65" s="55">
        <f>[1]Kommuner!G59</f>
        <v>45.454545454545503</v>
      </c>
      <c r="G65" s="2" t="str">
        <f>[1]Kommuner!H59</f>
        <v>X</v>
      </c>
      <c r="H65" s="55" t="str">
        <f>[1]Kommuner!I59</f>
        <v/>
      </c>
      <c r="J65" s="110"/>
      <c r="K65" s="110"/>
    </row>
    <row r="66" spans="1:11">
      <c r="A66" s="125"/>
      <c r="B66" s="18" t="str">
        <f>[1]Kommuner!C60</f>
        <v>Vadstena</v>
      </c>
      <c r="C66" s="2">
        <f>[1]Kommuner!D60</f>
        <v>9</v>
      </c>
      <c r="D66" s="55">
        <f>[1]Kommuner!E60</f>
        <v>1.4354066985645899</v>
      </c>
      <c r="E66" s="2">
        <f>[1]Kommuner!F60</f>
        <v>5</v>
      </c>
      <c r="F66" s="55">
        <f>[1]Kommuner!G60</f>
        <v>55.5555555555556</v>
      </c>
      <c r="G66" s="2" t="str">
        <f>[1]Kommuner!H60</f>
        <v>X</v>
      </c>
      <c r="H66" s="55" t="str">
        <f>[1]Kommuner!I60</f>
        <v/>
      </c>
      <c r="J66" s="110"/>
      <c r="K66" s="110"/>
    </row>
    <row r="67" spans="1:11">
      <c r="A67" s="125"/>
      <c r="B67" s="18" t="str">
        <f>[1]Kommuner!C61</f>
        <v>Boxholm</v>
      </c>
      <c r="C67" s="2" t="str">
        <f>[1]Kommuner!D61</f>
        <v>X</v>
      </c>
      <c r="D67" s="55" t="str">
        <f>[1]Kommuner!E61</f>
        <v/>
      </c>
      <c r="E67" s="2">
        <f>[1]Kommuner!F61</f>
        <v>0</v>
      </c>
      <c r="F67" s="55">
        <f>[1]Kommuner!G61</f>
        <v>0</v>
      </c>
      <c r="G67" s="2">
        <f>[1]Kommuner!H61</f>
        <v>0</v>
      </c>
      <c r="H67" s="55">
        <f>[1]Kommuner!I61</f>
        <v>0</v>
      </c>
      <c r="J67" s="110"/>
      <c r="K67" s="110"/>
    </row>
    <row r="68" spans="1:11" ht="14.25" thickBot="1">
      <c r="A68" s="125"/>
      <c r="B68" s="18" t="str">
        <f>[1]Kommuner!C62</f>
        <v>Ydre</v>
      </c>
      <c r="C68" s="2" t="str">
        <f>[1]Kommuner!D62</f>
        <v>X</v>
      </c>
      <c r="D68" s="55" t="str">
        <f>[1]Kommuner!E62</f>
        <v/>
      </c>
      <c r="E68" s="2">
        <f>[1]Kommuner!F62</f>
        <v>0</v>
      </c>
      <c r="F68" s="55">
        <f>[1]Kommuner!G62</f>
        <v>0</v>
      </c>
      <c r="G68" s="2" t="str">
        <f>[1]Kommuner!H62</f>
        <v>X</v>
      </c>
      <c r="H68" s="55" t="str">
        <f>[1]Kommuner!I62</f>
        <v/>
      </c>
      <c r="J68" s="110"/>
      <c r="K68" s="110"/>
    </row>
    <row r="69" spans="1:11">
      <c r="A69" s="3" t="s">
        <v>240</v>
      </c>
      <c r="B69" s="243" t="s">
        <v>258</v>
      </c>
      <c r="C69" s="128">
        <f>[1]Kommuner!D63</f>
        <v>531</v>
      </c>
      <c r="D69" s="129">
        <f>[1]Kommuner!E63</f>
        <v>3.8259240579292499</v>
      </c>
      <c r="E69" s="128">
        <f>[1]Kommuner!F63</f>
        <v>242</v>
      </c>
      <c r="F69" s="129">
        <f>[1]Kommuner!G63</f>
        <v>45.574387947269301</v>
      </c>
      <c r="G69" s="128">
        <f>[1]Kommuner!H63</f>
        <v>144</v>
      </c>
      <c r="H69" s="129">
        <f>[1]Kommuner!I63</f>
        <v>27.118644067796598</v>
      </c>
      <c r="J69" s="110"/>
      <c r="K69" s="110"/>
    </row>
    <row r="70" spans="1:11">
      <c r="A70" s="125"/>
      <c r="B70" s="18" t="str">
        <f>[1]Kommuner!C64</f>
        <v>Jönköping</v>
      </c>
      <c r="C70" s="2">
        <f>[1]Kommuner!D64</f>
        <v>178</v>
      </c>
      <c r="D70" s="55">
        <f>[1]Kommuner!E64</f>
        <v>33.521657250470803</v>
      </c>
      <c r="E70" s="2">
        <f>[1]Kommuner!F64</f>
        <v>94</v>
      </c>
      <c r="F70" s="55">
        <f>[1]Kommuner!G64</f>
        <v>52.808988764044997</v>
      </c>
      <c r="G70" s="2">
        <f>[1]Kommuner!H64</f>
        <v>47</v>
      </c>
      <c r="H70" s="55">
        <f>[1]Kommuner!I64</f>
        <v>26.404494382022499</v>
      </c>
      <c r="J70" s="110"/>
      <c r="K70" s="110"/>
    </row>
    <row r="71" spans="1:11">
      <c r="A71" s="125"/>
      <c r="B71" s="18" t="str">
        <f>[1]Kommuner!C65</f>
        <v>Nässjö</v>
      </c>
      <c r="C71" s="2">
        <f>[1]Kommuner!D65</f>
        <v>72</v>
      </c>
      <c r="D71" s="55">
        <f>[1]Kommuner!E65</f>
        <v>13.559322033898299</v>
      </c>
      <c r="E71" s="2">
        <f>[1]Kommuner!F65</f>
        <v>25</v>
      </c>
      <c r="F71" s="55">
        <f>[1]Kommuner!G65</f>
        <v>34.7222222222222</v>
      </c>
      <c r="G71" s="2">
        <f>[1]Kommuner!H65</f>
        <v>19</v>
      </c>
      <c r="H71" s="55">
        <f>[1]Kommuner!I65</f>
        <v>26.3888888888889</v>
      </c>
      <c r="J71" s="110"/>
      <c r="K71" s="110"/>
    </row>
    <row r="72" spans="1:11">
      <c r="A72" s="125"/>
      <c r="B72" s="18" t="str">
        <f>[1]Kommuner!C66</f>
        <v>Vetlanda</v>
      </c>
      <c r="C72" s="2">
        <f>[1]Kommuner!D66</f>
        <v>63</v>
      </c>
      <c r="D72" s="55">
        <f>[1]Kommuner!E66</f>
        <v>11.864406779661</v>
      </c>
      <c r="E72" s="2">
        <f>[1]Kommuner!F66</f>
        <v>24</v>
      </c>
      <c r="F72" s="55">
        <f>[1]Kommuner!G66</f>
        <v>38.095238095238102</v>
      </c>
      <c r="G72" s="2">
        <f>[1]Kommuner!H66</f>
        <v>25</v>
      </c>
      <c r="H72" s="55">
        <f>[1]Kommuner!I66</f>
        <v>39.682539682539698</v>
      </c>
      <c r="J72" s="110"/>
      <c r="K72" s="110"/>
    </row>
    <row r="73" spans="1:11">
      <c r="A73" s="125"/>
      <c r="B73" s="18" t="str">
        <f>[1]Kommuner!C67</f>
        <v>Värnamo</v>
      </c>
      <c r="C73" s="2">
        <f>[1]Kommuner!D67</f>
        <v>47</v>
      </c>
      <c r="D73" s="55">
        <f>[1]Kommuner!E67</f>
        <v>8.8512241054613892</v>
      </c>
      <c r="E73" s="2">
        <f>[1]Kommuner!F67</f>
        <v>23</v>
      </c>
      <c r="F73" s="55">
        <f>[1]Kommuner!G67</f>
        <v>48.936170212766001</v>
      </c>
      <c r="G73" s="2">
        <f>[1]Kommuner!H67</f>
        <v>14</v>
      </c>
      <c r="H73" s="55">
        <f>[1]Kommuner!I67</f>
        <v>29.787234042553202</v>
      </c>
      <c r="J73" s="110"/>
      <c r="K73" s="110"/>
    </row>
    <row r="74" spans="1:11">
      <c r="A74" s="125"/>
      <c r="B74" s="18" t="str">
        <f>[1]Kommuner!C68</f>
        <v>Gislaved</v>
      </c>
      <c r="C74" s="2">
        <f>[1]Kommuner!D68</f>
        <v>42</v>
      </c>
      <c r="D74" s="55">
        <f>[1]Kommuner!E68</f>
        <v>7.9096045197740104</v>
      </c>
      <c r="E74" s="2">
        <f>[1]Kommuner!F68</f>
        <v>17</v>
      </c>
      <c r="F74" s="55">
        <f>[1]Kommuner!G68</f>
        <v>40.476190476190503</v>
      </c>
      <c r="G74" s="2">
        <f>[1]Kommuner!H68</f>
        <v>8</v>
      </c>
      <c r="H74" s="55">
        <f>[1]Kommuner!I68</f>
        <v>19.047619047619101</v>
      </c>
      <c r="J74" s="110"/>
      <c r="K74" s="110"/>
    </row>
    <row r="75" spans="1:11">
      <c r="A75" s="125"/>
      <c r="B75" s="18" t="str">
        <f>[1]Kommuner!C69</f>
        <v>Eksjö</v>
      </c>
      <c r="C75" s="2">
        <f>[1]Kommuner!D69</f>
        <v>35</v>
      </c>
      <c r="D75" s="55">
        <f>[1]Kommuner!E69</f>
        <v>6.59133709981168</v>
      </c>
      <c r="E75" s="2">
        <f>[1]Kommuner!F69</f>
        <v>15</v>
      </c>
      <c r="F75" s="55">
        <f>[1]Kommuner!G69</f>
        <v>42.857142857142897</v>
      </c>
      <c r="G75" s="2">
        <f>[1]Kommuner!H69</f>
        <v>11</v>
      </c>
      <c r="H75" s="55">
        <f>[1]Kommuner!I69</f>
        <v>31.428571428571399</v>
      </c>
      <c r="J75" s="110"/>
      <c r="K75" s="110"/>
    </row>
    <row r="76" spans="1:11">
      <c r="A76" s="125"/>
      <c r="B76" s="18" t="str">
        <f>[1]Kommuner!C70</f>
        <v>Sävsjö</v>
      </c>
      <c r="C76" s="2">
        <f>[1]Kommuner!D70</f>
        <v>26</v>
      </c>
      <c r="D76" s="55">
        <f>[1]Kommuner!E70</f>
        <v>4.8964218455743902</v>
      </c>
      <c r="E76" s="2">
        <f>[1]Kommuner!F70</f>
        <v>12</v>
      </c>
      <c r="F76" s="55">
        <f>[1]Kommuner!G70</f>
        <v>46.153846153846203</v>
      </c>
      <c r="G76" s="2">
        <f>[1]Kommuner!H70</f>
        <v>7</v>
      </c>
      <c r="H76" s="55">
        <f>[1]Kommuner!I70</f>
        <v>26.923076923076898</v>
      </c>
      <c r="J76" s="110"/>
      <c r="K76" s="110"/>
    </row>
    <row r="77" spans="1:11">
      <c r="A77" s="125"/>
      <c r="B77" s="18" t="str">
        <f>[1]Kommuner!C71</f>
        <v>Vaggeryd</v>
      </c>
      <c r="C77" s="2">
        <f>[1]Kommuner!D71</f>
        <v>17</v>
      </c>
      <c r="D77" s="55">
        <f>[1]Kommuner!E71</f>
        <v>3.2015065913370999</v>
      </c>
      <c r="E77" s="2">
        <f>[1]Kommuner!F71</f>
        <v>12</v>
      </c>
      <c r="F77" s="55">
        <f>[1]Kommuner!G71</f>
        <v>70.588235294117695</v>
      </c>
      <c r="G77" s="2" t="str">
        <f>[1]Kommuner!H71</f>
        <v>X</v>
      </c>
      <c r="H77" s="55" t="str">
        <f>[1]Kommuner!I71</f>
        <v/>
      </c>
      <c r="J77" s="110"/>
      <c r="K77" s="110"/>
    </row>
    <row r="78" spans="1:11">
      <c r="A78" s="125"/>
      <c r="B78" s="18" t="str">
        <f>[1]Kommuner!C72</f>
        <v>Gnosjö</v>
      </c>
      <c r="C78" s="2">
        <f>[1]Kommuner!D72</f>
        <v>14</v>
      </c>
      <c r="D78" s="55">
        <f>[1]Kommuner!E72</f>
        <v>2.63653483992467</v>
      </c>
      <c r="E78" s="2">
        <f>[1]Kommuner!F72</f>
        <v>9</v>
      </c>
      <c r="F78" s="55">
        <f>[1]Kommuner!G72</f>
        <v>64.285714285714306</v>
      </c>
      <c r="G78" s="2" t="str">
        <f>[1]Kommuner!H72</f>
        <v>X</v>
      </c>
      <c r="H78" s="55" t="str">
        <f>[1]Kommuner!I72</f>
        <v/>
      </c>
      <c r="J78" s="110"/>
      <c r="K78" s="110"/>
    </row>
    <row r="79" spans="1:11">
      <c r="A79" s="125"/>
      <c r="B79" s="18" t="str">
        <f>[1]Kommuner!C73</f>
        <v>Habo</v>
      </c>
      <c r="C79" s="2">
        <f>[1]Kommuner!D73</f>
        <v>12</v>
      </c>
      <c r="D79" s="55">
        <f>[1]Kommuner!E73</f>
        <v>2.2598870056497198</v>
      </c>
      <c r="E79" s="2" t="str">
        <f>[1]Kommuner!F73</f>
        <v>X</v>
      </c>
      <c r="F79" s="55" t="str">
        <f>[1]Kommuner!G73</f>
        <v/>
      </c>
      <c r="G79" s="2">
        <f>[1]Kommuner!H73</f>
        <v>6</v>
      </c>
      <c r="H79" s="55">
        <f>[1]Kommuner!I73</f>
        <v>50</v>
      </c>
      <c r="J79" s="110"/>
      <c r="K79" s="110"/>
    </row>
    <row r="80" spans="1:11">
      <c r="A80" s="125"/>
      <c r="B80" s="18" t="str">
        <f>[1]Kommuner!C74</f>
        <v>Tranås</v>
      </c>
      <c r="C80" s="2">
        <f>[1]Kommuner!D74</f>
        <v>12</v>
      </c>
      <c r="D80" s="55">
        <f>[1]Kommuner!E74</f>
        <v>2.2598870056497198</v>
      </c>
      <c r="E80" s="2">
        <f>[1]Kommuner!F74</f>
        <v>4</v>
      </c>
      <c r="F80" s="55">
        <f>[1]Kommuner!G74</f>
        <v>33.3333333333333</v>
      </c>
      <c r="G80" s="2">
        <f>[1]Kommuner!H74</f>
        <v>0</v>
      </c>
      <c r="H80" s="55">
        <f>[1]Kommuner!I74</f>
        <v>0</v>
      </c>
      <c r="J80" s="110"/>
      <c r="K80" s="110"/>
    </row>
    <row r="81" spans="1:11">
      <c r="A81" s="125"/>
      <c r="B81" s="18" t="str">
        <f>[1]Kommuner!C75</f>
        <v>Aneby</v>
      </c>
      <c r="C81" s="2" t="str">
        <f>[1]Kommuner!D75</f>
        <v>X</v>
      </c>
      <c r="D81" s="55" t="str">
        <f>[1]Kommuner!E75</f>
        <v/>
      </c>
      <c r="E81" s="2" t="str">
        <f>[1]Kommuner!F75</f>
        <v>X</v>
      </c>
      <c r="F81" s="55" t="str">
        <f>[1]Kommuner!G75</f>
        <v/>
      </c>
      <c r="G81" s="2" t="str">
        <f>[1]Kommuner!H75</f>
        <v>X</v>
      </c>
      <c r="H81" s="55" t="str">
        <f>[1]Kommuner!I75</f>
        <v/>
      </c>
      <c r="J81" s="110"/>
      <c r="K81" s="110"/>
    </row>
    <row r="82" spans="1:11" ht="14.25" thickBot="1">
      <c r="A82" s="125"/>
      <c r="B82" s="18" t="str">
        <f>[1]Kommuner!C76</f>
        <v>Mullsjö</v>
      </c>
      <c r="C82" s="2" t="str">
        <f>[1]Kommuner!D76</f>
        <v>X</v>
      </c>
      <c r="D82" s="55" t="str">
        <f>[1]Kommuner!E76</f>
        <v/>
      </c>
      <c r="E82" s="2" t="str">
        <f>[1]Kommuner!F76</f>
        <v>X</v>
      </c>
      <c r="F82" s="55" t="str">
        <f>[1]Kommuner!G76</f>
        <v/>
      </c>
      <c r="G82" s="2">
        <f>[1]Kommuner!H76</f>
        <v>0</v>
      </c>
      <c r="H82" s="55">
        <f>[1]Kommuner!I76</f>
        <v>0</v>
      </c>
      <c r="J82" s="110"/>
      <c r="K82" s="110"/>
    </row>
    <row r="83" spans="1:11">
      <c r="A83" s="3" t="s">
        <v>241</v>
      </c>
      <c r="B83" s="243" t="s">
        <v>258</v>
      </c>
      <c r="C83" s="128">
        <f>[1]Kommuner!D77</f>
        <v>294</v>
      </c>
      <c r="D83" s="129">
        <f>[1]Kommuner!E77</f>
        <v>2.1183082354636502</v>
      </c>
      <c r="E83" s="128">
        <f>[1]Kommuner!F77</f>
        <v>139</v>
      </c>
      <c r="F83" s="129">
        <f>[1]Kommuner!G77</f>
        <v>47.278911564625901</v>
      </c>
      <c r="G83" s="128">
        <f>[1]Kommuner!H77</f>
        <v>90</v>
      </c>
      <c r="H83" s="129">
        <f>[1]Kommuner!I77</f>
        <v>30.612244897959201</v>
      </c>
      <c r="J83" s="110"/>
      <c r="K83" s="110"/>
    </row>
    <row r="84" spans="1:11">
      <c r="A84" s="125"/>
      <c r="B84" s="18" t="str">
        <f>[1]Kommuner!C78</f>
        <v>Växjö</v>
      </c>
      <c r="C84" s="2">
        <f>[1]Kommuner!D78</f>
        <v>133</v>
      </c>
      <c r="D84" s="55">
        <f>[1]Kommuner!E78</f>
        <v>45.238095238095198</v>
      </c>
      <c r="E84" s="2">
        <f>[1]Kommuner!F78</f>
        <v>71</v>
      </c>
      <c r="F84" s="55">
        <f>[1]Kommuner!G78</f>
        <v>53.383458646616603</v>
      </c>
      <c r="G84" s="2">
        <f>[1]Kommuner!H78</f>
        <v>38</v>
      </c>
      <c r="H84" s="55">
        <f>[1]Kommuner!I78</f>
        <v>28.571428571428601</v>
      </c>
      <c r="J84" s="110"/>
      <c r="K84" s="110"/>
    </row>
    <row r="85" spans="1:11">
      <c r="A85" s="125"/>
      <c r="B85" s="18" t="str">
        <f>[1]Kommuner!C79</f>
        <v>Alvesta</v>
      </c>
      <c r="C85" s="2">
        <f>[1]Kommuner!D79</f>
        <v>41</v>
      </c>
      <c r="D85" s="55">
        <f>[1]Kommuner!E79</f>
        <v>13.945578231292499</v>
      </c>
      <c r="E85" s="2">
        <f>[1]Kommuner!F79</f>
        <v>29</v>
      </c>
      <c r="F85" s="55">
        <f>[1]Kommuner!G79</f>
        <v>70.731707317073202</v>
      </c>
      <c r="G85" s="2">
        <f>[1]Kommuner!H79</f>
        <v>5</v>
      </c>
      <c r="H85" s="55">
        <f>[1]Kommuner!I79</f>
        <v>12.1951219512195</v>
      </c>
      <c r="J85" s="110"/>
      <c r="K85" s="110"/>
    </row>
    <row r="86" spans="1:11">
      <c r="A86" s="125"/>
      <c r="B86" s="18" t="str">
        <f>[1]Kommuner!C80</f>
        <v>Älmhult</v>
      </c>
      <c r="C86" s="2">
        <f>[1]Kommuner!D80</f>
        <v>39</v>
      </c>
      <c r="D86" s="55">
        <f>[1]Kommuner!E80</f>
        <v>13.265306122448999</v>
      </c>
      <c r="E86" s="2">
        <f>[1]Kommuner!F80</f>
        <v>24</v>
      </c>
      <c r="F86" s="55">
        <f>[1]Kommuner!G80</f>
        <v>61.538461538461597</v>
      </c>
      <c r="G86" s="2">
        <f>[1]Kommuner!H80</f>
        <v>11</v>
      </c>
      <c r="H86" s="55">
        <f>[1]Kommuner!I80</f>
        <v>28.205128205128201</v>
      </c>
      <c r="J86" s="110"/>
      <c r="K86" s="110"/>
    </row>
    <row r="87" spans="1:11">
      <c r="A87" s="125"/>
      <c r="B87" s="18" t="str">
        <f>[1]Kommuner!C81</f>
        <v>Ljungby</v>
      </c>
      <c r="C87" s="2">
        <f>[1]Kommuner!D81</f>
        <v>31</v>
      </c>
      <c r="D87" s="55">
        <f>[1]Kommuner!E81</f>
        <v>10.5442176870748</v>
      </c>
      <c r="E87" s="2">
        <f>[1]Kommuner!F81</f>
        <v>5</v>
      </c>
      <c r="F87" s="55">
        <f>[1]Kommuner!G81</f>
        <v>16.129032258064498</v>
      </c>
      <c r="G87" s="2">
        <f>[1]Kommuner!H81</f>
        <v>10</v>
      </c>
      <c r="H87" s="55">
        <f>[1]Kommuner!I81</f>
        <v>32.258064516128997</v>
      </c>
      <c r="J87" s="110"/>
      <c r="K87" s="110"/>
    </row>
    <row r="88" spans="1:11">
      <c r="A88" s="125"/>
      <c r="B88" s="18" t="str">
        <f>[1]Kommuner!C82</f>
        <v>Tingsryd</v>
      </c>
      <c r="C88" s="2">
        <f>[1]Kommuner!D82</f>
        <v>16</v>
      </c>
      <c r="D88" s="55">
        <f>[1]Kommuner!E82</f>
        <v>5.4421768707483</v>
      </c>
      <c r="E88" s="2" t="str">
        <f>[1]Kommuner!F82</f>
        <v>X</v>
      </c>
      <c r="F88" s="55" t="str">
        <f>[1]Kommuner!G82</f>
        <v/>
      </c>
      <c r="G88" s="2">
        <f>[1]Kommuner!H82</f>
        <v>8</v>
      </c>
      <c r="H88" s="55">
        <f>[1]Kommuner!I82</f>
        <v>50</v>
      </c>
      <c r="J88" s="110"/>
      <c r="K88" s="110"/>
    </row>
    <row r="89" spans="1:11">
      <c r="A89" s="125"/>
      <c r="B89" s="18" t="str">
        <f>[1]Kommuner!C83</f>
        <v>Markaryd</v>
      </c>
      <c r="C89" s="2">
        <f>[1]Kommuner!D83</f>
        <v>12</v>
      </c>
      <c r="D89" s="55">
        <f>[1]Kommuner!E83</f>
        <v>4.0816326530612299</v>
      </c>
      <c r="E89" s="2" t="str">
        <f>[1]Kommuner!F83</f>
        <v>X</v>
      </c>
      <c r="F89" s="55" t="str">
        <f>[1]Kommuner!G83</f>
        <v/>
      </c>
      <c r="G89" s="2">
        <f>[1]Kommuner!H83</f>
        <v>6</v>
      </c>
      <c r="H89" s="55">
        <f>[1]Kommuner!I83</f>
        <v>50</v>
      </c>
      <c r="J89" s="110"/>
      <c r="K89" s="110"/>
    </row>
    <row r="90" spans="1:11">
      <c r="A90" s="125"/>
      <c r="B90" s="18" t="str">
        <f>[1]Kommuner!C84</f>
        <v>Lessebo</v>
      </c>
      <c r="C90" s="2">
        <f>[1]Kommuner!D84</f>
        <v>11</v>
      </c>
      <c r="D90" s="55">
        <f>[1]Kommuner!E84</f>
        <v>3.7414965986394599</v>
      </c>
      <c r="E90" s="2" t="str">
        <f>[1]Kommuner!F84</f>
        <v>X</v>
      </c>
      <c r="F90" s="55" t="str">
        <f>[1]Kommuner!G84</f>
        <v/>
      </c>
      <c r="G90" s="2">
        <f>[1]Kommuner!H84</f>
        <v>7</v>
      </c>
      <c r="H90" s="55">
        <f>[1]Kommuner!I84</f>
        <v>63.636363636363598</v>
      </c>
      <c r="J90" s="110"/>
      <c r="K90" s="110"/>
    </row>
    <row r="91" spans="1:11" ht="14.25" thickBot="1">
      <c r="A91" s="125"/>
      <c r="B91" s="18" t="str">
        <f>[1]Kommuner!C85</f>
        <v>Uppvidinge</v>
      </c>
      <c r="C91" s="2">
        <f>[1]Kommuner!D85</f>
        <v>11</v>
      </c>
      <c r="D91" s="55">
        <f>[1]Kommuner!E85</f>
        <v>3.7414965986394599</v>
      </c>
      <c r="E91" s="2">
        <f>[1]Kommuner!F85</f>
        <v>4</v>
      </c>
      <c r="F91" s="55">
        <f>[1]Kommuner!G85</f>
        <v>36.363636363636402</v>
      </c>
      <c r="G91" s="2">
        <f>[1]Kommuner!H85</f>
        <v>5</v>
      </c>
      <c r="H91" s="55">
        <f>[1]Kommuner!I85</f>
        <v>45.454545454545503</v>
      </c>
      <c r="J91" s="110"/>
      <c r="K91" s="110"/>
    </row>
    <row r="92" spans="1:11">
      <c r="A92" s="3" t="s">
        <v>242</v>
      </c>
      <c r="B92" s="243" t="s">
        <v>258</v>
      </c>
      <c r="C92" s="128">
        <f>[1]Kommuner!D86</f>
        <v>244</v>
      </c>
      <c r="D92" s="129">
        <f>[1]Kommuner!E86</f>
        <v>1.7580517328337799</v>
      </c>
      <c r="E92" s="128">
        <f>[1]Kommuner!F86</f>
        <v>88</v>
      </c>
      <c r="F92" s="129">
        <f>[1]Kommuner!G86</f>
        <v>36.065573770491802</v>
      </c>
      <c r="G92" s="128">
        <f>[1]Kommuner!H86</f>
        <v>75</v>
      </c>
      <c r="H92" s="129">
        <f>[1]Kommuner!I86</f>
        <v>30.737704918032801</v>
      </c>
      <c r="J92" s="110"/>
      <c r="K92" s="110"/>
    </row>
    <row r="93" spans="1:11">
      <c r="A93" s="125"/>
      <c r="B93" s="18" t="str">
        <f>[1]Kommuner!C87</f>
        <v>Västervik</v>
      </c>
      <c r="C93" s="2">
        <f>[1]Kommuner!D87</f>
        <v>46</v>
      </c>
      <c r="D93" s="55">
        <f>[1]Kommuner!E87</f>
        <v>18.8524590163934</v>
      </c>
      <c r="E93" s="2">
        <f>[1]Kommuner!F87</f>
        <v>15</v>
      </c>
      <c r="F93" s="55">
        <f>[1]Kommuner!G87</f>
        <v>32.6086956521739</v>
      </c>
      <c r="G93" s="2">
        <f>[1]Kommuner!H87</f>
        <v>12</v>
      </c>
      <c r="H93" s="55">
        <f>[1]Kommuner!I87</f>
        <v>26.086956521739101</v>
      </c>
      <c r="J93" s="110"/>
      <c r="K93" s="110"/>
    </row>
    <row r="94" spans="1:11">
      <c r="A94" s="125"/>
      <c r="B94" s="18" t="str">
        <f>[1]Kommuner!C88</f>
        <v>Kalmar</v>
      </c>
      <c r="C94" s="2">
        <f>[1]Kommuner!D88</f>
        <v>41</v>
      </c>
      <c r="D94" s="55">
        <f>[1]Kommuner!E88</f>
        <v>16.8032786885246</v>
      </c>
      <c r="E94" s="2">
        <f>[1]Kommuner!F88</f>
        <v>15</v>
      </c>
      <c r="F94" s="55">
        <f>[1]Kommuner!G88</f>
        <v>36.585365853658502</v>
      </c>
      <c r="G94" s="2">
        <f>[1]Kommuner!H88</f>
        <v>15</v>
      </c>
      <c r="H94" s="55">
        <f>[1]Kommuner!I88</f>
        <v>36.585365853658502</v>
      </c>
      <c r="J94" s="110"/>
      <c r="K94" s="110"/>
    </row>
    <row r="95" spans="1:11">
      <c r="A95" s="125"/>
      <c r="B95" s="18" t="str">
        <f>[1]Kommuner!C89</f>
        <v>Hultsfred</v>
      </c>
      <c r="C95" s="2">
        <f>[1]Kommuner!D89</f>
        <v>34</v>
      </c>
      <c r="D95" s="55">
        <f>[1]Kommuner!E89</f>
        <v>13.934426229508199</v>
      </c>
      <c r="E95" s="2">
        <f>[1]Kommuner!F89</f>
        <v>15</v>
      </c>
      <c r="F95" s="55">
        <f>[1]Kommuner!G89</f>
        <v>44.117647058823501</v>
      </c>
      <c r="G95" s="2">
        <f>[1]Kommuner!H89</f>
        <v>10</v>
      </c>
      <c r="H95" s="55">
        <f>[1]Kommuner!I89</f>
        <v>29.411764705882401</v>
      </c>
      <c r="J95" s="110"/>
      <c r="K95" s="110"/>
    </row>
    <row r="96" spans="1:11">
      <c r="A96" s="125"/>
      <c r="B96" s="18" t="str">
        <f>[1]Kommuner!C90</f>
        <v>Vimmerby</v>
      </c>
      <c r="C96" s="2">
        <f>[1]Kommuner!D90</f>
        <v>26</v>
      </c>
      <c r="D96" s="55">
        <f>[1]Kommuner!E90</f>
        <v>10.655737704918</v>
      </c>
      <c r="E96" s="2">
        <f>[1]Kommuner!F90</f>
        <v>9</v>
      </c>
      <c r="F96" s="55">
        <f>[1]Kommuner!G90</f>
        <v>34.615384615384599</v>
      </c>
      <c r="G96" s="2">
        <f>[1]Kommuner!H90</f>
        <v>13</v>
      </c>
      <c r="H96" s="55">
        <f>[1]Kommuner!I90</f>
        <v>50</v>
      </c>
      <c r="J96" s="110"/>
      <c r="K96" s="110"/>
    </row>
    <row r="97" spans="1:11">
      <c r="A97" s="125"/>
      <c r="B97" s="18" t="str">
        <f>[1]Kommuner!C91</f>
        <v>Mönsterås</v>
      </c>
      <c r="C97" s="2">
        <f>[1]Kommuner!D91</f>
        <v>23</v>
      </c>
      <c r="D97" s="55">
        <f>[1]Kommuner!E91</f>
        <v>9.4262295081967196</v>
      </c>
      <c r="E97" s="2">
        <f>[1]Kommuner!F91</f>
        <v>8</v>
      </c>
      <c r="F97" s="55">
        <f>[1]Kommuner!G91</f>
        <v>34.7826086956522</v>
      </c>
      <c r="G97" s="2" t="str">
        <f>[1]Kommuner!H91</f>
        <v>X</v>
      </c>
      <c r="H97" s="55" t="str">
        <f>[1]Kommuner!I91</f>
        <v/>
      </c>
      <c r="J97" s="110"/>
      <c r="K97" s="110"/>
    </row>
    <row r="98" spans="1:11">
      <c r="A98" s="125"/>
      <c r="B98" s="18" t="str">
        <f>[1]Kommuner!C92</f>
        <v>Oskarshamn</v>
      </c>
      <c r="C98" s="2">
        <f>[1]Kommuner!D92</f>
        <v>22</v>
      </c>
      <c r="D98" s="55">
        <f>[1]Kommuner!E92</f>
        <v>9.0163934426229506</v>
      </c>
      <c r="E98" s="2">
        <f>[1]Kommuner!F92</f>
        <v>13</v>
      </c>
      <c r="F98" s="55">
        <f>[1]Kommuner!G92</f>
        <v>59.090909090909101</v>
      </c>
      <c r="G98" s="2" t="str">
        <f>[1]Kommuner!H92</f>
        <v>X</v>
      </c>
      <c r="H98" s="55" t="str">
        <f>[1]Kommuner!I92</f>
        <v/>
      </c>
      <c r="J98" s="110"/>
      <c r="K98" s="110"/>
    </row>
    <row r="99" spans="1:11">
      <c r="A99" s="125"/>
      <c r="B99" s="18" t="str">
        <f>[1]Kommuner!C93</f>
        <v>Torsås</v>
      </c>
      <c r="C99" s="2">
        <f>[1]Kommuner!D93</f>
        <v>16</v>
      </c>
      <c r="D99" s="55">
        <f>[1]Kommuner!E93</f>
        <v>6.5573770491803298</v>
      </c>
      <c r="E99" s="2">
        <f>[1]Kommuner!F93</f>
        <v>4</v>
      </c>
      <c r="F99" s="55">
        <f>[1]Kommuner!G93</f>
        <v>25</v>
      </c>
      <c r="G99" s="2">
        <f>[1]Kommuner!H93</f>
        <v>8</v>
      </c>
      <c r="H99" s="55">
        <f>[1]Kommuner!I93</f>
        <v>50</v>
      </c>
      <c r="J99" s="110"/>
      <c r="K99" s="110"/>
    </row>
    <row r="100" spans="1:11">
      <c r="A100" s="125"/>
      <c r="B100" s="18" t="str">
        <f>[1]Kommuner!C94</f>
        <v>Nybro</v>
      </c>
      <c r="C100" s="2">
        <f>[1]Kommuner!D94</f>
        <v>13</v>
      </c>
      <c r="D100" s="55">
        <f>[1]Kommuner!E94</f>
        <v>5.3278688524590203</v>
      </c>
      <c r="E100" s="2" t="str">
        <f>[1]Kommuner!F94</f>
        <v>X</v>
      </c>
      <c r="F100" s="55" t="str">
        <f>[1]Kommuner!G94</f>
        <v/>
      </c>
      <c r="G100" s="2">
        <f>[1]Kommuner!H94</f>
        <v>4</v>
      </c>
      <c r="H100" s="55">
        <f>[1]Kommuner!I94</f>
        <v>30.769230769230798</v>
      </c>
      <c r="J100" s="110"/>
      <c r="K100" s="110"/>
    </row>
    <row r="101" spans="1:11">
      <c r="A101" s="125"/>
      <c r="B101" s="18" t="str">
        <f>[1]Kommuner!C95</f>
        <v>Mörbylånga</v>
      </c>
      <c r="C101" s="2">
        <f>[1]Kommuner!D95</f>
        <v>9</v>
      </c>
      <c r="D101" s="55">
        <f>[1]Kommuner!E95</f>
        <v>3.6885245901639401</v>
      </c>
      <c r="E101" s="2" t="str">
        <f>[1]Kommuner!F95</f>
        <v>X</v>
      </c>
      <c r="F101" s="55" t="str">
        <f>[1]Kommuner!G95</f>
        <v/>
      </c>
      <c r="G101" s="2">
        <f>[1]Kommuner!H95</f>
        <v>4</v>
      </c>
      <c r="H101" s="55">
        <f>[1]Kommuner!I95</f>
        <v>44.4444444444444</v>
      </c>
      <c r="J101" s="110"/>
      <c r="K101" s="110"/>
    </row>
    <row r="102" spans="1:11">
      <c r="A102" s="125"/>
      <c r="B102" s="18" t="str">
        <f>[1]Kommuner!C96</f>
        <v>Borgholm</v>
      </c>
      <c r="C102" s="2">
        <f>[1]Kommuner!D96</f>
        <v>6</v>
      </c>
      <c r="D102" s="55">
        <f>[1]Kommuner!E96</f>
        <v>2.4590163934426199</v>
      </c>
      <c r="E102" s="2" t="str">
        <f>[1]Kommuner!F96</f>
        <v>X</v>
      </c>
      <c r="F102" s="55" t="str">
        <f>[1]Kommuner!G96</f>
        <v/>
      </c>
      <c r="G102" s="2" t="str">
        <f>[1]Kommuner!H96</f>
        <v>X</v>
      </c>
      <c r="H102" s="55" t="str">
        <f>[1]Kommuner!I96</f>
        <v/>
      </c>
      <c r="J102" s="110"/>
      <c r="K102" s="110"/>
    </row>
    <row r="103" spans="1:11">
      <c r="A103" s="125"/>
      <c r="B103" s="18" t="str">
        <f>[1]Kommuner!C97</f>
        <v>Emmaboda</v>
      </c>
      <c r="C103" s="2" t="str">
        <f>[1]Kommuner!D97</f>
        <v>X</v>
      </c>
      <c r="D103" s="55" t="str">
        <f>[1]Kommuner!E97</f>
        <v/>
      </c>
      <c r="E103" s="2" t="str">
        <f>[1]Kommuner!F97</f>
        <v>X</v>
      </c>
      <c r="F103" s="55" t="str">
        <f>[1]Kommuner!G97</f>
        <v/>
      </c>
      <c r="G103" s="2" t="str">
        <f>[1]Kommuner!H97</f>
        <v>X</v>
      </c>
      <c r="H103" s="55" t="str">
        <f>[1]Kommuner!I97</f>
        <v/>
      </c>
      <c r="J103" s="110"/>
      <c r="K103" s="110"/>
    </row>
    <row r="104" spans="1:11" ht="14.25" thickBot="1">
      <c r="A104" s="125"/>
      <c r="B104" s="18" t="str">
        <f>[1]Kommuner!C98</f>
        <v>Högsby</v>
      </c>
      <c r="C104" s="2" t="str">
        <f>[1]Kommuner!D98</f>
        <v>X</v>
      </c>
      <c r="D104" s="55" t="str">
        <f>[1]Kommuner!E98</f>
        <v/>
      </c>
      <c r="E104" s="2">
        <f>[1]Kommuner!F98</f>
        <v>0</v>
      </c>
      <c r="F104" s="55">
        <f>[1]Kommuner!G98</f>
        <v>0</v>
      </c>
      <c r="G104" s="2" t="str">
        <f>[1]Kommuner!H98</f>
        <v>X</v>
      </c>
      <c r="H104" s="55" t="str">
        <f>[1]Kommuner!I98</f>
        <v/>
      </c>
      <c r="J104" s="110"/>
      <c r="K104" s="110"/>
    </row>
    <row r="105" spans="1:11">
      <c r="A105" s="3" t="s">
        <v>243</v>
      </c>
      <c r="B105" s="243" t="str">
        <f>[1]Kommuner!C100</f>
        <v>Totalt länet</v>
      </c>
      <c r="C105" s="128">
        <f>[1]Kommuner!D99</f>
        <v>40</v>
      </c>
      <c r="D105" s="129">
        <f>[1]Kommuner!E99</f>
        <v>100</v>
      </c>
      <c r="E105" s="128">
        <f>[1]Kommuner!F99</f>
        <v>15</v>
      </c>
      <c r="F105" s="129">
        <f>[1]Kommuner!G99</f>
        <v>37.5</v>
      </c>
      <c r="G105" s="128">
        <f>[1]Kommuner!H99</f>
        <v>10</v>
      </c>
      <c r="H105" s="129">
        <f>[1]Kommuner!I99</f>
        <v>25</v>
      </c>
      <c r="J105" s="110"/>
      <c r="K105" s="110"/>
    </row>
    <row r="106" spans="1:11" ht="14.25" thickBot="1">
      <c r="A106" s="125"/>
      <c r="B106" s="18" t="str">
        <f>[1]Kommuner!C99</f>
        <v>Gotland</v>
      </c>
      <c r="C106" s="2">
        <f>[1]Kommuner!D100</f>
        <v>40</v>
      </c>
      <c r="D106" s="55">
        <f>[1]Kommuner!E100</f>
        <v>0.28820520210389999</v>
      </c>
      <c r="E106" s="2">
        <f>[1]Kommuner!F100</f>
        <v>15</v>
      </c>
      <c r="F106" s="55">
        <f>[1]Kommuner!G100</f>
        <v>37.5</v>
      </c>
      <c r="G106" s="2">
        <f>[1]Kommuner!H100</f>
        <v>10</v>
      </c>
      <c r="H106" s="55">
        <f>[1]Kommuner!I100</f>
        <v>25</v>
      </c>
      <c r="J106" s="110"/>
      <c r="K106" s="110"/>
    </row>
    <row r="107" spans="1:11">
      <c r="A107" s="3" t="s">
        <v>244</v>
      </c>
      <c r="B107" s="243" t="s">
        <v>258</v>
      </c>
      <c r="C107" s="128">
        <f>[1]Kommuner!D101</f>
        <v>130</v>
      </c>
      <c r="D107" s="129">
        <f>[1]Kommuner!E101</f>
        <v>0.93666690683766995</v>
      </c>
      <c r="E107" s="128">
        <f>[1]Kommuner!F101</f>
        <v>66</v>
      </c>
      <c r="F107" s="129">
        <f>[1]Kommuner!G101</f>
        <v>50.769230769230802</v>
      </c>
      <c r="G107" s="128">
        <f>[1]Kommuner!H101</f>
        <v>17</v>
      </c>
      <c r="H107" s="129">
        <f>[1]Kommuner!I101</f>
        <v>13.0769230769231</v>
      </c>
      <c r="J107" s="110"/>
      <c r="K107" s="110"/>
    </row>
    <row r="108" spans="1:11">
      <c r="A108" s="125"/>
      <c r="B108" s="18" t="str">
        <f>[1]Kommuner!C102</f>
        <v>Karlskrona</v>
      </c>
      <c r="C108" s="2">
        <f>[1]Kommuner!D102</f>
        <v>46</v>
      </c>
      <c r="D108" s="55">
        <f>[1]Kommuner!E102</f>
        <v>35.384615384615401</v>
      </c>
      <c r="E108" s="2">
        <f>[1]Kommuner!F102</f>
        <v>26</v>
      </c>
      <c r="F108" s="55">
        <f>[1]Kommuner!G102</f>
        <v>56.521739130434803</v>
      </c>
      <c r="G108" s="2">
        <f>[1]Kommuner!H102</f>
        <v>4</v>
      </c>
      <c r="H108" s="55">
        <f>[1]Kommuner!I102</f>
        <v>8.6956521739130501</v>
      </c>
      <c r="J108" s="110"/>
      <c r="K108" s="110"/>
    </row>
    <row r="109" spans="1:11">
      <c r="A109" s="125"/>
      <c r="B109" s="18" t="str">
        <f>[1]Kommuner!C103</f>
        <v>Olofström</v>
      </c>
      <c r="C109" s="2">
        <f>[1]Kommuner!D103</f>
        <v>26</v>
      </c>
      <c r="D109" s="55">
        <f>[1]Kommuner!E103</f>
        <v>20</v>
      </c>
      <c r="E109" s="2">
        <f>[1]Kommuner!F103</f>
        <v>17</v>
      </c>
      <c r="F109" s="55">
        <f>[1]Kommuner!G103</f>
        <v>65.384615384615401</v>
      </c>
      <c r="G109" s="2" t="str">
        <f>[1]Kommuner!H103</f>
        <v>X</v>
      </c>
      <c r="H109" s="55" t="str">
        <f>[1]Kommuner!I103</f>
        <v/>
      </c>
      <c r="J109" s="110"/>
      <c r="K109" s="110"/>
    </row>
    <row r="110" spans="1:11">
      <c r="A110" s="125"/>
      <c r="B110" s="18" t="str">
        <f>[1]Kommuner!C104</f>
        <v>Karlshamn</v>
      </c>
      <c r="C110" s="2">
        <f>[1]Kommuner!D104</f>
        <v>22</v>
      </c>
      <c r="D110" s="55">
        <f>[1]Kommuner!E104</f>
        <v>16.923076923076898</v>
      </c>
      <c r="E110" s="2">
        <f>[1]Kommuner!F104</f>
        <v>6</v>
      </c>
      <c r="F110" s="55">
        <f>[1]Kommuner!G104</f>
        <v>27.272727272727298</v>
      </c>
      <c r="G110" s="2" t="str">
        <f>[1]Kommuner!H104</f>
        <v>X</v>
      </c>
      <c r="H110" s="55" t="str">
        <f>[1]Kommuner!I104</f>
        <v/>
      </c>
      <c r="J110" s="110"/>
      <c r="K110" s="110"/>
    </row>
    <row r="111" spans="1:11">
      <c r="A111" s="125"/>
      <c r="B111" s="18" t="str">
        <f>[1]Kommuner!C105</f>
        <v>Ronneby</v>
      </c>
      <c r="C111" s="2">
        <f>[1]Kommuner!D105</f>
        <v>19</v>
      </c>
      <c r="D111" s="55">
        <f>[1]Kommuner!E105</f>
        <v>14.615384615384601</v>
      </c>
      <c r="E111" s="2">
        <f>[1]Kommuner!F105</f>
        <v>5</v>
      </c>
      <c r="F111" s="55">
        <f>[1]Kommuner!G105</f>
        <v>26.315789473684202</v>
      </c>
      <c r="G111" s="2">
        <f>[1]Kommuner!H105</f>
        <v>5</v>
      </c>
      <c r="H111" s="55">
        <f>[1]Kommuner!I105</f>
        <v>26.315789473684202</v>
      </c>
      <c r="J111" s="110"/>
      <c r="K111" s="110"/>
    </row>
    <row r="112" spans="1:11" ht="14.25" thickBot="1">
      <c r="A112" s="125"/>
      <c r="B112" s="18" t="str">
        <f>[1]Kommuner!C106</f>
        <v>Sölvesborg</v>
      </c>
      <c r="C112" s="2">
        <f>[1]Kommuner!D106</f>
        <v>17</v>
      </c>
      <c r="D112" s="55">
        <f>[1]Kommuner!E106</f>
        <v>13.0769230769231</v>
      </c>
      <c r="E112" s="2">
        <f>[1]Kommuner!F106</f>
        <v>12</v>
      </c>
      <c r="F112" s="55">
        <f>[1]Kommuner!G106</f>
        <v>70.588235294117695</v>
      </c>
      <c r="G112" s="2" t="str">
        <f>[1]Kommuner!H106</f>
        <v>X</v>
      </c>
      <c r="H112" s="55" t="str">
        <f>[1]Kommuner!I106</f>
        <v/>
      </c>
      <c r="J112" s="110"/>
      <c r="K112" s="110"/>
    </row>
    <row r="113" spans="1:11">
      <c r="A113" s="3" t="s">
        <v>245</v>
      </c>
      <c r="B113" s="243" t="s">
        <v>258</v>
      </c>
      <c r="C113" s="128">
        <f>[1]Kommuner!D107</f>
        <v>1612</v>
      </c>
      <c r="D113" s="129">
        <f>[1]Kommuner!E107</f>
        <v>11.614669644787099</v>
      </c>
      <c r="E113" s="128">
        <f>[1]Kommuner!F107</f>
        <v>631</v>
      </c>
      <c r="F113" s="129">
        <f>[1]Kommuner!G107</f>
        <v>39.143920595533501</v>
      </c>
      <c r="G113" s="128">
        <f>[1]Kommuner!H107</f>
        <v>426</v>
      </c>
      <c r="H113" s="129">
        <f>[1]Kommuner!I107</f>
        <v>26.426799007444199</v>
      </c>
      <c r="J113" s="110"/>
      <c r="K113" s="110"/>
    </row>
    <row r="114" spans="1:11">
      <c r="A114" s="125"/>
      <c r="B114" s="18" t="str">
        <f>[1]Kommuner!C108</f>
        <v>Malmö</v>
      </c>
      <c r="C114" s="2">
        <f>[1]Kommuner!D108</f>
        <v>433</v>
      </c>
      <c r="D114" s="55">
        <f>[1]Kommuner!E108</f>
        <v>26.8610421836228</v>
      </c>
      <c r="E114" s="2">
        <f>[1]Kommuner!F108</f>
        <v>177</v>
      </c>
      <c r="F114" s="55">
        <f>[1]Kommuner!G108</f>
        <v>40.877598152425001</v>
      </c>
      <c r="G114" s="2">
        <f>[1]Kommuner!H108</f>
        <v>107</v>
      </c>
      <c r="H114" s="55">
        <f>[1]Kommuner!I108</f>
        <v>24.7113163972286</v>
      </c>
      <c r="J114" s="110"/>
      <c r="K114" s="110"/>
    </row>
    <row r="115" spans="1:11">
      <c r="A115" s="125"/>
      <c r="B115" s="18" t="str">
        <f>[1]Kommuner!C109</f>
        <v>Helsingborg</v>
      </c>
      <c r="C115" s="2">
        <f>[1]Kommuner!D109</f>
        <v>264</v>
      </c>
      <c r="D115" s="55">
        <f>[1]Kommuner!E109</f>
        <v>16.3771712158809</v>
      </c>
      <c r="E115" s="2">
        <f>[1]Kommuner!F109</f>
        <v>139</v>
      </c>
      <c r="F115" s="55">
        <f>[1]Kommuner!G109</f>
        <v>52.651515151515198</v>
      </c>
      <c r="G115" s="2">
        <f>[1]Kommuner!H109</f>
        <v>58</v>
      </c>
      <c r="H115" s="55">
        <f>[1]Kommuner!I109</f>
        <v>21.969696969697001</v>
      </c>
      <c r="J115" s="110"/>
      <c r="K115" s="110"/>
    </row>
    <row r="116" spans="1:11">
      <c r="A116" s="125"/>
      <c r="B116" s="18" t="str">
        <f>[1]Kommuner!C110</f>
        <v>Kristianstad</v>
      </c>
      <c r="C116" s="2">
        <f>[1]Kommuner!D110</f>
        <v>108</v>
      </c>
      <c r="D116" s="55">
        <f>[1]Kommuner!E110</f>
        <v>6.6997518610421896</v>
      </c>
      <c r="E116" s="2">
        <f>[1]Kommuner!F110</f>
        <v>38</v>
      </c>
      <c r="F116" s="55">
        <f>[1]Kommuner!G110</f>
        <v>35.185185185185198</v>
      </c>
      <c r="G116" s="2">
        <f>[1]Kommuner!H110</f>
        <v>29</v>
      </c>
      <c r="H116" s="55">
        <f>[1]Kommuner!I110</f>
        <v>26.851851851851901</v>
      </c>
      <c r="J116" s="110"/>
      <c r="K116" s="110"/>
    </row>
    <row r="117" spans="1:11">
      <c r="A117" s="125"/>
      <c r="B117" s="18" t="str">
        <f>[1]Kommuner!C111</f>
        <v>Lund</v>
      </c>
      <c r="C117" s="2">
        <f>[1]Kommuner!D111</f>
        <v>103</v>
      </c>
      <c r="D117" s="55">
        <f>[1]Kommuner!E111</f>
        <v>6.3895781637717102</v>
      </c>
      <c r="E117" s="2">
        <f>[1]Kommuner!F111</f>
        <v>48</v>
      </c>
      <c r="F117" s="55">
        <f>[1]Kommuner!G111</f>
        <v>46.601941747572802</v>
      </c>
      <c r="G117" s="2">
        <f>[1]Kommuner!H111</f>
        <v>34</v>
      </c>
      <c r="H117" s="55">
        <f>[1]Kommuner!I111</f>
        <v>33.009708737864102</v>
      </c>
      <c r="J117" s="110"/>
      <c r="K117" s="110"/>
    </row>
    <row r="118" spans="1:11">
      <c r="A118" s="125"/>
      <c r="B118" s="18" t="str">
        <f>[1]Kommuner!C112</f>
        <v>Hässleholm</v>
      </c>
      <c r="C118" s="2">
        <f>[1]Kommuner!D112</f>
        <v>65</v>
      </c>
      <c r="D118" s="55">
        <f>[1]Kommuner!E112</f>
        <v>4.0322580645161299</v>
      </c>
      <c r="E118" s="2">
        <f>[1]Kommuner!F112</f>
        <v>12</v>
      </c>
      <c r="F118" s="55">
        <f>[1]Kommuner!G112</f>
        <v>18.461538461538499</v>
      </c>
      <c r="G118" s="2">
        <f>[1]Kommuner!H112</f>
        <v>21</v>
      </c>
      <c r="H118" s="55">
        <f>[1]Kommuner!I112</f>
        <v>32.307692307692299</v>
      </c>
      <c r="J118" s="110"/>
      <c r="K118" s="110"/>
    </row>
    <row r="119" spans="1:11">
      <c r="A119" s="125"/>
      <c r="B119" s="18" t="str">
        <f>[1]Kommuner!C113</f>
        <v>Trelleborg</v>
      </c>
      <c r="C119" s="2">
        <f>[1]Kommuner!D113</f>
        <v>65</v>
      </c>
      <c r="D119" s="55">
        <f>[1]Kommuner!E113</f>
        <v>4.0322580645161299</v>
      </c>
      <c r="E119" s="2">
        <f>[1]Kommuner!F113</f>
        <v>20</v>
      </c>
      <c r="F119" s="55">
        <f>[1]Kommuner!G113</f>
        <v>30.769230769230798</v>
      </c>
      <c r="G119" s="2">
        <f>[1]Kommuner!H113</f>
        <v>20</v>
      </c>
      <c r="H119" s="55">
        <f>[1]Kommuner!I113</f>
        <v>30.769230769230798</v>
      </c>
      <c r="J119" s="110"/>
      <c r="K119" s="110"/>
    </row>
    <row r="120" spans="1:11">
      <c r="A120" s="125"/>
      <c r="B120" s="18" t="str">
        <f>[1]Kommuner!C114</f>
        <v>Landskrona</v>
      </c>
      <c r="C120" s="2">
        <f>[1]Kommuner!D114</f>
        <v>57</v>
      </c>
      <c r="D120" s="55">
        <f>[1]Kommuner!E114</f>
        <v>3.5359801488833802</v>
      </c>
      <c r="E120" s="2">
        <f>[1]Kommuner!F114</f>
        <v>13</v>
      </c>
      <c r="F120" s="55">
        <f>[1]Kommuner!G114</f>
        <v>22.8070175438597</v>
      </c>
      <c r="G120" s="2">
        <f>[1]Kommuner!H114</f>
        <v>14</v>
      </c>
      <c r="H120" s="55">
        <f>[1]Kommuner!I114</f>
        <v>24.5614035087719</v>
      </c>
      <c r="J120" s="110"/>
      <c r="K120" s="110"/>
    </row>
    <row r="121" spans="1:11">
      <c r="A121" s="125"/>
      <c r="B121" s="18" t="str">
        <f>[1]Kommuner!C115</f>
        <v>Ängelholm</v>
      </c>
      <c r="C121" s="2">
        <f>[1]Kommuner!D115</f>
        <v>54</v>
      </c>
      <c r="D121" s="55">
        <f>[1]Kommuner!E115</f>
        <v>3.3498759305210899</v>
      </c>
      <c r="E121" s="2">
        <f>[1]Kommuner!F115</f>
        <v>21</v>
      </c>
      <c r="F121" s="55">
        <f>[1]Kommuner!G115</f>
        <v>38.8888888888889</v>
      </c>
      <c r="G121" s="2">
        <f>[1]Kommuner!H115</f>
        <v>15</v>
      </c>
      <c r="H121" s="55">
        <f>[1]Kommuner!I115</f>
        <v>27.7777777777778</v>
      </c>
      <c r="J121" s="110"/>
      <c r="K121" s="110"/>
    </row>
    <row r="122" spans="1:11">
      <c r="A122" s="125"/>
      <c r="B122" s="18" t="str">
        <f>[1]Kommuner!C116</f>
        <v>Vellinge</v>
      </c>
      <c r="C122" s="2">
        <f>[1]Kommuner!D116</f>
        <v>46</v>
      </c>
      <c r="D122" s="55">
        <f>[1]Kommuner!E116</f>
        <v>2.8535980148883402</v>
      </c>
      <c r="E122" s="2">
        <f>[1]Kommuner!F116</f>
        <v>10</v>
      </c>
      <c r="F122" s="55">
        <f>[1]Kommuner!G116</f>
        <v>21.739130434782599</v>
      </c>
      <c r="G122" s="2">
        <f>[1]Kommuner!H116</f>
        <v>20</v>
      </c>
      <c r="H122" s="55">
        <f>[1]Kommuner!I116</f>
        <v>43.478260869565197</v>
      </c>
      <c r="J122" s="110"/>
      <c r="K122" s="110"/>
    </row>
    <row r="123" spans="1:11">
      <c r="A123" s="125"/>
      <c r="B123" s="18" t="str">
        <f>[1]Kommuner!C117</f>
        <v>Burlöv</v>
      </c>
      <c r="C123" s="2">
        <f>[1]Kommuner!D117</f>
        <v>38</v>
      </c>
      <c r="D123" s="55">
        <f>[1]Kommuner!E117</f>
        <v>2.3573200992555798</v>
      </c>
      <c r="E123" s="2">
        <f>[1]Kommuner!F117</f>
        <v>21</v>
      </c>
      <c r="F123" s="55">
        <f>[1]Kommuner!G117</f>
        <v>55.263157894736899</v>
      </c>
      <c r="G123" s="2">
        <f>[1]Kommuner!H117</f>
        <v>8</v>
      </c>
      <c r="H123" s="55">
        <f>[1]Kommuner!I117</f>
        <v>21.052631578947398</v>
      </c>
      <c r="J123" s="110"/>
      <c r="K123" s="110"/>
    </row>
    <row r="124" spans="1:11">
      <c r="A124" s="125"/>
      <c r="B124" s="18" t="str">
        <f>[1]Kommuner!C118</f>
        <v>Kävlinge</v>
      </c>
      <c r="C124" s="2">
        <f>[1]Kommuner!D118</f>
        <v>34</v>
      </c>
      <c r="D124" s="55">
        <f>[1]Kommuner!E118</f>
        <v>2.1091811414392101</v>
      </c>
      <c r="E124" s="2">
        <f>[1]Kommuner!F118</f>
        <v>12</v>
      </c>
      <c r="F124" s="55">
        <f>[1]Kommuner!G118</f>
        <v>35.294117647058798</v>
      </c>
      <c r="G124" s="2">
        <f>[1]Kommuner!H118</f>
        <v>8</v>
      </c>
      <c r="H124" s="55">
        <f>[1]Kommuner!I118</f>
        <v>23.529411764705898</v>
      </c>
      <c r="J124" s="110"/>
      <c r="K124" s="110"/>
    </row>
    <row r="125" spans="1:11">
      <c r="A125" s="125"/>
      <c r="B125" s="18" t="str">
        <f>[1]Kommuner!C119</f>
        <v>Eslöv</v>
      </c>
      <c r="C125" s="2">
        <f>[1]Kommuner!D119</f>
        <v>28</v>
      </c>
      <c r="D125" s="55">
        <f>[1]Kommuner!E119</f>
        <v>1.7369727047146399</v>
      </c>
      <c r="E125" s="2">
        <f>[1]Kommuner!F119</f>
        <v>16</v>
      </c>
      <c r="F125" s="55">
        <f>[1]Kommuner!G119</f>
        <v>57.142857142857203</v>
      </c>
      <c r="G125" s="2" t="str">
        <f>[1]Kommuner!H119</f>
        <v>X</v>
      </c>
      <c r="H125" s="55" t="str">
        <f>[1]Kommuner!I119</f>
        <v/>
      </c>
      <c r="J125" s="110"/>
      <c r="K125" s="110"/>
    </row>
    <row r="126" spans="1:11">
      <c r="A126" s="125"/>
      <c r="B126" s="18" t="str">
        <f>[1]Kommuner!C120</f>
        <v>Bjuv</v>
      </c>
      <c r="C126" s="2">
        <f>[1]Kommuner!D120</f>
        <v>26</v>
      </c>
      <c r="D126" s="55">
        <f>[1]Kommuner!E120</f>
        <v>1.61290322580645</v>
      </c>
      <c r="E126" s="2">
        <f>[1]Kommuner!F120</f>
        <v>16</v>
      </c>
      <c r="F126" s="55">
        <f>[1]Kommuner!G120</f>
        <v>61.538461538461597</v>
      </c>
      <c r="G126" s="2" t="str">
        <f>[1]Kommuner!H120</f>
        <v>X</v>
      </c>
      <c r="H126" s="55" t="str">
        <f>[1]Kommuner!I120</f>
        <v/>
      </c>
      <c r="J126" s="110"/>
      <c r="K126" s="110"/>
    </row>
    <row r="127" spans="1:11">
      <c r="A127" s="125"/>
      <c r="B127" s="18" t="str">
        <f>[1]Kommuner!C121</f>
        <v>Simrishamn</v>
      </c>
      <c r="C127" s="2">
        <f>[1]Kommuner!D121</f>
        <v>23</v>
      </c>
      <c r="D127" s="55">
        <f>[1]Kommuner!E121</f>
        <v>1.4267990074441701</v>
      </c>
      <c r="E127" s="2">
        <f>[1]Kommuner!F121</f>
        <v>10</v>
      </c>
      <c r="F127" s="55">
        <f>[1]Kommuner!G121</f>
        <v>43.478260869565197</v>
      </c>
      <c r="G127" s="2">
        <f>[1]Kommuner!H121</f>
        <v>4</v>
      </c>
      <c r="H127" s="55">
        <f>[1]Kommuner!I121</f>
        <v>17.3913043478261</v>
      </c>
      <c r="J127" s="110"/>
      <c r="K127" s="110"/>
    </row>
    <row r="128" spans="1:11">
      <c r="A128" s="125"/>
      <c r="B128" s="18" t="str">
        <f>[1]Kommuner!C122</f>
        <v>Höganäs</v>
      </c>
      <c r="C128" s="2">
        <f>[1]Kommuner!D122</f>
        <v>21</v>
      </c>
      <c r="D128" s="55">
        <f>[1]Kommuner!E122</f>
        <v>1.3027295285359799</v>
      </c>
      <c r="E128" s="2">
        <f>[1]Kommuner!F122</f>
        <v>6</v>
      </c>
      <c r="F128" s="55">
        <f>[1]Kommuner!G122</f>
        <v>28.571428571428601</v>
      </c>
      <c r="G128" s="2">
        <f>[1]Kommuner!H122</f>
        <v>7</v>
      </c>
      <c r="H128" s="55">
        <f>[1]Kommuner!I122</f>
        <v>33.3333333333333</v>
      </c>
      <c r="J128" s="110"/>
      <c r="K128" s="110"/>
    </row>
    <row r="129" spans="1:11">
      <c r="A129" s="125"/>
      <c r="B129" s="18" t="str">
        <f>[1]Kommuner!C123</f>
        <v>Staffanstorp</v>
      </c>
      <c r="C129" s="2">
        <f>[1]Kommuner!D123</f>
        <v>21</v>
      </c>
      <c r="D129" s="55">
        <f>[1]Kommuner!E123</f>
        <v>1.3027295285359799</v>
      </c>
      <c r="E129" s="2">
        <f>[1]Kommuner!F123</f>
        <v>6</v>
      </c>
      <c r="F129" s="55">
        <f>[1]Kommuner!G123</f>
        <v>28.571428571428601</v>
      </c>
      <c r="G129" s="2">
        <f>[1]Kommuner!H123</f>
        <v>10</v>
      </c>
      <c r="H129" s="55">
        <f>[1]Kommuner!I123</f>
        <v>47.619047619047599</v>
      </c>
      <c r="J129" s="110"/>
      <c r="K129" s="110"/>
    </row>
    <row r="130" spans="1:11">
      <c r="A130" s="125"/>
      <c r="B130" s="18" t="str">
        <f>[1]Kommuner!C124</f>
        <v>Lomma</v>
      </c>
      <c r="C130" s="2">
        <f>[1]Kommuner!D124</f>
        <v>20</v>
      </c>
      <c r="D130" s="55">
        <f>[1]Kommuner!E124</f>
        <v>1.24069478908189</v>
      </c>
      <c r="E130" s="2">
        <f>[1]Kommuner!F124</f>
        <v>9</v>
      </c>
      <c r="F130" s="55">
        <f>[1]Kommuner!G124</f>
        <v>45</v>
      </c>
      <c r="G130" s="2">
        <f>[1]Kommuner!H124</f>
        <v>6</v>
      </c>
      <c r="H130" s="55">
        <f>[1]Kommuner!I124</f>
        <v>30</v>
      </c>
      <c r="J130" s="110"/>
      <c r="K130" s="110"/>
    </row>
    <row r="131" spans="1:11">
      <c r="A131" s="125"/>
      <c r="B131" s="18" t="str">
        <f>[1]Kommuner!C125</f>
        <v>Skurup</v>
      </c>
      <c r="C131" s="2">
        <f>[1]Kommuner!D125</f>
        <v>19</v>
      </c>
      <c r="D131" s="55">
        <f>[1]Kommuner!E125</f>
        <v>1.1786600496277899</v>
      </c>
      <c r="E131" s="2">
        <f>[1]Kommuner!F125</f>
        <v>7</v>
      </c>
      <c r="F131" s="55">
        <f>[1]Kommuner!G125</f>
        <v>36.842105263157897</v>
      </c>
      <c r="G131" s="2">
        <f>[1]Kommuner!H125</f>
        <v>7</v>
      </c>
      <c r="H131" s="55">
        <f>[1]Kommuner!I125</f>
        <v>36.842105263157897</v>
      </c>
      <c r="J131" s="110"/>
      <c r="K131" s="110"/>
    </row>
    <row r="132" spans="1:11">
      <c r="A132" s="125"/>
      <c r="B132" s="18" t="str">
        <f>[1]Kommuner!C126</f>
        <v>Åstorp</v>
      </c>
      <c r="C132" s="2">
        <f>[1]Kommuner!D126</f>
        <v>18</v>
      </c>
      <c r="D132" s="55">
        <f>[1]Kommuner!E126</f>
        <v>1.1166253101737</v>
      </c>
      <c r="E132" s="2">
        <f>[1]Kommuner!F126</f>
        <v>5</v>
      </c>
      <c r="F132" s="55">
        <f>[1]Kommuner!G126</f>
        <v>27.7777777777778</v>
      </c>
      <c r="G132" s="2">
        <f>[1]Kommuner!H126</f>
        <v>4</v>
      </c>
      <c r="H132" s="55">
        <f>[1]Kommuner!I126</f>
        <v>22.2222222222222</v>
      </c>
      <c r="J132" s="110"/>
      <c r="K132" s="110"/>
    </row>
    <row r="133" spans="1:11">
      <c r="A133" s="125"/>
      <c r="B133" s="18" t="str">
        <f>[1]Kommuner!C127</f>
        <v>Östra Göinge</v>
      </c>
      <c r="C133" s="2">
        <f>[1]Kommuner!D127</f>
        <v>18</v>
      </c>
      <c r="D133" s="55">
        <f>[1]Kommuner!E127</f>
        <v>1.1166253101737</v>
      </c>
      <c r="E133" s="2">
        <f>[1]Kommuner!F127</f>
        <v>10</v>
      </c>
      <c r="F133" s="55">
        <f>[1]Kommuner!G127</f>
        <v>55.5555555555556</v>
      </c>
      <c r="G133" s="2">
        <f>[1]Kommuner!H127</f>
        <v>4</v>
      </c>
      <c r="H133" s="55">
        <f>[1]Kommuner!I127</f>
        <v>22.2222222222222</v>
      </c>
      <c r="J133" s="110"/>
      <c r="K133" s="110"/>
    </row>
    <row r="134" spans="1:11">
      <c r="A134" s="125"/>
      <c r="B134" s="18" t="str">
        <f>[1]Kommuner!C128</f>
        <v>Klippan</v>
      </c>
      <c r="C134" s="2">
        <f>[1]Kommuner!D128</f>
        <v>16</v>
      </c>
      <c r="D134" s="55">
        <f>[1]Kommuner!E128</f>
        <v>0.99255583126550995</v>
      </c>
      <c r="E134" s="2" t="str">
        <f>[1]Kommuner!F128</f>
        <v>X</v>
      </c>
      <c r="F134" s="55" t="str">
        <f>[1]Kommuner!G128</f>
        <v/>
      </c>
      <c r="G134" s="2" t="str">
        <f>[1]Kommuner!H128</f>
        <v>X</v>
      </c>
      <c r="H134" s="55" t="str">
        <f>[1]Kommuner!I128</f>
        <v/>
      </c>
      <c r="J134" s="110"/>
      <c r="K134" s="110"/>
    </row>
    <row r="135" spans="1:11">
      <c r="A135" s="125"/>
      <c r="B135" s="18" t="str">
        <f>[1]Kommuner!C129</f>
        <v>Båstad</v>
      </c>
      <c r="C135" s="2">
        <f>[1]Kommuner!D129</f>
        <v>15</v>
      </c>
      <c r="D135" s="55">
        <f>[1]Kommuner!E129</f>
        <v>0.93052109181140996</v>
      </c>
      <c r="E135" s="2" t="str">
        <f>[1]Kommuner!F129</f>
        <v>X</v>
      </c>
      <c r="F135" s="55" t="str">
        <f>[1]Kommuner!G129</f>
        <v/>
      </c>
      <c r="G135" s="2">
        <f>[1]Kommuner!H129</f>
        <v>6</v>
      </c>
      <c r="H135" s="55">
        <f>[1]Kommuner!I129</f>
        <v>40</v>
      </c>
      <c r="J135" s="110"/>
      <c r="K135" s="110"/>
    </row>
    <row r="136" spans="1:11">
      <c r="A136" s="125"/>
      <c r="B136" s="18" t="str">
        <f>[1]Kommuner!C130</f>
        <v>Osby</v>
      </c>
      <c r="C136" s="2">
        <f>[1]Kommuner!D130</f>
        <v>14</v>
      </c>
      <c r="D136" s="55">
        <f>[1]Kommuner!E130</f>
        <v>0.86848635235731997</v>
      </c>
      <c r="E136" s="2" t="str">
        <f>[1]Kommuner!F130</f>
        <v>X</v>
      </c>
      <c r="F136" s="55" t="str">
        <f>[1]Kommuner!G130</f>
        <v/>
      </c>
      <c r="G136" s="2">
        <f>[1]Kommuner!H130</f>
        <v>4</v>
      </c>
      <c r="H136" s="55">
        <f>[1]Kommuner!I130</f>
        <v>28.571428571428601</v>
      </c>
      <c r="J136" s="110"/>
      <c r="K136" s="110"/>
    </row>
    <row r="137" spans="1:11">
      <c r="A137" s="125"/>
      <c r="B137" s="18" t="str">
        <f>[1]Kommuner!C131</f>
        <v>Svedala</v>
      </c>
      <c r="C137" s="2">
        <f>[1]Kommuner!D131</f>
        <v>14</v>
      </c>
      <c r="D137" s="55">
        <f>[1]Kommuner!E131</f>
        <v>0.86848635235731997</v>
      </c>
      <c r="E137" s="2">
        <f>[1]Kommuner!F131</f>
        <v>7</v>
      </c>
      <c r="F137" s="55">
        <f>[1]Kommuner!G131</f>
        <v>50</v>
      </c>
      <c r="G137" s="2">
        <f>[1]Kommuner!H131</f>
        <v>4</v>
      </c>
      <c r="H137" s="55">
        <f>[1]Kommuner!I131</f>
        <v>28.571428571428601</v>
      </c>
      <c r="J137" s="110"/>
      <c r="K137" s="110"/>
    </row>
    <row r="138" spans="1:11">
      <c r="A138" s="125"/>
      <c r="B138" s="18" t="str">
        <f>[1]Kommuner!C132</f>
        <v>Örkelljunga</v>
      </c>
      <c r="C138" s="2">
        <f>[1]Kommuner!D132</f>
        <v>14</v>
      </c>
      <c r="D138" s="55">
        <f>[1]Kommuner!E132</f>
        <v>0.86848635235731997</v>
      </c>
      <c r="E138" s="2" t="str">
        <f>[1]Kommuner!F132</f>
        <v>X</v>
      </c>
      <c r="F138" s="55" t="str">
        <f>[1]Kommuner!G132</f>
        <v/>
      </c>
      <c r="G138" s="2">
        <f>[1]Kommuner!H132</f>
        <v>4</v>
      </c>
      <c r="H138" s="55">
        <f>[1]Kommuner!I132</f>
        <v>28.571428571428601</v>
      </c>
      <c r="J138" s="110"/>
      <c r="K138" s="110"/>
    </row>
    <row r="139" spans="1:11">
      <c r="A139" s="125"/>
      <c r="B139" s="18" t="str">
        <f>[1]Kommuner!C133</f>
        <v>Svalöv</v>
      </c>
      <c r="C139" s="2">
        <f>[1]Kommuner!D133</f>
        <v>13</v>
      </c>
      <c r="D139" s="55">
        <f>[1]Kommuner!E133</f>
        <v>0.80645161290322998</v>
      </c>
      <c r="E139" s="2">
        <f>[1]Kommuner!F133</f>
        <v>4</v>
      </c>
      <c r="F139" s="55">
        <f>[1]Kommuner!G133</f>
        <v>30.769230769230798</v>
      </c>
      <c r="G139" s="2" t="str">
        <f>[1]Kommuner!H133</f>
        <v>X</v>
      </c>
      <c r="H139" s="55" t="str">
        <f>[1]Kommuner!I133</f>
        <v/>
      </c>
      <c r="J139" s="110"/>
      <c r="K139" s="110"/>
    </row>
    <row r="140" spans="1:11">
      <c r="A140" s="125"/>
      <c r="B140" s="18" t="str">
        <f>[1]Kommuner!C134</f>
        <v>Ystad</v>
      </c>
      <c r="C140" s="2">
        <f>[1]Kommuner!D134</f>
        <v>13</v>
      </c>
      <c r="D140" s="55">
        <f>[1]Kommuner!E134</f>
        <v>0.80645161290322998</v>
      </c>
      <c r="E140" s="2" t="str">
        <f>[1]Kommuner!F134</f>
        <v>X</v>
      </c>
      <c r="F140" s="55" t="str">
        <f>[1]Kommuner!G134</f>
        <v/>
      </c>
      <c r="G140" s="2">
        <f>[1]Kommuner!H134</f>
        <v>4</v>
      </c>
      <c r="H140" s="55">
        <f>[1]Kommuner!I134</f>
        <v>30.769230769230798</v>
      </c>
      <c r="J140" s="110"/>
      <c r="K140" s="110"/>
    </row>
    <row r="141" spans="1:11">
      <c r="A141" s="125"/>
      <c r="B141" s="18" t="str">
        <f>[1]Kommuner!C135</f>
        <v>Perstorp</v>
      </c>
      <c r="C141" s="2">
        <f>[1]Kommuner!D135</f>
        <v>12</v>
      </c>
      <c r="D141" s="55">
        <f>[1]Kommuner!E135</f>
        <v>0.74441687344912999</v>
      </c>
      <c r="E141" s="2" t="str">
        <f>[1]Kommuner!F135</f>
        <v>X</v>
      </c>
      <c r="F141" s="55" t="str">
        <f>[1]Kommuner!G135</f>
        <v/>
      </c>
      <c r="G141" s="2">
        <f>[1]Kommuner!H135</f>
        <v>8</v>
      </c>
      <c r="H141" s="55">
        <f>[1]Kommuner!I135</f>
        <v>66.6666666666667</v>
      </c>
      <c r="J141" s="110"/>
      <c r="K141" s="110"/>
    </row>
    <row r="142" spans="1:11">
      <c r="A142" s="125"/>
      <c r="B142" s="18" t="str">
        <f>[1]Kommuner!C136</f>
        <v>Bromölla</v>
      </c>
      <c r="C142" s="2">
        <f>[1]Kommuner!D136</f>
        <v>11</v>
      </c>
      <c r="D142" s="55">
        <f>[1]Kommuner!E136</f>
        <v>0.68238213399504</v>
      </c>
      <c r="E142" s="2" t="str">
        <f>[1]Kommuner!F136</f>
        <v>X</v>
      </c>
      <c r="F142" s="55" t="str">
        <f>[1]Kommuner!G136</f>
        <v/>
      </c>
      <c r="G142" s="2">
        <f>[1]Kommuner!H136</f>
        <v>4</v>
      </c>
      <c r="H142" s="55">
        <f>[1]Kommuner!I136</f>
        <v>36.363636363636402</v>
      </c>
      <c r="J142" s="110"/>
      <c r="K142" s="110"/>
    </row>
    <row r="143" spans="1:11">
      <c r="A143" s="125"/>
      <c r="B143" s="18" t="str">
        <f>[1]Kommuner!C137</f>
        <v>Hörby</v>
      </c>
      <c r="C143" s="2">
        <f>[1]Kommuner!D137</f>
        <v>9</v>
      </c>
      <c r="D143" s="55">
        <f>[1]Kommuner!E137</f>
        <v>0.55831265508685002</v>
      </c>
      <c r="E143" s="2" t="str">
        <f>[1]Kommuner!F137</f>
        <v>X</v>
      </c>
      <c r="F143" s="55" t="str">
        <f>[1]Kommuner!G137</f>
        <v/>
      </c>
      <c r="G143" s="2" t="str">
        <f>[1]Kommuner!H137</f>
        <v>X</v>
      </c>
      <c r="H143" s="55" t="str">
        <f>[1]Kommuner!I137</f>
        <v/>
      </c>
      <c r="J143" s="110"/>
      <c r="K143" s="110"/>
    </row>
    <row r="144" spans="1:11">
      <c r="A144" s="125"/>
      <c r="B144" s="18" t="str">
        <f>[1]Kommuner!C138</f>
        <v>Sjöbo</v>
      </c>
      <c r="C144" s="2">
        <f>[1]Kommuner!D138</f>
        <v>8</v>
      </c>
      <c r="D144" s="55">
        <f>[1]Kommuner!E138</f>
        <v>0.49627791563274998</v>
      </c>
      <c r="E144" s="2" t="str">
        <f>[1]Kommuner!F138</f>
        <v>X</v>
      </c>
      <c r="F144" s="55" t="str">
        <f>[1]Kommuner!G138</f>
        <v/>
      </c>
      <c r="G144" s="2" t="str">
        <f>[1]Kommuner!H138</f>
        <v>X</v>
      </c>
      <c r="H144" s="55" t="str">
        <f>[1]Kommuner!I138</f>
        <v/>
      </c>
      <c r="J144" s="110"/>
      <c r="K144" s="110"/>
    </row>
    <row r="145" spans="1:11">
      <c r="A145" s="125"/>
      <c r="B145" s="18" t="str">
        <f>[1]Kommuner!C139</f>
        <v>Höör</v>
      </c>
      <c r="C145" s="2">
        <f>[1]Kommuner!D139</f>
        <v>7</v>
      </c>
      <c r="D145" s="55">
        <f>[1]Kommuner!E139</f>
        <v>0.43424317617865998</v>
      </c>
      <c r="E145" s="2" t="str">
        <f>[1]Kommuner!F139</f>
        <v>X</v>
      </c>
      <c r="F145" s="55" t="str">
        <f>[1]Kommuner!G139</f>
        <v/>
      </c>
      <c r="G145" s="2" t="str">
        <f>[1]Kommuner!H139</f>
        <v>X</v>
      </c>
      <c r="H145" s="55" t="str">
        <f>[1]Kommuner!I139</f>
        <v/>
      </c>
      <c r="J145" s="110"/>
      <c r="K145" s="110"/>
    </row>
    <row r="146" spans="1:11" ht="14.25" thickBot="1">
      <c r="A146" s="125"/>
      <c r="B146" s="18" t="str">
        <f>[1]Kommuner!C140</f>
        <v>Tomelilla</v>
      </c>
      <c r="C146" s="2">
        <f>[1]Kommuner!D140</f>
        <v>5</v>
      </c>
      <c r="D146" s="55">
        <f>[1]Kommuner!E140</f>
        <v>0.31017369727047001</v>
      </c>
      <c r="E146" s="2" t="str">
        <f>[1]Kommuner!F140</f>
        <v>X</v>
      </c>
      <c r="F146" s="55" t="str">
        <f>[1]Kommuner!G140</f>
        <v/>
      </c>
      <c r="G146" s="2" t="str">
        <f>[1]Kommuner!H140</f>
        <v>X</v>
      </c>
      <c r="H146" s="55" t="str">
        <f>[1]Kommuner!I140</f>
        <v/>
      </c>
      <c r="J146" s="110"/>
      <c r="K146" s="110"/>
    </row>
    <row r="147" spans="1:11">
      <c r="A147" s="3" t="s">
        <v>246</v>
      </c>
      <c r="B147" s="243" t="s">
        <v>258</v>
      </c>
      <c r="C147" s="128">
        <f>[1]Kommuner!D141</f>
        <v>306</v>
      </c>
      <c r="D147" s="129">
        <f>[1]Kommuner!E141</f>
        <v>2.20476979609482</v>
      </c>
      <c r="E147" s="128">
        <f>[1]Kommuner!F141</f>
        <v>135</v>
      </c>
      <c r="F147" s="129">
        <f>[1]Kommuner!G141</f>
        <v>44.117647058823501</v>
      </c>
      <c r="G147" s="128">
        <f>[1]Kommuner!H141</f>
        <v>70</v>
      </c>
      <c r="H147" s="129">
        <f>[1]Kommuner!I141</f>
        <v>22.875816993464099</v>
      </c>
      <c r="J147" s="110"/>
      <c r="K147" s="110"/>
    </row>
    <row r="148" spans="1:11">
      <c r="A148" s="125"/>
      <c r="B148" s="18" t="str">
        <f>[1]Kommuner!C142</f>
        <v>Halmstad</v>
      </c>
      <c r="C148" s="2">
        <f>[1]Kommuner!D142</f>
        <v>99</v>
      </c>
      <c r="D148" s="55">
        <f>[1]Kommuner!E142</f>
        <v>32.352941176470601</v>
      </c>
      <c r="E148" s="2">
        <f>[1]Kommuner!F142</f>
        <v>32</v>
      </c>
      <c r="F148" s="55">
        <f>[1]Kommuner!G142</f>
        <v>32.323232323232297</v>
      </c>
      <c r="G148" s="2">
        <f>[1]Kommuner!H142</f>
        <v>30</v>
      </c>
      <c r="H148" s="55">
        <f>[1]Kommuner!I142</f>
        <v>30.303030303030301</v>
      </c>
      <c r="J148" s="110"/>
      <c r="K148" s="110"/>
    </row>
    <row r="149" spans="1:11">
      <c r="A149" s="125"/>
      <c r="B149" s="18" t="str">
        <f>[1]Kommuner!C143</f>
        <v>Kungsbacka</v>
      </c>
      <c r="C149" s="2">
        <f>[1]Kommuner!D143</f>
        <v>69</v>
      </c>
      <c r="D149" s="55">
        <f>[1]Kommuner!E143</f>
        <v>22.5490196078431</v>
      </c>
      <c r="E149" s="2">
        <f>[1]Kommuner!F143</f>
        <v>38</v>
      </c>
      <c r="F149" s="55">
        <f>[1]Kommuner!G143</f>
        <v>55.072463768116002</v>
      </c>
      <c r="G149" s="2">
        <f>[1]Kommuner!H143</f>
        <v>11</v>
      </c>
      <c r="H149" s="55">
        <f>[1]Kommuner!I143</f>
        <v>15.9420289855072</v>
      </c>
      <c r="J149" s="110"/>
      <c r="K149" s="110"/>
    </row>
    <row r="150" spans="1:11">
      <c r="A150" s="125"/>
      <c r="B150" s="18" t="str">
        <f>[1]Kommuner!C144</f>
        <v>Varberg</v>
      </c>
      <c r="C150" s="2">
        <f>[1]Kommuner!D144</f>
        <v>69</v>
      </c>
      <c r="D150" s="55">
        <f>[1]Kommuner!E144</f>
        <v>22.5490196078431</v>
      </c>
      <c r="E150" s="2">
        <f>[1]Kommuner!F144</f>
        <v>31</v>
      </c>
      <c r="F150" s="55">
        <f>[1]Kommuner!G144</f>
        <v>44.927536231884098</v>
      </c>
      <c r="G150" s="2">
        <f>[1]Kommuner!H144</f>
        <v>14</v>
      </c>
      <c r="H150" s="55">
        <f>[1]Kommuner!I144</f>
        <v>20.289855072463801</v>
      </c>
      <c r="J150" s="110"/>
      <c r="K150" s="110"/>
    </row>
    <row r="151" spans="1:11">
      <c r="A151" s="125"/>
      <c r="B151" s="18" t="str">
        <f>[1]Kommuner!C145</f>
        <v>Falkenberg</v>
      </c>
      <c r="C151" s="2">
        <f>[1]Kommuner!D145</f>
        <v>44</v>
      </c>
      <c r="D151" s="55">
        <f>[1]Kommuner!E145</f>
        <v>14.379084967320299</v>
      </c>
      <c r="E151" s="2" t="str">
        <f>[1]Kommuner!F145</f>
        <v>X</v>
      </c>
      <c r="F151" s="55" t="str">
        <f>[1]Kommuner!G145</f>
        <v/>
      </c>
      <c r="G151" s="2">
        <f>[1]Kommuner!H145</f>
        <v>10</v>
      </c>
      <c r="H151" s="55">
        <f>[1]Kommuner!I145</f>
        <v>22.727272727272702</v>
      </c>
      <c r="I151" s="110"/>
      <c r="J151" s="110"/>
      <c r="K151" s="110"/>
    </row>
    <row r="152" spans="1:11">
      <c r="A152" s="125"/>
      <c r="B152" s="18" t="str">
        <f>[1]Kommuner!C146</f>
        <v>Hylte</v>
      </c>
      <c r="C152" s="2" t="str">
        <f>[1]Kommuner!D146</f>
        <v>X</v>
      </c>
      <c r="D152" s="55" t="str">
        <f>[1]Kommuner!E146</f>
        <v/>
      </c>
      <c r="E152" s="2">
        <f>[1]Kommuner!F146</f>
        <v>0</v>
      </c>
      <c r="F152" s="55">
        <f>[1]Kommuner!G146</f>
        <v>0</v>
      </c>
      <c r="G152" s="2" t="str">
        <f>[1]Kommuner!H146</f>
        <v>X</v>
      </c>
      <c r="H152" s="55" t="str">
        <f>[1]Kommuner!I146</f>
        <v/>
      </c>
      <c r="J152" s="110"/>
      <c r="K152" s="110"/>
    </row>
    <row r="153" spans="1:11" ht="14.25" thickBot="1">
      <c r="A153" s="125"/>
      <c r="B153" s="18" t="str">
        <f>[1]Kommuner!C147</f>
        <v>Laholm</v>
      </c>
      <c r="C153" s="2" t="str">
        <f>[1]Kommuner!D147</f>
        <v>X</v>
      </c>
      <c r="D153" s="55" t="str">
        <f>[1]Kommuner!E147</f>
        <v/>
      </c>
      <c r="E153" s="2" t="str">
        <f>[1]Kommuner!F147</f>
        <v>X</v>
      </c>
      <c r="F153" s="55" t="str">
        <f>[1]Kommuner!G147</f>
        <v/>
      </c>
      <c r="G153" s="2" t="str">
        <f>[1]Kommuner!H147</f>
        <v>X</v>
      </c>
      <c r="H153" s="55" t="str">
        <f>[1]Kommuner!I147</f>
        <v/>
      </c>
      <c r="J153" s="110"/>
      <c r="K153" s="110"/>
    </row>
    <row r="154" spans="1:11">
      <c r="A154" s="3" t="s">
        <v>247</v>
      </c>
      <c r="B154" s="243" t="s">
        <v>258</v>
      </c>
      <c r="C154" s="128">
        <f>[1]Kommuner!D148</f>
        <v>2278</v>
      </c>
      <c r="D154" s="129">
        <f>[1]Kommuner!E148</f>
        <v>16.413286259816999</v>
      </c>
      <c r="E154" s="128">
        <f>[1]Kommuner!F148</f>
        <v>989</v>
      </c>
      <c r="F154" s="129">
        <f>[1]Kommuner!G148</f>
        <v>43.415276558384598</v>
      </c>
      <c r="G154" s="128">
        <f>[1]Kommuner!H148</f>
        <v>559</v>
      </c>
      <c r="H154" s="129">
        <f>[1]Kommuner!I148</f>
        <v>24.539069359086898</v>
      </c>
      <c r="J154" s="110"/>
      <c r="K154" s="110"/>
    </row>
    <row r="155" spans="1:11">
      <c r="A155" s="125"/>
      <c r="B155" s="18" t="str">
        <f>[1]Kommuner!C149</f>
        <v>Göteborg</v>
      </c>
      <c r="C155" s="2">
        <f>[1]Kommuner!D149</f>
        <v>837</v>
      </c>
      <c r="D155" s="55">
        <f>[1]Kommuner!E149</f>
        <v>36.742756804214203</v>
      </c>
      <c r="E155" s="2">
        <f>[1]Kommuner!F149</f>
        <v>425</v>
      </c>
      <c r="F155" s="55">
        <f>[1]Kommuner!G149</f>
        <v>50.776583034647601</v>
      </c>
      <c r="G155" s="2">
        <f>[1]Kommuner!H149</f>
        <v>167</v>
      </c>
      <c r="H155" s="55">
        <f>[1]Kommuner!I149</f>
        <v>19.9522102747909</v>
      </c>
      <c r="J155" s="110"/>
      <c r="K155" s="110"/>
    </row>
    <row r="156" spans="1:11">
      <c r="A156" s="125"/>
      <c r="B156" s="18" t="str">
        <f>[1]Kommuner!C150</f>
        <v>Borås</v>
      </c>
      <c r="C156" s="2">
        <f>[1]Kommuner!D150</f>
        <v>198</v>
      </c>
      <c r="D156" s="55">
        <f>[1]Kommuner!E150</f>
        <v>8.6918349429324007</v>
      </c>
      <c r="E156" s="2">
        <f>[1]Kommuner!F150</f>
        <v>81</v>
      </c>
      <c r="F156" s="55">
        <f>[1]Kommuner!G150</f>
        <v>40.909090909090899</v>
      </c>
      <c r="G156" s="2">
        <f>[1]Kommuner!H150</f>
        <v>54</v>
      </c>
      <c r="H156" s="55">
        <f>[1]Kommuner!I150</f>
        <v>27.272727272727298</v>
      </c>
      <c r="J156" s="110"/>
      <c r="K156" s="110"/>
    </row>
    <row r="157" spans="1:11">
      <c r="A157" s="125"/>
      <c r="B157" s="18" t="str">
        <f>[1]Kommuner!C151</f>
        <v>Trollhättan</v>
      </c>
      <c r="C157" s="2">
        <f>[1]Kommuner!D151</f>
        <v>95</v>
      </c>
      <c r="D157" s="55">
        <f>[1]Kommuner!E151</f>
        <v>4.1703248463564497</v>
      </c>
      <c r="E157" s="2">
        <f>[1]Kommuner!F151</f>
        <v>44</v>
      </c>
      <c r="F157" s="55">
        <f>[1]Kommuner!G151</f>
        <v>46.315789473684198</v>
      </c>
      <c r="G157" s="2">
        <f>[1]Kommuner!H151</f>
        <v>23</v>
      </c>
      <c r="H157" s="55">
        <f>[1]Kommuner!I151</f>
        <v>24.210526315789501</v>
      </c>
      <c r="J157" s="110"/>
      <c r="K157" s="110"/>
    </row>
    <row r="158" spans="1:11">
      <c r="A158" s="125"/>
      <c r="B158" s="18" t="str">
        <f>[1]Kommuner!C152</f>
        <v>Skövde</v>
      </c>
      <c r="C158" s="2">
        <f>[1]Kommuner!D152</f>
        <v>92</v>
      </c>
      <c r="D158" s="55">
        <f>[1]Kommuner!E152</f>
        <v>4.0386303775241501</v>
      </c>
      <c r="E158" s="2">
        <f>[1]Kommuner!F152</f>
        <v>41</v>
      </c>
      <c r="F158" s="55">
        <f>[1]Kommuner!G152</f>
        <v>44.565217391304401</v>
      </c>
      <c r="G158" s="2">
        <f>[1]Kommuner!H152</f>
        <v>25</v>
      </c>
      <c r="H158" s="55">
        <f>[1]Kommuner!I152</f>
        <v>27.173913043478301</v>
      </c>
      <c r="J158" s="110"/>
      <c r="K158" s="110"/>
    </row>
    <row r="159" spans="1:11">
      <c r="A159" s="125"/>
      <c r="B159" s="18" t="str">
        <f>[1]Kommuner!C153</f>
        <v>Uddevalla</v>
      </c>
      <c r="C159" s="2">
        <f>[1]Kommuner!D153</f>
        <v>85</v>
      </c>
      <c r="D159" s="55">
        <f>[1]Kommuner!E153</f>
        <v>3.7313432835820901</v>
      </c>
      <c r="E159" s="2">
        <f>[1]Kommuner!F153</f>
        <v>26</v>
      </c>
      <c r="F159" s="55">
        <f>[1]Kommuner!G153</f>
        <v>30.588235294117698</v>
      </c>
      <c r="G159" s="2">
        <f>[1]Kommuner!H153</f>
        <v>28</v>
      </c>
      <c r="H159" s="55">
        <f>[1]Kommuner!I153</f>
        <v>32.941176470588204</v>
      </c>
      <c r="J159" s="110"/>
      <c r="K159" s="110"/>
    </row>
    <row r="160" spans="1:11">
      <c r="A160" s="125"/>
      <c r="B160" s="18" t="str">
        <f>[1]Kommuner!C154</f>
        <v>Vänersborg</v>
      </c>
      <c r="C160" s="2">
        <f>[1]Kommuner!D154</f>
        <v>74</v>
      </c>
      <c r="D160" s="55">
        <f>[1]Kommuner!E154</f>
        <v>3.2484635645302902</v>
      </c>
      <c r="E160" s="2">
        <f>[1]Kommuner!F154</f>
        <v>35</v>
      </c>
      <c r="F160" s="55">
        <f>[1]Kommuner!G154</f>
        <v>47.297297297297298</v>
      </c>
      <c r="G160" s="2">
        <f>[1]Kommuner!H154</f>
        <v>16</v>
      </c>
      <c r="H160" s="55">
        <f>[1]Kommuner!I154</f>
        <v>21.6216216216216</v>
      </c>
      <c r="J160" s="110"/>
      <c r="K160" s="110"/>
    </row>
    <row r="161" spans="1:11">
      <c r="A161" s="125"/>
      <c r="B161" s="18" t="str">
        <f>[1]Kommuner!C155</f>
        <v>Alingsås</v>
      </c>
      <c r="C161" s="2">
        <f>[1]Kommuner!D155</f>
        <v>73</v>
      </c>
      <c r="D161" s="55">
        <f>[1]Kommuner!E155</f>
        <v>3.2045654082528499</v>
      </c>
      <c r="E161" s="2">
        <f>[1]Kommuner!F155</f>
        <v>23</v>
      </c>
      <c r="F161" s="55">
        <f>[1]Kommuner!G155</f>
        <v>31.5068493150685</v>
      </c>
      <c r="G161" s="2">
        <f>[1]Kommuner!H155</f>
        <v>27</v>
      </c>
      <c r="H161" s="55">
        <f>[1]Kommuner!I155</f>
        <v>36.986301369863</v>
      </c>
      <c r="J161" s="110"/>
      <c r="K161" s="110"/>
    </row>
    <row r="162" spans="1:11">
      <c r="A162" s="125"/>
      <c r="B162" s="18" t="str">
        <f>[1]Kommuner!C156</f>
        <v>Mölndal</v>
      </c>
      <c r="C162" s="2">
        <f>[1]Kommuner!D156</f>
        <v>71</v>
      </c>
      <c r="D162" s="55">
        <f>[1]Kommuner!E156</f>
        <v>3.1167690956979799</v>
      </c>
      <c r="E162" s="2">
        <f>[1]Kommuner!F156</f>
        <v>33</v>
      </c>
      <c r="F162" s="55">
        <f>[1]Kommuner!G156</f>
        <v>46.478873239436602</v>
      </c>
      <c r="G162" s="2">
        <f>[1]Kommuner!H156</f>
        <v>18</v>
      </c>
      <c r="H162" s="55">
        <f>[1]Kommuner!I156</f>
        <v>25.352112676056301</v>
      </c>
      <c r="J162" s="110"/>
      <c r="K162" s="110"/>
    </row>
    <row r="163" spans="1:11">
      <c r="A163" s="125"/>
      <c r="B163" s="18" t="str">
        <f>[1]Kommuner!C157</f>
        <v>Mark</v>
      </c>
      <c r="C163" s="2">
        <f>[1]Kommuner!D157</f>
        <v>51</v>
      </c>
      <c r="D163" s="55">
        <f>[1]Kommuner!E157</f>
        <v>2.23880597014925</v>
      </c>
      <c r="E163" s="2">
        <f>[1]Kommuner!F157</f>
        <v>24</v>
      </c>
      <c r="F163" s="55">
        <f>[1]Kommuner!G157</f>
        <v>47.058823529411796</v>
      </c>
      <c r="G163" s="2">
        <f>[1]Kommuner!H157</f>
        <v>14</v>
      </c>
      <c r="H163" s="55">
        <f>[1]Kommuner!I157</f>
        <v>27.4509803921569</v>
      </c>
      <c r="J163" s="110"/>
      <c r="K163" s="110"/>
    </row>
    <row r="164" spans="1:11">
      <c r="A164" s="125"/>
      <c r="B164" s="18" t="str">
        <f>[1]Kommuner!C158</f>
        <v>Falköping</v>
      </c>
      <c r="C164" s="2">
        <f>[1]Kommuner!D158</f>
        <v>49</v>
      </c>
      <c r="D164" s="55">
        <f>[1]Kommuner!E158</f>
        <v>2.15100965759438</v>
      </c>
      <c r="E164" s="2">
        <f>[1]Kommuner!F158</f>
        <v>19</v>
      </c>
      <c r="F164" s="55">
        <f>[1]Kommuner!G158</f>
        <v>38.775510204081598</v>
      </c>
      <c r="G164" s="2">
        <f>[1]Kommuner!H158</f>
        <v>20</v>
      </c>
      <c r="H164" s="55">
        <f>[1]Kommuner!I158</f>
        <v>40.816326530612301</v>
      </c>
      <c r="J164" s="110"/>
      <c r="K164" s="110"/>
    </row>
    <row r="165" spans="1:11">
      <c r="A165" s="125"/>
      <c r="B165" s="18" t="str">
        <f>[1]Kommuner!C159</f>
        <v>Lerum</v>
      </c>
      <c r="C165" s="2">
        <f>[1]Kommuner!D159</f>
        <v>47</v>
      </c>
      <c r="D165" s="55">
        <f>[1]Kommuner!E159</f>
        <v>2.06321334503951</v>
      </c>
      <c r="E165" s="2">
        <f>[1]Kommuner!F159</f>
        <v>17</v>
      </c>
      <c r="F165" s="55">
        <f>[1]Kommuner!G159</f>
        <v>36.170212765957501</v>
      </c>
      <c r="G165" s="2">
        <f>[1]Kommuner!H159</f>
        <v>9</v>
      </c>
      <c r="H165" s="55">
        <f>[1]Kommuner!I159</f>
        <v>19.148936170212799</v>
      </c>
      <c r="J165" s="110"/>
      <c r="K165" s="110"/>
    </row>
    <row r="166" spans="1:11">
      <c r="A166" s="125"/>
      <c r="B166" s="18" t="str">
        <f>[1]Kommuner!C160</f>
        <v>Lidköping</v>
      </c>
      <c r="C166" s="2">
        <f>[1]Kommuner!D160</f>
        <v>46</v>
      </c>
      <c r="D166" s="55">
        <f>[1]Kommuner!E160</f>
        <v>2.0193151887620702</v>
      </c>
      <c r="E166" s="2">
        <f>[1]Kommuner!F160</f>
        <v>26</v>
      </c>
      <c r="F166" s="55">
        <f>[1]Kommuner!G160</f>
        <v>56.521739130434803</v>
      </c>
      <c r="G166" s="2">
        <f>[1]Kommuner!H160</f>
        <v>8</v>
      </c>
      <c r="H166" s="55">
        <f>[1]Kommuner!I160</f>
        <v>17.3913043478261</v>
      </c>
      <c r="J166" s="110"/>
      <c r="K166" s="110"/>
    </row>
    <row r="167" spans="1:11">
      <c r="A167" s="125"/>
      <c r="B167" s="18" t="str">
        <f>[1]Kommuner!C161</f>
        <v>Partille</v>
      </c>
      <c r="C167" s="2">
        <f>[1]Kommuner!D161</f>
        <v>44</v>
      </c>
      <c r="D167" s="55">
        <f>[1]Kommuner!E161</f>
        <v>1.9315188762072</v>
      </c>
      <c r="E167" s="2">
        <f>[1]Kommuner!F161</f>
        <v>21</v>
      </c>
      <c r="F167" s="55">
        <f>[1]Kommuner!G161</f>
        <v>47.727272727272698</v>
      </c>
      <c r="G167" s="2">
        <f>[1]Kommuner!H161</f>
        <v>8</v>
      </c>
      <c r="H167" s="55">
        <f>[1]Kommuner!I161</f>
        <v>18.181818181818201</v>
      </c>
      <c r="J167" s="110"/>
      <c r="K167" s="110"/>
    </row>
    <row r="168" spans="1:11">
      <c r="A168" s="125"/>
      <c r="B168" s="18" t="str">
        <f>[1]Kommuner!C162</f>
        <v>Kungälv</v>
      </c>
      <c r="C168" s="2">
        <f>[1]Kommuner!D162</f>
        <v>41</v>
      </c>
      <c r="D168" s="55">
        <f>[1]Kommuner!E162</f>
        <v>1.7998244073748899</v>
      </c>
      <c r="E168" s="2">
        <f>[1]Kommuner!F162</f>
        <v>22</v>
      </c>
      <c r="F168" s="55">
        <f>[1]Kommuner!G162</f>
        <v>53.658536585365901</v>
      </c>
      <c r="G168" s="2">
        <f>[1]Kommuner!H162</f>
        <v>8</v>
      </c>
      <c r="H168" s="55">
        <f>[1]Kommuner!I162</f>
        <v>19.512195121951201</v>
      </c>
      <c r="J168" s="110"/>
      <c r="K168" s="110"/>
    </row>
    <row r="169" spans="1:11">
      <c r="A169" s="125"/>
      <c r="B169" s="18" t="str">
        <f>[1]Kommuner!C163</f>
        <v>Ulricehamn</v>
      </c>
      <c r="C169" s="2">
        <f>[1]Kommuner!D163</f>
        <v>31</v>
      </c>
      <c r="D169" s="55">
        <f>[1]Kommuner!E163</f>
        <v>1.3608428446005301</v>
      </c>
      <c r="E169" s="2">
        <f>[1]Kommuner!F163</f>
        <v>12</v>
      </c>
      <c r="F169" s="55">
        <f>[1]Kommuner!G163</f>
        <v>38.709677419354797</v>
      </c>
      <c r="G169" s="2">
        <f>[1]Kommuner!H163</f>
        <v>8</v>
      </c>
      <c r="H169" s="55">
        <f>[1]Kommuner!I163</f>
        <v>25.806451612903199</v>
      </c>
      <c r="J169" s="110"/>
      <c r="K169" s="110"/>
    </row>
    <row r="170" spans="1:11">
      <c r="A170" s="125"/>
      <c r="B170" s="18" t="str">
        <f>[1]Kommuner!C164</f>
        <v>Härryda</v>
      </c>
      <c r="C170" s="2">
        <f>[1]Kommuner!D164</f>
        <v>27</v>
      </c>
      <c r="D170" s="55">
        <f>[1]Kommuner!E164</f>
        <v>1.1852502194907799</v>
      </c>
      <c r="E170" s="2">
        <f>[1]Kommuner!F164</f>
        <v>12</v>
      </c>
      <c r="F170" s="55">
        <f>[1]Kommuner!G164</f>
        <v>44.4444444444444</v>
      </c>
      <c r="G170" s="2" t="str">
        <f>[1]Kommuner!H164</f>
        <v>X</v>
      </c>
      <c r="H170" s="55" t="str">
        <f>[1]Kommuner!I164</f>
        <v/>
      </c>
      <c r="J170" s="110"/>
      <c r="K170" s="110"/>
    </row>
    <row r="171" spans="1:11">
      <c r="A171" s="125"/>
      <c r="B171" s="18" t="str">
        <f>[1]Kommuner!C165</f>
        <v>Ale</v>
      </c>
      <c r="C171" s="2">
        <f>[1]Kommuner!D165</f>
        <v>25</v>
      </c>
      <c r="D171" s="55">
        <f>[1]Kommuner!E165</f>
        <v>1.0974539069359099</v>
      </c>
      <c r="E171" s="2">
        <f>[1]Kommuner!F165</f>
        <v>4</v>
      </c>
      <c r="F171" s="55">
        <f>[1]Kommuner!G165</f>
        <v>16</v>
      </c>
      <c r="G171" s="2">
        <f>[1]Kommuner!H165</f>
        <v>13</v>
      </c>
      <c r="H171" s="55">
        <f>[1]Kommuner!I165</f>
        <v>52</v>
      </c>
      <c r="J171" s="110"/>
      <c r="K171" s="110"/>
    </row>
    <row r="172" spans="1:11">
      <c r="A172" s="125"/>
      <c r="B172" s="18" t="str">
        <f>[1]Kommuner!C166</f>
        <v>Skara</v>
      </c>
      <c r="C172" s="2">
        <f>[1]Kommuner!D166</f>
        <v>25</v>
      </c>
      <c r="D172" s="55">
        <f>[1]Kommuner!E166</f>
        <v>1.0974539069359099</v>
      </c>
      <c r="E172" s="2">
        <f>[1]Kommuner!F166</f>
        <v>12</v>
      </c>
      <c r="F172" s="55">
        <f>[1]Kommuner!G166</f>
        <v>48</v>
      </c>
      <c r="G172" s="2">
        <f>[1]Kommuner!H166</f>
        <v>6</v>
      </c>
      <c r="H172" s="55">
        <f>[1]Kommuner!I166</f>
        <v>24</v>
      </c>
      <c r="J172" s="110"/>
      <c r="K172" s="110"/>
    </row>
    <row r="173" spans="1:11">
      <c r="A173" s="125"/>
      <c r="B173" s="18" t="str">
        <f>[1]Kommuner!C167</f>
        <v>Tibro</v>
      </c>
      <c r="C173" s="2">
        <f>[1]Kommuner!D167</f>
        <v>24</v>
      </c>
      <c r="D173" s="55">
        <f>[1]Kommuner!E167</f>
        <v>1.0535557506584701</v>
      </c>
      <c r="E173" s="2">
        <f>[1]Kommuner!F167</f>
        <v>10</v>
      </c>
      <c r="F173" s="55">
        <f>[1]Kommuner!G167</f>
        <v>41.6666666666667</v>
      </c>
      <c r="G173" s="2">
        <f>[1]Kommuner!H167</f>
        <v>7</v>
      </c>
      <c r="H173" s="55">
        <f>[1]Kommuner!I167</f>
        <v>29.1666666666667</v>
      </c>
      <c r="J173" s="110"/>
      <c r="K173" s="110"/>
    </row>
    <row r="174" spans="1:11">
      <c r="A174" s="125"/>
      <c r="B174" s="18" t="str">
        <f>[1]Kommuner!C168</f>
        <v>Åmål</v>
      </c>
      <c r="C174" s="2">
        <f>[1]Kommuner!D168</f>
        <v>22</v>
      </c>
      <c r="D174" s="55">
        <f>[1]Kommuner!E168</f>
        <v>0.96575943810359999</v>
      </c>
      <c r="E174" s="2" t="str">
        <f>[1]Kommuner!F168</f>
        <v>X</v>
      </c>
      <c r="F174" s="55" t="str">
        <f>[1]Kommuner!G168</f>
        <v/>
      </c>
      <c r="G174" s="2">
        <f>[1]Kommuner!H168</f>
        <v>11</v>
      </c>
      <c r="H174" s="55">
        <f>[1]Kommuner!I168</f>
        <v>50</v>
      </c>
      <c r="J174" s="110"/>
      <c r="K174" s="110"/>
    </row>
    <row r="175" spans="1:11">
      <c r="A175" s="125"/>
      <c r="B175" s="18" t="str">
        <f>[1]Kommuner!C169</f>
        <v>Lilla Edet</v>
      </c>
      <c r="C175" s="2">
        <f>[1]Kommuner!D169</f>
        <v>19</v>
      </c>
      <c r="D175" s="55">
        <f>[1]Kommuner!E169</f>
        <v>0.83406496927129004</v>
      </c>
      <c r="E175" s="2">
        <f>[1]Kommuner!F169</f>
        <v>5</v>
      </c>
      <c r="F175" s="55">
        <f>[1]Kommuner!G169</f>
        <v>26.315789473684202</v>
      </c>
      <c r="G175" s="2">
        <f>[1]Kommuner!H169</f>
        <v>6</v>
      </c>
      <c r="H175" s="55">
        <f>[1]Kommuner!I169</f>
        <v>31.578947368421101</v>
      </c>
      <c r="J175" s="110"/>
      <c r="K175" s="110"/>
    </row>
    <row r="176" spans="1:11">
      <c r="A176" s="125"/>
      <c r="B176" s="18" t="str">
        <f>[1]Kommuner!C170</f>
        <v>Lysekil</v>
      </c>
      <c r="C176" s="2">
        <f>[1]Kommuner!D170</f>
        <v>18</v>
      </c>
      <c r="D176" s="55">
        <f>[1]Kommuner!E170</f>
        <v>0.79016681299385005</v>
      </c>
      <c r="E176" s="2" t="str">
        <f>[1]Kommuner!F170</f>
        <v>X</v>
      </c>
      <c r="F176" s="55" t="str">
        <f>[1]Kommuner!G170</f>
        <v/>
      </c>
      <c r="G176" s="2" t="str">
        <f>[1]Kommuner!H170</f>
        <v>X</v>
      </c>
      <c r="H176" s="55" t="str">
        <f>[1]Kommuner!I170</f>
        <v/>
      </c>
      <c r="J176" s="110"/>
      <c r="K176" s="110"/>
    </row>
    <row r="177" spans="1:11">
      <c r="A177" s="125"/>
      <c r="B177" s="18" t="str">
        <f>[1]Kommuner!C171</f>
        <v>Tidaholm</v>
      </c>
      <c r="C177" s="2">
        <f>[1]Kommuner!D171</f>
        <v>18</v>
      </c>
      <c r="D177" s="55">
        <f>[1]Kommuner!E171</f>
        <v>0.79016681299385005</v>
      </c>
      <c r="E177" s="2">
        <f>[1]Kommuner!F171</f>
        <v>12</v>
      </c>
      <c r="F177" s="55">
        <f>[1]Kommuner!G171</f>
        <v>66.6666666666667</v>
      </c>
      <c r="G177" s="2" t="str">
        <f>[1]Kommuner!H171</f>
        <v>X</v>
      </c>
      <c r="H177" s="55" t="str">
        <f>[1]Kommuner!I171</f>
        <v/>
      </c>
      <c r="J177" s="110"/>
      <c r="K177" s="110"/>
    </row>
    <row r="178" spans="1:11">
      <c r="A178" s="125"/>
      <c r="B178" s="18" t="str">
        <f>[1]Kommuner!C172</f>
        <v>Vara</v>
      </c>
      <c r="C178" s="2">
        <f>[1]Kommuner!D172</f>
        <v>18</v>
      </c>
      <c r="D178" s="55">
        <f>[1]Kommuner!E172</f>
        <v>0.79016681299385005</v>
      </c>
      <c r="E178" s="2">
        <f>[1]Kommuner!F172</f>
        <v>11</v>
      </c>
      <c r="F178" s="55">
        <f>[1]Kommuner!G172</f>
        <v>61.1111111111111</v>
      </c>
      <c r="G178" s="2">
        <f>[1]Kommuner!H172</f>
        <v>4</v>
      </c>
      <c r="H178" s="55">
        <f>[1]Kommuner!I172</f>
        <v>22.2222222222222</v>
      </c>
      <c r="J178" s="110"/>
      <c r="K178" s="110"/>
    </row>
    <row r="179" spans="1:11">
      <c r="A179" s="125"/>
      <c r="B179" s="18" t="str">
        <f>[1]Kommuner!C173</f>
        <v>Mariestad</v>
      </c>
      <c r="C179" s="2">
        <f>[1]Kommuner!D173</f>
        <v>17</v>
      </c>
      <c r="D179" s="55">
        <f>[1]Kommuner!E173</f>
        <v>0.74626865671641995</v>
      </c>
      <c r="E179" s="2" t="str">
        <f>[1]Kommuner!F173</f>
        <v>X</v>
      </c>
      <c r="F179" s="55" t="str">
        <f>[1]Kommuner!G173</f>
        <v/>
      </c>
      <c r="G179" s="2">
        <f>[1]Kommuner!H173</f>
        <v>9</v>
      </c>
      <c r="H179" s="55">
        <f>[1]Kommuner!I173</f>
        <v>52.941176470588303</v>
      </c>
      <c r="J179" s="110"/>
      <c r="K179" s="110"/>
    </row>
    <row r="180" spans="1:11">
      <c r="A180" s="125"/>
      <c r="B180" s="18" t="str">
        <f>[1]Kommuner!C174</f>
        <v>Tranemo</v>
      </c>
      <c r="C180" s="2">
        <f>[1]Kommuner!D174</f>
        <v>17</v>
      </c>
      <c r="D180" s="55">
        <f>[1]Kommuner!E174</f>
        <v>0.74626865671641995</v>
      </c>
      <c r="E180" s="2">
        <f>[1]Kommuner!F174</f>
        <v>4</v>
      </c>
      <c r="F180" s="55">
        <f>[1]Kommuner!G174</f>
        <v>23.529411764705898</v>
      </c>
      <c r="G180" s="2">
        <f>[1]Kommuner!H174</f>
        <v>5</v>
      </c>
      <c r="H180" s="55">
        <f>[1]Kommuner!I174</f>
        <v>29.411764705882401</v>
      </c>
      <c r="J180" s="110"/>
      <c r="K180" s="110"/>
    </row>
    <row r="181" spans="1:11">
      <c r="A181" s="125"/>
      <c r="B181" s="18" t="str">
        <f>[1]Kommuner!C175</f>
        <v>Orust</v>
      </c>
      <c r="C181" s="2">
        <f>[1]Kommuner!D175</f>
        <v>14</v>
      </c>
      <c r="D181" s="55">
        <f>[1]Kommuner!E175</f>
        <v>0.61457418788411</v>
      </c>
      <c r="E181" s="2">
        <f>[1]Kommuner!F175</f>
        <v>8</v>
      </c>
      <c r="F181" s="55">
        <f>[1]Kommuner!G175</f>
        <v>57.142857142857203</v>
      </c>
      <c r="G181" s="2" t="str">
        <f>[1]Kommuner!H175</f>
        <v>X</v>
      </c>
      <c r="H181" s="55" t="str">
        <f>[1]Kommuner!I175</f>
        <v/>
      </c>
      <c r="J181" s="110"/>
      <c r="K181" s="110"/>
    </row>
    <row r="182" spans="1:11">
      <c r="A182" s="125"/>
      <c r="B182" s="18" t="str">
        <f>[1]Kommuner!C176</f>
        <v>Tanum</v>
      </c>
      <c r="C182" s="2">
        <f>[1]Kommuner!D176</f>
        <v>14</v>
      </c>
      <c r="D182" s="55">
        <f>[1]Kommuner!E176</f>
        <v>0.61457418788411</v>
      </c>
      <c r="E182" s="2">
        <f>[1]Kommuner!F176</f>
        <v>5</v>
      </c>
      <c r="F182" s="55">
        <f>[1]Kommuner!G176</f>
        <v>35.714285714285701</v>
      </c>
      <c r="G182" s="2" t="str">
        <f>[1]Kommuner!H176</f>
        <v>X</v>
      </c>
      <c r="H182" s="55" t="str">
        <f>[1]Kommuner!I176</f>
        <v/>
      </c>
      <c r="J182" s="110"/>
      <c r="K182" s="110"/>
    </row>
    <row r="183" spans="1:11">
      <c r="A183" s="125"/>
      <c r="B183" s="18" t="str">
        <f>[1]Kommuner!C177</f>
        <v>Herrljunga</v>
      </c>
      <c r="C183" s="2">
        <f>[1]Kommuner!D177</f>
        <v>13</v>
      </c>
      <c r="D183" s="55">
        <f>[1]Kommuner!E177</f>
        <v>0.57067603160667002</v>
      </c>
      <c r="E183" s="2">
        <f>[1]Kommuner!F177</f>
        <v>4</v>
      </c>
      <c r="F183" s="55">
        <f>[1]Kommuner!G177</f>
        <v>30.769230769230798</v>
      </c>
      <c r="G183" s="2" t="str">
        <f>[1]Kommuner!H177</f>
        <v>X</v>
      </c>
      <c r="H183" s="55" t="str">
        <f>[1]Kommuner!I177</f>
        <v/>
      </c>
      <c r="J183" s="110"/>
      <c r="K183" s="110"/>
    </row>
    <row r="184" spans="1:11">
      <c r="A184" s="125"/>
      <c r="B184" s="18" t="str">
        <f>[1]Kommuner!C178</f>
        <v>Munkedal</v>
      </c>
      <c r="C184" s="2">
        <f>[1]Kommuner!D178</f>
        <v>13</v>
      </c>
      <c r="D184" s="55">
        <f>[1]Kommuner!E178</f>
        <v>0.57067603160667002</v>
      </c>
      <c r="E184" s="2">
        <f>[1]Kommuner!F178</f>
        <v>8</v>
      </c>
      <c r="F184" s="55">
        <f>[1]Kommuner!G178</f>
        <v>61.538461538461597</v>
      </c>
      <c r="G184" s="2" t="str">
        <f>[1]Kommuner!H178</f>
        <v>X</v>
      </c>
      <c r="H184" s="55" t="str">
        <f>[1]Kommuner!I178</f>
        <v/>
      </c>
      <c r="J184" s="110"/>
      <c r="K184" s="110"/>
    </row>
    <row r="185" spans="1:11">
      <c r="A185" s="125"/>
      <c r="B185" s="18" t="str">
        <f>[1]Kommuner!C179</f>
        <v>Töreboda</v>
      </c>
      <c r="C185" s="2">
        <f>[1]Kommuner!D179</f>
        <v>13</v>
      </c>
      <c r="D185" s="55">
        <f>[1]Kommuner!E179</f>
        <v>0.57067603160667002</v>
      </c>
      <c r="E185" s="2" t="str">
        <f>[1]Kommuner!F179</f>
        <v>X</v>
      </c>
      <c r="F185" s="55" t="str">
        <f>[1]Kommuner!G179</f>
        <v/>
      </c>
      <c r="G185" s="2">
        <f>[1]Kommuner!H179</f>
        <v>6</v>
      </c>
      <c r="H185" s="55">
        <f>[1]Kommuner!I179</f>
        <v>46.153846153846203</v>
      </c>
      <c r="J185" s="110"/>
      <c r="K185" s="110"/>
    </row>
    <row r="186" spans="1:11">
      <c r="A186" s="125"/>
      <c r="B186" s="18" t="str">
        <f>[1]Kommuner!C180</f>
        <v>Bengtsfors</v>
      </c>
      <c r="C186" s="2">
        <f>[1]Kommuner!D180</f>
        <v>12</v>
      </c>
      <c r="D186" s="55">
        <f>[1]Kommuner!E180</f>
        <v>0.52677787532924003</v>
      </c>
      <c r="E186" s="2" t="str">
        <f>[1]Kommuner!F180</f>
        <v>X</v>
      </c>
      <c r="F186" s="55" t="str">
        <f>[1]Kommuner!G180</f>
        <v/>
      </c>
      <c r="G186" s="2">
        <f>[1]Kommuner!H180</f>
        <v>4</v>
      </c>
      <c r="H186" s="55">
        <f>[1]Kommuner!I180</f>
        <v>33.3333333333333</v>
      </c>
      <c r="J186" s="110"/>
      <c r="K186" s="110"/>
    </row>
    <row r="187" spans="1:11">
      <c r="A187" s="125"/>
      <c r="B187" s="18" t="str">
        <f>[1]Kommuner!C181</f>
        <v>Mellerud</v>
      </c>
      <c r="C187" s="2">
        <f>[1]Kommuner!D181</f>
        <v>12</v>
      </c>
      <c r="D187" s="55">
        <f>[1]Kommuner!E181</f>
        <v>0.52677787532924003</v>
      </c>
      <c r="E187" s="2" t="str">
        <f>[1]Kommuner!F181</f>
        <v>X</v>
      </c>
      <c r="F187" s="55" t="str">
        <f>[1]Kommuner!G181</f>
        <v/>
      </c>
      <c r="G187" s="2">
        <f>[1]Kommuner!H181</f>
        <v>4</v>
      </c>
      <c r="H187" s="55">
        <f>[1]Kommuner!I181</f>
        <v>33.3333333333333</v>
      </c>
      <c r="J187" s="110"/>
      <c r="K187" s="110"/>
    </row>
    <row r="188" spans="1:11">
      <c r="A188" s="125"/>
      <c r="B188" s="18" t="str">
        <f>[1]Kommuner!C182</f>
        <v>Tjörn</v>
      </c>
      <c r="C188" s="2">
        <f>[1]Kommuner!D182</f>
        <v>12</v>
      </c>
      <c r="D188" s="55">
        <f>[1]Kommuner!E182</f>
        <v>0.52677787532924003</v>
      </c>
      <c r="E188" s="2">
        <f>[1]Kommuner!F182</f>
        <v>4</v>
      </c>
      <c r="F188" s="55">
        <f>[1]Kommuner!G182</f>
        <v>33.3333333333333</v>
      </c>
      <c r="G188" s="2">
        <f>[1]Kommuner!H182</f>
        <v>4</v>
      </c>
      <c r="H188" s="55">
        <f>[1]Kommuner!I182</f>
        <v>33.3333333333333</v>
      </c>
      <c r="J188" s="110"/>
      <c r="K188" s="110"/>
    </row>
    <row r="189" spans="1:11">
      <c r="A189" s="125"/>
      <c r="B189" s="18" t="str">
        <f>[1]Kommuner!C183</f>
        <v>Vårgårda</v>
      </c>
      <c r="C189" s="2">
        <f>[1]Kommuner!D183</f>
        <v>12</v>
      </c>
      <c r="D189" s="55">
        <f>[1]Kommuner!E183</f>
        <v>0.52677787532924003</v>
      </c>
      <c r="E189" s="2" t="str">
        <f>[1]Kommuner!F183</f>
        <v>X</v>
      </c>
      <c r="F189" s="55" t="str">
        <f>[1]Kommuner!G183</f>
        <v/>
      </c>
      <c r="G189" s="2">
        <f>[1]Kommuner!H183</f>
        <v>5</v>
      </c>
      <c r="H189" s="55">
        <f>[1]Kommuner!I183</f>
        <v>41.6666666666667</v>
      </c>
      <c r="J189" s="110"/>
      <c r="K189" s="110"/>
    </row>
    <row r="190" spans="1:11">
      <c r="A190" s="125"/>
      <c r="B190" s="18" t="str">
        <f>[1]Kommuner!C184</f>
        <v>Öckerö</v>
      </c>
      <c r="C190" s="2">
        <f>[1]Kommuner!D184</f>
        <v>11</v>
      </c>
      <c r="D190" s="55">
        <f>[1]Kommuner!E184</f>
        <v>0.48287971905179999</v>
      </c>
      <c r="E190" s="2">
        <f>[1]Kommuner!F184</f>
        <v>6</v>
      </c>
      <c r="F190" s="55">
        <f>[1]Kommuner!G184</f>
        <v>54.545454545454596</v>
      </c>
      <c r="G190" s="2" t="str">
        <f>[1]Kommuner!H184</f>
        <v>X</v>
      </c>
      <c r="H190" s="55" t="str">
        <f>[1]Kommuner!I184</f>
        <v/>
      </c>
      <c r="J190" s="110"/>
      <c r="K190" s="110"/>
    </row>
    <row r="191" spans="1:11">
      <c r="A191" s="125"/>
      <c r="B191" s="18" t="str">
        <f>[1]Kommuner!C185</f>
        <v>Hjo</v>
      </c>
      <c r="C191" s="2">
        <f>[1]Kommuner!D185</f>
        <v>10</v>
      </c>
      <c r="D191" s="55">
        <f>[1]Kommuner!E185</f>
        <v>0.43898156277436001</v>
      </c>
      <c r="E191" s="2" t="str">
        <f>[1]Kommuner!F185</f>
        <v>X</v>
      </c>
      <c r="F191" s="55" t="str">
        <f>[1]Kommuner!G185</f>
        <v/>
      </c>
      <c r="G191" s="2">
        <f>[1]Kommuner!H185</f>
        <v>6</v>
      </c>
      <c r="H191" s="55">
        <f>[1]Kommuner!I185</f>
        <v>60</v>
      </c>
      <c r="J191" s="110"/>
      <c r="K191" s="110"/>
    </row>
    <row r="192" spans="1:11">
      <c r="A192" s="125"/>
      <c r="B192" s="18" t="str">
        <f>[1]Kommuner!C186</f>
        <v>Bollebygd</v>
      </c>
      <c r="C192" s="2">
        <f>[1]Kommuner!D186</f>
        <v>9</v>
      </c>
      <c r="D192" s="55">
        <f>[1]Kommuner!E186</f>
        <v>0.39508340649693002</v>
      </c>
      <c r="E192" s="2">
        <f>[1]Kommuner!F186</f>
        <v>7</v>
      </c>
      <c r="F192" s="55">
        <f>[1]Kommuner!G186</f>
        <v>77.7777777777778</v>
      </c>
      <c r="G192" s="2">
        <f>[1]Kommuner!H186</f>
        <v>0</v>
      </c>
      <c r="H192" s="55">
        <f>[1]Kommuner!I186</f>
        <v>0</v>
      </c>
      <c r="J192" s="110"/>
      <c r="K192" s="110"/>
    </row>
    <row r="193" spans="1:11">
      <c r="A193" s="125"/>
      <c r="B193" s="18" t="str">
        <f>[1]Kommuner!C187</f>
        <v>Sotenäs</v>
      </c>
      <c r="C193" s="2">
        <f>[1]Kommuner!D187</f>
        <v>9</v>
      </c>
      <c r="D193" s="55">
        <f>[1]Kommuner!E187</f>
        <v>0.39508340649693002</v>
      </c>
      <c r="E193" s="2" t="str">
        <f>[1]Kommuner!F187</f>
        <v>X</v>
      </c>
      <c r="F193" s="55" t="str">
        <f>[1]Kommuner!G187</f>
        <v/>
      </c>
      <c r="G193" s="2" t="str">
        <f>[1]Kommuner!H187</f>
        <v>X</v>
      </c>
      <c r="H193" s="55" t="str">
        <f>[1]Kommuner!I187</f>
        <v/>
      </c>
      <c r="J193" s="110"/>
      <c r="K193" s="110"/>
    </row>
    <row r="194" spans="1:11">
      <c r="A194" s="125"/>
      <c r="B194" s="18" t="str">
        <f>[1]Kommuner!C188</f>
        <v>Stenungsund</v>
      </c>
      <c r="C194" s="2">
        <f>[1]Kommuner!D188</f>
        <v>9</v>
      </c>
      <c r="D194" s="55">
        <f>[1]Kommuner!E188</f>
        <v>0.39508340649693002</v>
      </c>
      <c r="E194" s="2" t="str">
        <f>[1]Kommuner!F188</f>
        <v>X</v>
      </c>
      <c r="F194" s="55" t="str">
        <f>[1]Kommuner!G188</f>
        <v/>
      </c>
      <c r="G194" s="2" t="str">
        <f>[1]Kommuner!H188</f>
        <v>X</v>
      </c>
      <c r="H194" s="55" t="str">
        <f>[1]Kommuner!I188</f>
        <v/>
      </c>
      <c r="J194" s="110"/>
      <c r="K194" s="110"/>
    </row>
    <row r="195" spans="1:11">
      <c r="A195" s="125"/>
      <c r="B195" s="18" t="str">
        <f>[1]Kommuner!C189</f>
        <v>Svenljunga</v>
      </c>
      <c r="C195" s="2">
        <f>[1]Kommuner!D189</f>
        <v>9</v>
      </c>
      <c r="D195" s="55">
        <f>[1]Kommuner!E189</f>
        <v>0.39508340649693002</v>
      </c>
      <c r="E195" s="2" t="str">
        <f>[1]Kommuner!F189</f>
        <v>X</v>
      </c>
      <c r="F195" s="55" t="str">
        <f>[1]Kommuner!G189</f>
        <v/>
      </c>
      <c r="G195" s="2" t="str">
        <f>[1]Kommuner!H189</f>
        <v>X</v>
      </c>
      <c r="H195" s="55" t="str">
        <f>[1]Kommuner!I189</f>
        <v/>
      </c>
      <c r="J195" s="110"/>
      <c r="K195" s="110"/>
    </row>
    <row r="196" spans="1:11">
      <c r="A196" s="125"/>
      <c r="B196" s="18" t="str">
        <f>[1]Kommuner!C190</f>
        <v>Essunga</v>
      </c>
      <c r="C196" s="2">
        <f>[1]Kommuner!D190</f>
        <v>7</v>
      </c>
      <c r="D196" s="55">
        <f>[1]Kommuner!E190</f>
        <v>0.30728709394205</v>
      </c>
      <c r="E196" s="2" t="str">
        <f>[1]Kommuner!F190</f>
        <v>X</v>
      </c>
      <c r="F196" s="55" t="str">
        <f>[1]Kommuner!G190</f>
        <v/>
      </c>
      <c r="G196" s="2" t="str">
        <f>[1]Kommuner!H190</f>
        <v>X</v>
      </c>
      <c r="H196" s="55" t="str">
        <f>[1]Kommuner!I190</f>
        <v/>
      </c>
      <c r="J196" s="110"/>
      <c r="K196" s="110"/>
    </row>
    <row r="197" spans="1:11">
      <c r="A197" s="125"/>
      <c r="B197" s="18" t="str">
        <f>[1]Kommuner!C191</f>
        <v>Strömstad</v>
      </c>
      <c r="C197" s="2">
        <f>[1]Kommuner!D191</f>
        <v>7</v>
      </c>
      <c r="D197" s="55">
        <f>[1]Kommuner!E191</f>
        <v>0.30728709394205</v>
      </c>
      <c r="E197" s="2" t="str">
        <f>[1]Kommuner!F191</f>
        <v>X</v>
      </c>
      <c r="F197" s="55" t="str">
        <f>[1]Kommuner!G191</f>
        <v/>
      </c>
      <c r="G197" s="2" t="str">
        <f>[1]Kommuner!H191</f>
        <v>X</v>
      </c>
      <c r="H197" s="55" t="str">
        <f>[1]Kommuner!I191</f>
        <v/>
      </c>
      <c r="J197" s="110"/>
      <c r="K197" s="110"/>
    </row>
    <row r="198" spans="1:11">
      <c r="A198" s="125"/>
      <c r="B198" s="18" t="str">
        <f>[1]Kommuner!C192</f>
        <v>Dals-Ed</v>
      </c>
      <c r="C198" s="2">
        <f>[1]Kommuner!D192</f>
        <v>6</v>
      </c>
      <c r="D198" s="55">
        <f>[1]Kommuner!E192</f>
        <v>0.26338893766462002</v>
      </c>
      <c r="E198" s="2">
        <f>[1]Kommuner!F192</f>
        <v>0</v>
      </c>
      <c r="F198" s="55">
        <f>[1]Kommuner!G192</f>
        <v>0</v>
      </c>
      <c r="G198" s="2" t="str">
        <f>[1]Kommuner!H192</f>
        <v>X</v>
      </c>
      <c r="H198" s="55" t="str">
        <f>[1]Kommuner!I192</f>
        <v/>
      </c>
      <c r="J198" s="110"/>
      <c r="K198" s="110"/>
    </row>
    <row r="199" spans="1:11">
      <c r="A199" s="125"/>
      <c r="B199" s="18" t="str">
        <f>[1]Kommuner!C193</f>
        <v>Färgelanda</v>
      </c>
      <c r="C199" s="2">
        <f>[1]Kommuner!D193</f>
        <v>6</v>
      </c>
      <c r="D199" s="55">
        <f>[1]Kommuner!E193</f>
        <v>0.26338893766462002</v>
      </c>
      <c r="E199" s="2">
        <f>[1]Kommuner!F193</f>
        <v>0</v>
      </c>
      <c r="F199" s="55">
        <f>[1]Kommuner!G193</f>
        <v>0</v>
      </c>
      <c r="G199" s="2" t="str">
        <f>[1]Kommuner!H193</f>
        <v>X</v>
      </c>
      <c r="H199" s="55" t="str">
        <f>[1]Kommuner!I193</f>
        <v/>
      </c>
      <c r="J199" s="110"/>
      <c r="K199" s="110"/>
    </row>
    <row r="200" spans="1:11">
      <c r="A200" s="125"/>
      <c r="B200" s="18" t="str">
        <f>[1]Kommuner!C194</f>
        <v>Grästorp</v>
      </c>
      <c r="C200" s="2">
        <f>[1]Kommuner!D194</f>
        <v>5</v>
      </c>
      <c r="D200" s="55">
        <f>[1]Kommuner!E194</f>
        <v>0.21949078138718001</v>
      </c>
      <c r="E200" s="2">
        <f>[1]Kommuner!F194</f>
        <v>0</v>
      </c>
      <c r="F200" s="55">
        <f>[1]Kommuner!G194</f>
        <v>0</v>
      </c>
      <c r="G200" s="2" t="str">
        <f>[1]Kommuner!H194</f>
        <v>X</v>
      </c>
      <c r="H200" s="55" t="str">
        <f>[1]Kommuner!I194</f>
        <v/>
      </c>
      <c r="J200" s="110"/>
      <c r="K200" s="110"/>
    </row>
    <row r="201" spans="1:11">
      <c r="A201" s="125"/>
      <c r="B201" s="18" t="str">
        <f>[1]Kommuner!C195</f>
        <v>Götene</v>
      </c>
      <c r="C201" s="2">
        <f>[1]Kommuner!D195</f>
        <v>5</v>
      </c>
      <c r="D201" s="55">
        <f>[1]Kommuner!E195</f>
        <v>0.21949078138718001</v>
      </c>
      <c r="E201" s="2" t="str">
        <f>[1]Kommuner!F195</f>
        <v>X</v>
      </c>
      <c r="F201" s="55" t="str">
        <f>[1]Kommuner!G195</f>
        <v/>
      </c>
      <c r="G201" s="2" t="str">
        <f>[1]Kommuner!H195</f>
        <v>X</v>
      </c>
      <c r="H201" s="55" t="str">
        <f>[1]Kommuner!I195</f>
        <v/>
      </c>
      <c r="J201" s="110"/>
      <c r="K201" s="110"/>
    </row>
    <row r="202" spans="1:11">
      <c r="A202" s="125"/>
      <c r="B202" s="18" t="str">
        <f>[1]Kommuner!C196</f>
        <v>Gullspång</v>
      </c>
      <c r="C202" s="2" t="str">
        <f>[1]Kommuner!D196</f>
        <v>X</v>
      </c>
      <c r="D202" s="55" t="str">
        <f>[1]Kommuner!E196</f>
        <v/>
      </c>
      <c r="E202" s="2">
        <f>[1]Kommuner!F196</f>
        <v>0</v>
      </c>
      <c r="F202" s="55">
        <f>[1]Kommuner!G196</f>
        <v>0</v>
      </c>
      <c r="G202" s="2">
        <f>[1]Kommuner!H196</f>
        <v>0</v>
      </c>
      <c r="H202" s="55">
        <f>[1]Kommuner!I196</f>
        <v>0</v>
      </c>
      <c r="J202" s="110"/>
      <c r="K202" s="110"/>
    </row>
    <row r="203" spans="1:11" ht="14.25" thickBot="1">
      <c r="A203" s="125"/>
      <c r="B203" s="18" t="str">
        <f>[1]Kommuner!C197</f>
        <v>Karlsborg</v>
      </c>
      <c r="C203" s="2" t="str">
        <f>[1]Kommuner!D197</f>
        <v>X</v>
      </c>
      <c r="D203" s="55" t="str">
        <f>[1]Kommuner!E197</f>
        <v/>
      </c>
      <c r="E203" s="2" t="str">
        <f>[1]Kommuner!F197</f>
        <v>X</v>
      </c>
      <c r="F203" s="55" t="str">
        <f>[1]Kommuner!G197</f>
        <v/>
      </c>
      <c r="G203" s="2" t="str">
        <f>[1]Kommuner!H197</f>
        <v>X</v>
      </c>
      <c r="H203" s="55" t="str">
        <f>[1]Kommuner!I197</f>
        <v/>
      </c>
      <c r="J203" s="110"/>
      <c r="K203" s="110"/>
    </row>
    <row r="204" spans="1:11">
      <c r="A204" s="3" t="s">
        <v>248</v>
      </c>
      <c r="B204" s="243" t="s">
        <v>258</v>
      </c>
      <c r="C204" s="128">
        <f>[1]Kommuner!D198</f>
        <v>195</v>
      </c>
      <c r="D204" s="129">
        <f>[1]Kommuner!E198</f>
        <v>1.4050003602565</v>
      </c>
      <c r="E204" s="128">
        <f>[1]Kommuner!F198</f>
        <v>45</v>
      </c>
      <c r="F204" s="129">
        <f>[1]Kommuner!G198</f>
        <v>23.076923076923102</v>
      </c>
      <c r="G204" s="128">
        <f>[1]Kommuner!H198</f>
        <v>79</v>
      </c>
      <c r="H204" s="129">
        <f>[1]Kommuner!I198</f>
        <v>40.512820512820497</v>
      </c>
      <c r="J204" s="110"/>
      <c r="K204" s="110"/>
    </row>
    <row r="205" spans="1:11">
      <c r="A205" s="125"/>
      <c r="B205" s="18" t="str">
        <f>[1]Kommuner!C199</f>
        <v>Karlstad</v>
      </c>
      <c r="C205" s="2">
        <f>[1]Kommuner!D199</f>
        <v>49</v>
      </c>
      <c r="D205" s="55">
        <f>[1]Kommuner!E199</f>
        <v>25.128205128205099</v>
      </c>
      <c r="E205" s="2">
        <f>[1]Kommuner!F199</f>
        <v>5</v>
      </c>
      <c r="F205" s="55">
        <f>[1]Kommuner!G199</f>
        <v>10.2040816326531</v>
      </c>
      <c r="G205" s="2">
        <f>[1]Kommuner!H199</f>
        <v>22</v>
      </c>
      <c r="H205" s="55">
        <f>[1]Kommuner!I199</f>
        <v>44.8979591836735</v>
      </c>
      <c r="J205" s="110"/>
      <c r="K205" s="110"/>
    </row>
    <row r="206" spans="1:11">
      <c r="A206" s="125"/>
      <c r="B206" s="18" t="str">
        <f>[1]Kommuner!C200</f>
        <v>Arvika</v>
      </c>
      <c r="C206" s="2">
        <f>[1]Kommuner!D200</f>
        <v>24</v>
      </c>
      <c r="D206" s="55">
        <f>[1]Kommuner!E200</f>
        <v>12.307692307692299</v>
      </c>
      <c r="E206" s="2">
        <f>[1]Kommuner!F200</f>
        <v>8</v>
      </c>
      <c r="F206" s="55">
        <f>[1]Kommuner!G200</f>
        <v>33.3333333333333</v>
      </c>
      <c r="G206" s="2">
        <f>[1]Kommuner!H200</f>
        <v>7</v>
      </c>
      <c r="H206" s="55">
        <f>[1]Kommuner!I200</f>
        <v>29.1666666666667</v>
      </c>
      <c r="J206" s="110"/>
      <c r="K206" s="110"/>
    </row>
    <row r="207" spans="1:11">
      <c r="A207" s="125"/>
      <c r="B207" s="18" t="str">
        <f>[1]Kommuner!C201</f>
        <v>Kristinehamn</v>
      </c>
      <c r="C207" s="2">
        <f>[1]Kommuner!D201</f>
        <v>16</v>
      </c>
      <c r="D207" s="55">
        <f>[1]Kommuner!E201</f>
        <v>8.2051282051282097</v>
      </c>
      <c r="E207" s="2">
        <f>[1]Kommuner!F201</f>
        <v>4</v>
      </c>
      <c r="F207" s="55">
        <f>[1]Kommuner!G201</f>
        <v>25</v>
      </c>
      <c r="G207" s="2">
        <f>[1]Kommuner!H201</f>
        <v>8</v>
      </c>
      <c r="H207" s="55">
        <f>[1]Kommuner!I201</f>
        <v>50</v>
      </c>
      <c r="J207" s="110"/>
      <c r="K207" s="110"/>
    </row>
    <row r="208" spans="1:11">
      <c r="A208" s="125"/>
      <c r="B208" s="18" t="str">
        <f>[1]Kommuner!C202</f>
        <v>Filipstad</v>
      </c>
      <c r="C208" s="2">
        <f>[1]Kommuner!D202</f>
        <v>14</v>
      </c>
      <c r="D208" s="55">
        <f>[1]Kommuner!E202</f>
        <v>7.1794871794871797</v>
      </c>
      <c r="E208" s="2" t="str">
        <f>[1]Kommuner!F202</f>
        <v>X</v>
      </c>
      <c r="F208" s="55" t="str">
        <f>[1]Kommuner!G202</f>
        <v/>
      </c>
      <c r="G208" s="2">
        <f>[1]Kommuner!H202</f>
        <v>9</v>
      </c>
      <c r="H208" s="55">
        <f>[1]Kommuner!I202</f>
        <v>64.285714285714306</v>
      </c>
      <c r="J208" s="110"/>
      <c r="K208" s="110"/>
    </row>
    <row r="209" spans="1:11">
      <c r="A209" s="125"/>
      <c r="B209" s="18" t="str">
        <f>[1]Kommuner!C203</f>
        <v>Munkfors</v>
      </c>
      <c r="C209" s="2">
        <f>[1]Kommuner!D203</f>
        <v>13</v>
      </c>
      <c r="D209" s="55">
        <f>[1]Kommuner!E203</f>
        <v>6.6666666666666696</v>
      </c>
      <c r="E209" s="2" t="str">
        <f>[1]Kommuner!F203</f>
        <v>X</v>
      </c>
      <c r="F209" s="55" t="str">
        <f>[1]Kommuner!G203</f>
        <v/>
      </c>
      <c r="G209" s="2">
        <f>[1]Kommuner!H203</f>
        <v>7</v>
      </c>
      <c r="H209" s="55">
        <f>[1]Kommuner!I203</f>
        <v>53.846153846153904</v>
      </c>
      <c r="J209" s="110"/>
      <c r="K209" s="110"/>
    </row>
    <row r="210" spans="1:11">
      <c r="A210" s="125"/>
      <c r="B210" s="18" t="str">
        <f>[1]Kommuner!C204</f>
        <v>Eda</v>
      </c>
      <c r="C210" s="2">
        <f>[1]Kommuner!D204</f>
        <v>11</v>
      </c>
      <c r="D210" s="55">
        <f>[1]Kommuner!E204</f>
        <v>5.6410256410256396</v>
      </c>
      <c r="E210" s="2">
        <f>[1]Kommuner!F204</f>
        <v>7</v>
      </c>
      <c r="F210" s="55">
        <f>[1]Kommuner!G204</f>
        <v>63.636363636363598</v>
      </c>
      <c r="G210" s="2">
        <f>[1]Kommuner!H204</f>
        <v>0</v>
      </c>
      <c r="H210" s="55">
        <f>[1]Kommuner!I204</f>
        <v>0</v>
      </c>
      <c r="J210" s="110"/>
      <c r="K210" s="110"/>
    </row>
    <row r="211" spans="1:11">
      <c r="A211" s="125"/>
      <c r="B211" s="18" t="str">
        <f>[1]Kommuner!C205</f>
        <v>Hagfors</v>
      </c>
      <c r="C211" s="2">
        <f>[1]Kommuner!D205</f>
        <v>11</v>
      </c>
      <c r="D211" s="55">
        <f>[1]Kommuner!E205</f>
        <v>5.6410256410256396</v>
      </c>
      <c r="E211" s="2">
        <f>[1]Kommuner!F205</f>
        <v>4</v>
      </c>
      <c r="F211" s="55">
        <f>[1]Kommuner!G205</f>
        <v>36.363636363636402</v>
      </c>
      <c r="G211" s="2" t="str">
        <f>[1]Kommuner!H205</f>
        <v>X</v>
      </c>
      <c r="H211" s="55" t="str">
        <f>[1]Kommuner!I205</f>
        <v/>
      </c>
      <c r="J211" s="110"/>
      <c r="K211" s="110"/>
    </row>
    <row r="212" spans="1:11">
      <c r="A212" s="125"/>
      <c r="B212" s="18" t="str">
        <f>[1]Kommuner!C206</f>
        <v>Sunne</v>
      </c>
      <c r="C212" s="2">
        <f>[1]Kommuner!D206</f>
        <v>11</v>
      </c>
      <c r="D212" s="55">
        <f>[1]Kommuner!E206</f>
        <v>5.6410256410256396</v>
      </c>
      <c r="E212" s="2" t="str">
        <f>[1]Kommuner!F206</f>
        <v>X</v>
      </c>
      <c r="F212" s="55" t="str">
        <f>[1]Kommuner!G206</f>
        <v/>
      </c>
      <c r="G212" s="2" t="str">
        <f>[1]Kommuner!H206</f>
        <v>X</v>
      </c>
      <c r="H212" s="55" t="str">
        <f>[1]Kommuner!I206</f>
        <v/>
      </c>
      <c r="J212" s="110"/>
      <c r="K212" s="110"/>
    </row>
    <row r="213" spans="1:11">
      <c r="A213" s="125"/>
      <c r="B213" s="18" t="str">
        <f>[1]Kommuner!C207</f>
        <v>Kil</v>
      </c>
      <c r="C213" s="2">
        <f>[1]Kommuner!D207</f>
        <v>10</v>
      </c>
      <c r="D213" s="55">
        <f>[1]Kommuner!E207</f>
        <v>5.1282051282051304</v>
      </c>
      <c r="E213" s="2" t="str">
        <f>[1]Kommuner!F207</f>
        <v>X</v>
      </c>
      <c r="F213" s="55" t="str">
        <f>[1]Kommuner!G207</f>
        <v/>
      </c>
      <c r="G213" s="2">
        <f>[1]Kommuner!H207</f>
        <v>4</v>
      </c>
      <c r="H213" s="55">
        <f>[1]Kommuner!I207</f>
        <v>40</v>
      </c>
      <c r="J213" s="110"/>
      <c r="K213" s="110"/>
    </row>
    <row r="214" spans="1:11">
      <c r="A214" s="125"/>
      <c r="B214" s="18" t="str">
        <f>[1]Kommuner!C208</f>
        <v>Forshaga</v>
      </c>
      <c r="C214" s="2">
        <f>[1]Kommuner!D208</f>
        <v>9</v>
      </c>
      <c r="D214" s="55">
        <f>[1]Kommuner!E208</f>
        <v>4.6153846153846203</v>
      </c>
      <c r="E214" s="2" t="str">
        <f>[1]Kommuner!F208</f>
        <v>X</v>
      </c>
      <c r="F214" s="55" t="str">
        <f>[1]Kommuner!G208</f>
        <v/>
      </c>
      <c r="G214" s="2">
        <f>[1]Kommuner!H208</f>
        <v>4</v>
      </c>
      <c r="H214" s="55">
        <f>[1]Kommuner!I208</f>
        <v>44.4444444444444</v>
      </c>
      <c r="J214" s="110"/>
      <c r="K214" s="110"/>
    </row>
    <row r="215" spans="1:11">
      <c r="A215" s="125"/>
      <c r="B215" s="18" t="str">
        <f>[1]Kommuner!C209</f>
        <v>Årjäng</v>
      </c>
      <c r="C215" s="2">
        <f>[1]Kommuner!D209</f>
        <v>8</v>
      </c>
      <c r="D215" s="55">
        <f>[1]Kommuner!E209</f>
        <v>4.1025641025641004</v>
      </c>
      <c r="E215" s="2">
        <f>[1]Kommuner!F209</f>
        <v>4</v>
      </c>
      <c r="F215" s="55">
        <f>[1]Kommuner!G209</f>
        <v>50</v>
      </c>
      <c r="G215" s="2" t="str">
        <f>[1]Kommuner!H209</f>
        <v>X</v>
      </c>
      <c r="H215" s="55" t="str">
        <f>[1]Kommuner!I209</f>
        <v/>
      </c>
      <c r="J215" s="110"/>
      <c r="K215" s="110"/>
    </row>
    <row r="216" spans="1:11">
      <c r="A216" s="125"/>
      <c r="B216" s="18" t="str">
        <f>[1]Kommuner!C210</f>
        <v>Torsby</v>
      </c>
      <c r="C216" s="2">
        <f>[1]Kommuner!D210</f>
        <v>6</v>
      </c>
      <c r="D216" s="55">
        <f>[1]Kommuner!E210</f>
        <v>3.0769230769230802</v>
      </c>
      <c r="E216" s="2">
        <f>[1]Kommuner!F210</f>
        <v>0</v>
      </c>
      <c r="F216" s="55">
        <f>[1]Kommuner!G210</f>
        <v>0</v>
      </c>
      <c r="G216" s="2">
        <f>[1]Kommuner!H210</f>
        <v>5</v>
      </c>
      <c r="H216" s="55">
        <f>[1]Kommuner!I210</f>
        <v>83.3333333333334</v>
      </c>
      <c r="J216" s="110"/>
      <c r="K216" s="110"/>
    </row>
    <row r="217" spans="1:11">
      <c r="A217" s="125"/>
      <c r="B217" s="18" t="str">
        <f>[1]Kommuner!C211</f>
        <v>Grums</v>
      </c>
      <c r="C217" s="2">
        <f>[1]Kommuner!D211</f>
        <v>4</v>
      </c>
      <c r="D217" s="55">
        <f>[1]Kommuner!E211</f>
        <v>2.0512820512820502</v>
      </c>
      <c r="E217" s="2" t="str">
        <f>[1]Kommuner!F211</f>
        <v>X</v>
      </c>
      <c r="F217" s="55" t="str">
        <f>[1]Kommuner!G211</f>
        <v/>
      </c>
      <c r="G217" s="2" t="str">
        <f>[1]Kommuner!H211</f>
        <v>X</v>
      </c>
      <c r="H217" s="55" t="str">
        <f>[1]Kommuner!I211</f>
        <v/>
      </c>
      <c r="J217" s="110"/>
      <c r="K217" s="110"/>
    </row>
    <row r="218" spans="1:11">
      <c r="A218" s="125"/>
      <c r="B218" s="18" t="str">
        <f>[1]Kommuner!C212</f>
        <v>Hammarö</v>
      </c>
      <c r="C218" s="2">
        <f>[1]Kommuner!D212</f>
        <v>4</v>
      </c>
      <c r="D218" s="55">
        <f>[1]Kommuner!E212</f>
        <v>2.0512820512820502</v>
      </c>
      <c r="E218" s="2">
        <f>[1]Kommuner!F212</f>
        <v>0</v>
      </c>
      <c r="F218" s="55">
        <f>[1]Kommuner!G212</f>
        <v>0</v>
      </c>
      <c r="G218" s="2" t="str">
        <f>[1]Kommuner!H212</f>
        <v>X</v>
      </c>
      <c r="H218" s="55" t="str">
        <f>[1]Kommuner!I212</f>
        <v/>
      </c>
      <c r="J218" s="110"/>
      <c r="K218" s="110"/>
    </row>
    <row r="219" spans="1:11">
      <c r="A219" s="125"/>
      <c r="B219" s="18" t="str">
        <f>[1]Kommuner!C213</f>
        <v>Storfors</v>
      </c>
      <c r="C219" s="2" t="str">
        <f>[1]Kommuner!D213</f>
        <v>X</v>
      </c>
      <c r="D219" s="55" t="str">
        <f>[1]Kommuner!E213</f>
        <v/>
      </c>
      <c r="E219" s="2">
        <f>[1]Kommuner!F213</f>
        <v>0</v>
      </c>
      <c r="F219" s="55">
        <f>[1]Kommuner!G213</f>
        <v>0</v>
      </c>
      <c r="G219" s="2">
        <f>[1]Kommuner!H213</f>
        <v>0</v>
      </c>
      <c r="H219" s="55">
        <f>[1]Kommuner!I213</f>
        <v>0</v>
      </c>
      <c r="J219" s="110"/>
      <c r="K219" s="110"/>
    </row>
    <row r="220" spans="1:11" ht="14.25" thickBot="1">
      <c r="A220" s="125"/>
      <c r="B220" s="18" t="str">
        <f>[1]Kommuner!C214</f>
        <v>Säffle</v>
      </c>
      <c r="C220" s="2" t="str">
        <f>[1]Kommuner!D214</f>
        <v>X</v>
      </c>
      <c r="D220" s="55" t="str">
        <f>[1]Kommuner!E214</f>
        <v/>
      </c>
      <c r="E220" s="2">
        <f>[1]Kommuner!F214</f>
        <v>0</v>
      </c>
      <c r="F220" s="55">
        <f>[1]Kommuner!G214</f>
        <v>0</v>
      </c>
      <c r="G220" s="2" t="str">
        <f>[1]Kommuner!H214</f>
        <v>X</v>
      </c>
      <c r="H220" s="55" t="str">
        <f>[1]Kommuner!I214</f>
        <v/>
      </c>
      <c r="J220" s="110"/>
      <c r="K220" s="110"/>
    </row>
    <row r="221" spans="1:11">
      <c r="A221" s="3" t="s">
        <v>270</v>
      </c>
      <c r="B221" s="243" t="s">
        <v>258</v>
      </c>
      <c r="C221" s="128">
        <f>[1]Kommuner!D215</f>
        <v>309</v>
      </c>
      <c r="D221" s="129">
        <f>[1]Kommuner!E215</f>
        <v>2.2263851862526098</v>
      </c>
      <c r="E221" s="128">
        <f>[1]Kommuner!F215</f>
        <v>108</v>
      </c>
      <c r="F221" s="129">
        <f>[1]Kommuner!G215</f>
        <v>34.951456310679603</v>
      </c>
      <c r="G221" s="128">
        <f>[1]Kommuner!H215</f>
        <v>106</v>
      </c>
      <c r="H221" s="129">
        <f>[1]Kommuner!I215</f>
        <v>34.3042071197411</v>
      </c>
      <c r="J221" s="110"/>
      <c r="K221" s="110"/>
    </row>
    <row r="222" spans="1:11">
      <c r="A222" s="125"/>
      <c r="B222" s="18" t="str">
        <f>[1]Kommuner!C216</f>
        <v>Örebro</v>
      </c>
      <c r="C222" s="2">
        <f>[1]Kommuner!D216</f>
        <v>166</v>
      </c>
      <c r="D222" s="55">
        <f>[1]Kommuner!E216</f>
        <v>53.721682847896403</v>
      </c>
      <c r="E222" s="2">
        <f>[1]Kommuner!F216</f>
        <v>70</v>
      </c>
      <c r="F222" s="55">
        <f>[1]Kommuner!G216</f>
        <v>42.168674698795201</v>
      </c>
      <c r="G222" s="2">
        <f>[1]Kommuner!H216</f>
        <v>48</v>
      </c>
      <c r="H222" s="55">
        <f>[1]Kommuner!I216</f>
        <v>28.9156626506024</v>
      </c>
      <c r="J222" s="110"/>
      <c r="K222" s="110"/>
    </row>
    <row r="223" spans="1:11">
      <c r="A223" s="125"/>
      <c r="B223" s="18" t="str">
        <f>[1]Kommuner!C217</f>
        <v>Karlskoga</v>
      </c>
      <c r="C223" s="2">
        <f>[1]Kommuner!D217</f>
        <v>27</v>
      </c>
      <c r="D223" s="55">
        <f>[1]Kommuner!E217</f>
        <v>8.7378640776699008</v>
      </c>
      <c r="E223" s="2">
        <f>[1]Kommuner!F217</f>
        <v>4</v>
      </c>
      <c r="F223" s="55">
        <f>[1]Kommuner!G217</f>
        <v>14.814814814814801</v>
      </c>
      <c r="G223" s="2">
        <f>[1]Kommuner!H217</f>
        <v>11</v>
      </c>
      <c r="H223" s="55">
        <f>[1]Kommuner!I217</f>
        <v>40.740740740740698</v>
      </c>
      <c r="J223" s="110"/>
      <c r="K223" s="110"/>
    </row>
    <row r="224" spans="1:11">
      <c r="A224" s="125"/>
      <c r="B224" s="18" t="str">
        <f>[1]Kommuner!C218</f>
        <v>Lindesberg</v>
      </c>
      <c r="C224" s="2">
        <f>[1]Kommuner!D218</f>
        <v>20</v>
      </c>
      <c r="D224" s="55">
        <f>[1]Kommuner!E218</f>
        <v>6.4724919093851101</v>
      </c>
      <c r="E224" s="2">
        <f>[1]Kommuner!F218</f>
        <v>11</v>
      </c>
      <c r="F224" s="55">
        <f>[1]Kommuner!G218</f>
        <v>55</v>
      </c>
      <c r="G224" s="2" t="str">
        <f>[1]Kommuner!H218</f>
        <v>X</v>
      </c>
      <c r="H224" s="55" t="str">
        <f>[1]Kommuner!I218</f>
        <v/>
      </c>
      <c r="J224" s="110"/>
      <c r="K224" s="110"/>
    </row>
    <row r="225" spans="1:11">
      <c r="A225" s="125"/>
      <c r="B225" s="18" t="str">
        <f>[1]Kommuner!C219</f>
        <v>Kumla</v>
      </c>
      <c r="C225" s="2">
        <f>[1]Kommuner!D219</f>
        <v>19</v>
      </c>
      <c r="D225" s="55">
        <f>[1]Kommuner!E219</f>
        <v>6.1488673139158596</v>
      </c>
      <c r="E225" s="2" t="str">
        <f>[1]Kommuner!F219</f>
        <v>X</v>
      </c>
      <c r="F225" s="55" t="str">
        <f>[1]Kommuner!G219</f>
        <v/>
      </c>
      <c r="G225" s="2">
        <f>[1]Kommuner!H219</f>
        <v>10</v>
      </c>
      <c r="H225" s="55">
        <f>[1]Kommuner!I219</f>
        <v>52.631578947368403</v>
      </c>
      <c r="J225" s="110"/>
      <c r="K225" s="110"/>
    </row>
    <row r="226" spans="1:11">
      <c r="A226" s="125"/>
      <c r="B226" s="18" t="str">
        <f>[1]Kommuner!C220</f>
        <v>Hallsberg</v>
      </c>
      <c r="C226" s="2">
        <f>[1]Kommuner!D220</f>
        <v>17</v>
      </c>
      <c r="D226" s="55">
        <f>[1]Kommuner!E220</f>
        <v>5.5016181229773498</v>
      </c>
      <c r="E226" s="2">
        <f>[1]Kommuner!F220</f>
        <v>4</v>
      </c>
      <c r="F226" s="55">
        <f>[1]Kommuner!G220</f>
        <v>23.529411764705898</v>
      </c>
      <c r="G226" s="2" t="str">
        <f>[1]Kommuner!H220</f>
        <v>X</v>
      </c>
      <c r="H226" s="55" t="str">
        <f>[1]Kommuner!I220</f>
        <v/>
      </c>
      <c r="J226" s="110"/>
      <c r="K226" s="110"/>
    </row>
    <row r="227" spans="1:11">
      <c r="A227" s="125"/>
      <c r="B227" s="18" t="str">
        <f>[1]Kommuner!C221 &amp; "**"</f>
        <v>Degerfors**</v>
      </c>
      <c r="C227" s="2">
        <f>[1]Kommuner!D221</f>
        <v>14</v>
      </c>
      <c r="D227" s="55">
        <f>[1]Kommuner!E221</f>
        <v>4.5307443365695796</v>
      </c>
      <c r="E227" s="2" t="str">
        <f>[1]Kommuner!F221</f>
        <v>X</v>
      </c>
      <c r="F227" s="55" t="str">
        <f>[1]Kommuner!G221</f>
        <v/>
      </c>
      <c r="G227" s="2">
        <f>[1]Kommuner!H221</f>
        <v>6</v>
      </c>
      <c r="H227" s="55">
        <f>[1]Kommuner!I221</f>
        <v>42.857142857142897</v>
      </c>
      <c r="J227" s="110"/>
      <c r="K227" s="110"/>
    </row>
    <row r="228" spans="1:11">
      <c r="A228" s="125"/>
      <c r="B228" s="18" t="str">
        <f>[1]Kommuner!C222</f>
        <v>Nora</v>
      </c>
      <c r="C228" s="2">
        <f>[1]Kommuner!D222</f>
        <v>13</v>
      </c>
      <c r="D228" s="55">
        <f>[1]Kommuner!E222</f>
        <v>4.20711974110033</v>
      </c>
      <c r="E228" s="2">
        <f>[1]Kommuner!F222</f>
        <v>9</v>
      </c>
      <c r="F228" s="55">
        <f>[1]Kommuner!G222</f>
        <v>69.230769230769198</v>
      </c>
      <c r="G228" s="2" t="str">
        <f>[1]Kommuner!H222</f>
        <v>X</v>
      </c>
      <c r="H228" s="55" t="str">
        <f>[1]Kommuner!I222</f>
        <v/>
      </c>
      <c r="J228" s="110"/>
      <c r="K228" s="110"/>
    </row>
    <row r="229" spans="1:11">
      <c r="A229" s="125"/>
      <c r="B229" s="18" t="str">
        <f>[1]Kommuner!C223</f>
        <v>Hällefors</v>
      </c>
      <c r="C229" s="2">
        <f>[1]Kommuner!D223</f>
        <v>12</v>
      </c>
      <c r="D229" s="55">
        <f>[1]Kommuner!E223</f>
        <v>3.8834951456310698</v>
      </c>
      <c r="E229" s="2" t="str">
        <f>[1]Kommuner!F223</f>
        <v>X</v>
      </c>
      <c r="F229" s="55" t="str">
        <f>[1]Kommuner!G223</f>
        <v/>
      </c>
      <c r="G229" s="2">
        <f>[1]Kommuner!H223</f>
        <v>10</v>
      </c>
      <c r="H229" s="55">
        <f>[1]Kommuner!I223</f>
        <v>83.3333333333334</v>
      </c>
      <c r="J229" s="110"/>
      <c r="K229" s="110"/>
    </row>
    <row r="230" spans="1:11">
      <c r="A230" s="125"/>
      <c r="B230" s="18" t="str">
        <f>[1]Kommuner!C224</f>
        <v>Laxå</v>
      </c>
      <c r="C230" s="2">
        <f>[1]Kommuner!D224</f>
        <v>12</v>
      </c>
      <c r="D230" s="55">
        <f>[1]Kommuner!E224</f>
        <v>3.8834951456310698</v>
      </c>
      <c r="E230" s="2" t="str">
        <f>[1]Kommuner!F224</f>
        <v>X</v>
      </c>
      <c r="F230" s="55" t="str">
        <f>[1]Kommuner!G224</f>
        <v/>
      </c>
      <c r="G230" s="2">
        <f>[1]Kommuner!H224</f>
        <v>9</v>
      </c>
      <c r="H230" s="55">
        <f>[1]Kommuner!I224</f>
        <v>75</v>
      </c>
      <c r="J230" s="110"/>
      <c r="K230" s="110"/>
    </row>
    <row r="231" spans="1:11">
      <c r="A231" s="125"/>
      <c r="B231" s="18" t="str">
        <f>[1]Kommuner!C225</f>
        <v>Askersund</v>
      </c>
      <c r="C231" s="2" t="str">
        <f>[1]Kommuner!D225</f>
        <v>X</v>
      </c>
      <c r="D231" s="55" t="str">
        <f>[1]Kommuner!E225</f>
        <v/>
      </c>
      <c r="E231" s="2" t="str">
        <f>[1]Kommuner!F225</f>
        <v>X</v>
      </c>
      <c r="F231" s="55" t="str">
        <f>[1]Kommuner!G225</f>
        <v/>
      </c>
      <c r="G231" s="2" t="str">
        <f>[1]Kommuner!H225</f>
        <v>X</v>
      </c>
      <c r="H231" s="55" t="str">
        <f>[1]Kommuner!I225</f>
        <v/>
      </c>
      <c r="J231" s="110"/>
      <c r="K231" s="110"/>
    </row>
    <row r="232" spans="1:11">
      <c r="A232" s="125"/>
      <c r="B232" s="18" t="str">
        <f>[1]Kommuner!C226</f>
        <v>Ljusnarsberg</v>
      </c>
      <c r="C232" s="2" t="str">
        <f>[1]Kommuner!D226</f>
        <v>X</v>
      </c>
      <c r="D232" s="55" t="str">
        <f>[1]Kommuner!E226</f>
        <v/>
      </c>
      <c r="E232" s="2">
        <f>[1]Kommuner!F226</f>
        <v>0</v>
      </c>
      <c r="F232" s="55">
        <f>[1]Kommuner!G226</f>
        <v>0</v>
      </c>
      <c r="G232" s="2" t="str">
        <f>[1]Kommuner!H226</f>
        <v>X</v>
      </c>
      <c r="H232" s="55" t="str">
        <f>[1]Kommuner!I226</f>
        <v/>
      </c>
      <c r="J232" s="110"/>
      <c r="K232" s="110"/>
    </row>
    <row r="233" spans="1:11" ht="14.25" thickBot="1">
      <c r="A233" s="125"/>
      <c r="B233" s="18" t="str">
        <f>[1]Kommuner!C227</f>
        <v>Lekeberg</v>
      </c>
      <c r="C233" s="2">
        <f>[1]Kommuner!D227</f>
        <v>0</v>
      </c>
      <c r="D233" s="55">
        <f>[1]Kommuner!E227</f>
        <v>0</v>
      </c>
      <c r="E233" s="2">
        <f>[1]Kommuner!F227</f>
        <v>0</v>
      </c>
      <c r="F233" s="55">
        <f>[1]Kommuner!G227</f>
        <v>0</v>
      </c>
      <c r="G233" s="2">
        <f>[1]Kommuner!H227</f>
        <v>0</v>
      </c>
      <c r="H233" s="55">
        <f>[1]Kommuner!I227</f>
        <v>0</v>
      </c>
      <c r="J233" s="110"/>
      <c r="K233" s="110"/>
    </row>
    <row r="234" spans="1:11">
      <c r="A234" s="3" t="s">
        <v>249</v>
      </c>
      <c r="B234" s="243" t="s">
        <v>258</v>
      </c>
      <c r="C234" s="128">
        <f>[1]Kommuner!D228</f>
        <v>337</v>
      </c>
      <c r="D234" s="129">
        <f>[1]Kommuner!E228</f>
        <v>2.4281288277253399</v>
      </c>
      <c r="E234" s="128">
        <f>[1]Kommuner!F228</f>
        <v>184</v>
      </c>
      <c r="F234" s="129">
        <f>[1]Kommuner!G228</f>
        <v>54.599406528189903</v>
      </c>
      <c r="G234" s="128">
        <f>[1]Kommuner!H228</f>
        <v>61</v>
      </c>
      <c r="H234" s="129">
        <f>[1]Kommuner!I228</f>
        <v>18.1008902077151</v>
      </c>
      <c r="J234" s="110"/>
      <c r="K234" s="110"/>
    </row>
    <row r="235" spans="1:11">
      <c r="A235" s="125"/>
      <c r="B235" s="18" t="str">
        <f>[1]Kommuner!C229</f>
        <v>Västerås</v>
      </c>
      <c r="C235" s="2">
        <f>[1]Kommuner!D229</f>
        <v>220</v>
      </c>
      <c r="D235" s="55">
        <f>[1]Kommuner!E229</f>
        <v>65.281899109792306</v>
      </c>
      <c r="E235" s="2">
        <f>[1]Kommuner!F229</f>
        <v>126</v>
      </c>
      <c r="F235" s="55">
        <f>[1]Kommuner!G229</f>
        <v>57.272727272727302</v>
      </c>
      <c r="G235" s="2">
        <f>[1]Kommuner!H229</f>
        <v>40</v>
      </c>
      <c r="H235" s="55">
        <f>[1]Kommuner!I229</f>
        <v>18.181818181818201</v>
      </c>
      <c r="J235" s="110"/>
      <c r="K235" s="110"/>
    </row>
    <row r="236" spans="1:11">
      <c r="A236" s="125"/>
      <c r="B236" s="18" t="str">
        <f>[1]Kommuner!C230</f>
        <v>Sala</v>
      </c>
      <c r="C236" s="2">
        <f>[1]Kommuner!D230</f>
        <v>31</v>
      </c>
      <c r="D236" s="55">
        <f>[1]Kommuner!E230</f>
        <v>9.1988130563798194</v>
      </c>
      <c r="E236" s="2">
        <f>[1]Kommuner!F230</f>
        <v>22</v>
      </c>
      <c r="F236" s="55">
        <f>[1]Kommuner!G230</f>
        <v>70.9677419354839</v>
      </c>
      <c r="G236" s="2" t="str">
        <f>[1]Kommuner!H230</f>
        <v>X</v>
      </c>
      <c r="H236" s="55" t="str">
        <f>[1]Kommuner!I230</f>
        <v/>
      </c>
      <c r="J236" s="110"/>
      <c r="K236" s="110"/>
    </row>
    <row r="237" spans="1:11">
      <c r="A237" s="125"/>
      <c r="B237" s="18" t="str">
        <f>[1]Kommuner!C231</f>
        <v>Köping</v>
      </c>
      <c r="C237" s="2">
        <f>[1]Kommuner!D231</f>
        <v>26</v>
      </c>
      <c r="D237" s="55">
        <f>[1]Kommuner!E231</f>
        <v>7.71513353115727</v>
      </c>
      <c r="E237" s="2">
        <f>[1]Kommuner!F231</f>
        <v>11</v>
      </c>
      <c r="F237" s="55">
        <f>[1]Kommuner!G231</f>
        <v>42.307692307692299</v>
      </c>
      <c r="G237" s="2">
        <f>[1]Kommuner!H231</f>
        <v>5</v>
      </c>
      <c r="H237" s="55">
        <f>[1]Kommuner!I231</f>
        <v>19.230769230769202</v>
      </c>
      <c r="J237" s="110"/>
      <c r="K237" s="110"/>
    </row>
    <row r="238" spans="1:11">
      <c r="A238" s="125"/>
      <c r="B238" s="18" t="str">
        <f>[1]Kommuner!C232</f>
        <v>Arboga</v>
      </c>
      <c r="C238" s="2">
        <f>[1]Kommuner!D232</f>
        <v>15</v>
      </c>
      <c r="D238" s="55">
        <f>[1]Kommuner!E232</f>
        <v>4.4510385756676598</v>
      </c>
      <c r="E238" s="2">
        <f>[1]Kommuner!F232</f>
        <v>8</v>
      </c>
      <c r="F238" s="55">
        <f>[1]Kommuner!G232</f>
        <v>53.3333333333333</v>
      </c>
      <c r="G238" s="2" t="str">
        <f>[1]Kommuner!H232</f>
        <v>X</v>
      </c>
      <c r="H238" s="55" t="str">
        <f>[1]Kommuner!I232</f>
        <v/>
      </c>
      <c r="J238" s="110"/>
      <c r="K238" s="110"/>
    </row>
    <row r="239" spans="1:11">
      <c r="A239" s="125"/>
      <c r="B239" s="18" t="str">
        <f>[1]Kommuner!C233</f>
        <v>Fagersta</v>
      </c>
      <c r="C239" s="2">
        <f>[1]Kommuner!D233</f>
        <v>15</v>
      </c>
      <c r="D239" s="55">
        <f>[1]Kommuner!E233</f>
        <v>4.4510385756676598</v>
      </c>
      <c r="E239" s="2">
        <f>[1]Kommuner!F233</f>
        <v>9</v>
      </c>
      <c r="F239" s="55">
        <f>[1]Kommuner!G233</f>
        <v>60</v>
      </c>
      <c r="G239" s="2" t="str">
        <f>[1]Kommuner!H233</f>
        <v>X</v>
      </c>
      <c r="H239" s="55" t="str">
        <f>[1]Kommuner!I233</f>
        <v/>
      </c>
      <c r="J239" s="110"/>
      <c r="K239" s="110"/>
    </row>
    <row r="240" spans="1:11">
      <c r="A240" s="125"/>
      <c r="B240" s="18" t="str">
        <f>[1]Kommuner!C234</f>
        <v>Hallstahammar</v>
      </c>
      <c r="C240" s="2">
        <f>[1]Kommuner!D234</f>
        <v>11</v>
      </c>
      <c r="D240" s="55">
        <f>[1]Kommuner!E234</f>
        <v>3.2640949554896199</v>
      </c>
      <c r="E240" s="2">
        <f>[1]Kommuner!F234</f>
        <v>0</v>
      </c>
      <c r="F240" s="55">
        <f>[1]Kommuner!G234</f>
        <v>0</v>
      </c>
      <c r="G240" s="2">
        <f>[1]Kommuner!H234</f>
        <v>6</v>
      </c>
      <c r="H240" s="55">
        <f>[1]Kommuner!I234</f>
        <v>54.545454545454596</v>
      </c>
      <c r="J240" s="110"/>
      <c r="K240" s="110"/>
    </row>
    <row r="241" spans="1:11">
      <c r="A241" s="125"/>
      <c r="B241" s="18" t="str">
        <f>[1]Kommuner!C235</f>
        <v>Surahammar</v>
      </c>
      <c r="C241" s="2">
        <f>[1]Kommuner!D235</f>
        <v>10</v>
      </c>
      <c r="D241" s="55">
        <f>[1]Kommuner!E235</f>
        <v>2.9673590504451002</v>
      </c>
      <c r="E241" s="2" t="str">
        <f>[1]Kommuner!F235</f>
        <v>X</v>
      </c>
      <c r="F241" s="55" t="str">
        <f>[1]Kommuner!G235</f>
        <v/>
      </c>
      <c r="G241" s="2">
        <f>[1]Kommuner!H235</f>
        <v>0</v>
      </c>
      <c r="H241" s="55">
        <f>[1]Kommuner!I235</f>
        <v>0</v>
      </c>
      <c r="J241" s="110"/>
      <c r="K241" s="110"/>
    </row>
    <row r="242" spans="1:11">
      <c r="A242" s="125"/>
      <c r="B242" s="18" t="str">
        <f>[1]Kommuner!C236</f>
        <v>Kungsör</v>
      </c>
      <c r="C242" s="2">
        <f>[1]Kommuner!D236</f>
        <v>4</v>
      </c>
      <c r="D242" s="55">
        <f>[1]Kommuner!E236</f>
        <v>1.1869436201780399</v>
      </c>
      <c r="E242" s="2">
        <f>[1]Kommuner!F236</f>
        <v>0</v>
      </c>
      <c r="F242" s="55">
        <f>[1]Kommuner!G236</f>
        <v>0</v>
      </c>
      <c r="G242" s="2" t="str">
        <f>[1]Kommuner!H236</f>
        <v>X</v>
      </c>
      <c r="H242" s="55" t="str">
        <f>[1]Kommuner!I236</f>
        <v/>
      </c>
      <c r="J242" s="110"/>
      <c r="K242" s="110"/>
    </row>
    <row r="243" spans="1:11">
      <c r="A243" s="125"/>
      <c r="B243" s="18" t="str">
        <f>[1]Kommuner!C237</f>
        <v>Norberg</v>
      </c>
      <c r="C243" s="2" t="str">
        <f>[1]Kommuner!D237</f>
        <v>X</v>
      </c>
      <c r="D243" s="55" t="str">
        <f>[1]Kommuner!E237</f>
        <v/>
      </c>
      <c r="E243" s="2" t="str">
        <f>[1]Kommuner!F237</f>
        <v>X</v>
      </c>
      <c r="F243" s="55" t="str">
        <f>[1]Kommuner!G237</f>
        <v/>
      </c>
      <c r="G243" s="2">
        <f>[1]Kommuner!H237</f>
        <v>0</v>
      </c>
      <c r="H243" s="55">
        <f>[1]Kommuner!I237</f>
        <v>0</v>
      </c>
      <c r="J243" s="110"/>
      <c r="K243" s="110"/>
    </row>
    <row r="244" spans="1:11" ht="14.25" thickBot="1">
      <c r="A244" s="125"/>
      <c r="B244" s="18" t="str">
        <f>[1]Kommuner!C238</f>
        <v>Skinnskatteberg</v>
      </c>
      <c r="C244" s="2" t="str">
        <f>[1]Kommuner!D238</f>
        <v>X</v>
      </c>
      <c r="D244" s="55" t="str">
        <f>[1]Kommuner!E238</f>
        <v/>
      </c>
      <c r="E244" s="2">
        <f>[1]Kommuner!F238</f>
        <v>0</v>
      </c>
      <c r="F244" s="55">
        <f>[1]Kommuner!G238</f>
        <v>0</v>
      </c>
      <c r="G244" s="2" t="str">
        <f>[1]Kommuner!H238</f>
        <v>X</v>
      </c>
      <c r="H244" s="55" t="str">
        <f>[1]Kommuner!I238</f>
        <v/>
      </c>
      <c r="J244" s="110"/>
      <c r="K244" s="110"/>
    </row>
    <row r="245" spans="1:11">
      <c r="A245" s="3" t="s">
        <v>250</v>
      </c>
      <c r="B245" s="243" t="s">
        <v>258</v>
      </c>
      <c r="C245" s="128">
        <f>[1]Kommuner!D239</f>
        <v>366</v>
      </c>
      <c r="D245" s="129">
        <f>[1]Kommuner!E239</f>
        <v>2.6370775992506701</v>
      </c>
      <c r="E245" s="128">
        <f>[1]Kommuner!F239</f>
        <v>142</v>
      </c>
      <c r="F245" s="129">
        <f>[1]Kommuner!G239</f>
        <v>38.797814207650298</v>
      </c>
      <c r="G245" s="128">
        <f>[1]Kommuner!H239</f>
        <v>119</v>
      </c>
      <c r="H245" s="129">
        <f>[1]Kommuner!I239</f>
        <v>32.513661202185801</v>
      </c>
      <c r="J245" s="110"/>
      <c r="K245" s="110"/>
    </row>
    <row r="246" spans="1:11">
      <c r="A246" s="125"/>
      <c r="B246" s="18" t="str">
        <f>[1]Kommuner!C240</f>
        <v>Borlänge</v>
      </c>
      <c r="C246" s="2">
        <f>[1]Kommuner!D240</f>
        <v>109</v>
      </c>
      <c r="D246" s="55">
        <f>[1]Kommuner!E240</f>
        <v>29.781420765027299</v>
      </c>
      <c r="E246" s="2">
        <f>[1]Kommuner!F240</f>
        <v>44</v>
      </c>
      <c r="F246" s="55">
        <f>[1]Kommuner!G240</f>
        <v>40.366972477064202</v>
      </c>
      <c r="G246" s="2">
        <f>[1]Kommuner!H240</f>
        <v>31</v>
      </c>
      <c r="H246" s="55">
        <f>[1]Kommuner!I240</f>
        <v>28.440366972477101</v>
      </c>
      <c r="J246" s="110"/>
      <c r="K246" s="110"/>
    </row>
    <row r="247" spans="1:11">
      <c r="A247" s="125"/>
      <c r="B247" s="18" t="str">
        <f>[1]Kommuner!C241</f>
        <v>Falun</v>
      </c>
      <c r="C247" s="2">
        <f>[1]Kommuner!D241</f>
        <v>61</v>
      </c>
      <c r="D247" s="55">
        <f>[1]Kommuner!E241</f>
        <v>16.6666666666667</v>
      </c>
      <c r="E247" s="2">
        <f>[1]Kommuner!F241</f>
        <v>21</v>
      </c>
      <c r="F247" s="55">
        <f>[1]Kommuner!G241</f>
        <v>34.426229508196698</v>
      </c>
      <c r="G247" s="2">
        <f>[1]Kommuner!H241</f>
        <v>28</v>
      </c>
      <c r="H247" s="55">
        <f>[1]Kommuner!I241</f>
        <v>45.9016393442623</v>
      </c>
      <c r="J247" s="110"/>
      <c r="K247" s="110"/>
    </row>
    <row r="248" spans="1:11">
      <c r="A248" s="125"/>
      <c r="B248" s="18" t="str">
        <f>[1]Kommuner!C242</f>
        <v>Ludvika</v>
      </c>
      <c r="C248" s="2">
        <f>[1]Kommuner!D242</f>
        <v>42</v>
      </c>
      <c r="D248" s="55">
        <f>[1]Kommuner!E242</f>
        <v>11.4754098360656</v>
      </c>
      <c r="E248" s="2">
        <f>[1]Kommuner!F242</f>
        <v>21</v>
      </c>
      <c r="F248" s="55">
        <f>[1]Kommuner!G242</f>
        <v>50</v>
      </c>
      <c r="G248" s="2">
        <f>[1]Kommuner!H242</f>
        <v>9</v>
      </c>
      <c r="H248" s="55">
        <f>[1]Kommuner!I242</f>
        <v>21.428571428571399</v>
      </c>
      <c r="J248" s="110"/>
      <c r="K248" s="110"/>
    </row>
    <row r="249" spans="1:11">
      <c r="A249" s="125"/>
      <c r="B249" s="18" t="str">
        <f>[1]Kommuner!C243</f>
        <v>Avesta</v>
      </c>
      <c r="C249" s="2">
        <f>[1]Kommuner!D243</f>
        <v>25</v>
      </c>
      <c r="D249" s="55">
        <f>[1]Kommuner!E243</f>
        <v>6.8306010928961802</v>
      </c>
      <c r="E249" s="2">
        <f>[1]Kommuner!F243</f>
        <v>11</v>
      </c>
      <c r="F249" s="55">
        <f>[1]Kommuner!G243</f>
        <v>44</v>
      </c>
      <c r="G249" s="2">
        <f>[1]Kommuner!H243</f>
        <v>9</v>
      </c>
      <c r="H249" s="55">
        <f>[1]Kommuner!I243</f>
        <v>36</v>
      </c>
      <c r="J249" s="110"/>
      <c r="K249" s="110"/>
    </row>
    <row r="250" spans="1:11">
      <c r="A250" s="125"/>
      <c r="B250" s="18" t="str">
        <f>[1]Kommuner!C244</f>
        <v>Leksand</v>
      </c>
      <c r="C250" s="2">
        <f>[1]Kommuner!D244</f>
        <v>20</v>
      </c>
      <c r="D250" s="55">
        <f>[1]Kommuner!E244</f>
        <v>5.4644808743169397</v>
      </c>
      <c r="E250" s="2">
        <f>[1]Kommuner!F244</f>
        <v>13</v>
      </c>
      <c r="F250" s="55">
        <f>[1]Kommuner!G244</f>
        <v>65</v>
      </c>
      <c r="G250" s="2" t="str">
        <f>[1]Kommuner!H244</f>
        <v>X</v>
      </c>
      <c r="H250" s="55" t="str">
        <f>[1]Kommuner!I244</f>
        <v/>
      </c>
      <c r="J250" s="110"/>
      <c r="K250" s="110"/>
    </row>
    <row r="251" spans="1:11">
      <c r="A251" s="125"/>
      <c r="B251" s="18" t="str">
        <f>[1]Kommuner!C245</f>
        <v>Säter</v>
      </c>
      <c r="C251" s="2">
        <f>[1]Kommuner!D245</f>
        <v>17</v>
      </c>
      <c r="D251" s="55">
        <f>[1]Kommuner!E245</f>
        <v>4.6448087431694001</v>
      </c>
      <c r="E251" s="2">
        <f>[1]Kommuner!F245</f>
        <v>7</v>
      </c>
      <c r="F251" s="55">
        <f>[1]Kommuner!G245</f>
        <v>41.176470588235297</v>
      </c>
      <c r="G251" s="2">
        <f>[1]Kommuner!H245</f>
        <v>5</v>
      </c>
      <c r="H251" s="55">
        <f>[1]Kommuner!I245</f>
        <v>29.411764705882401</v>
      </c>
      <c r="J251" s="110"/>
      <c r="K251" s="110"/>
    </row>
    <row r="252" spans="1:11">
      <c r="A252" s="125"/>
      <c r="B252" s="18" t="str">
        <f>[1]Kommuner!C246</f>
        <v>Hedemora</v>
      </c>
      <c r="C252" s="2">
        <f>[1]Kommuner!D246</f>
        <v>16</v>
      </c>
      <c r="D252" s="55">
        <f>[1]Kommuner!E246</f>
        <v>4.3715846994535497</v>
      </c>
      <c r="E252" s="2" t="str">
        <f>[1]Kommuner!F246</f>
        <v>X</v>
      </c>
      <c r="F252" s="55" t="str">
        <f>[1]Kommuner!G246</f>
        <v/>
      </c>
      <c r="G252" s="2">
        <f>[1]Kommuner!H246</f>
        <v>6</v>
      </c>
      <c r="H252" s="55">
        <f>[1]Kommuner!I246</f>
        <v>37.5</v>
      </c>
      <c r="J252" s="110"/>
      <c r="K252" s="110"/>
    </row>
    <row r="253" spans="1:11">
      <c r="A253" s="125"/>
      <c r="B253" s="18" t="str">
        <f>[1]Kommuner!C247</f>
        <v>Vansbro</v>
      </c>
      <c r="C253" s="2">
        <f>[1]Kommuner!D247</f>
        <v>15</v>
      </c>
      <c r="D253" s="55">
        <f>[1]Kommuner!E247</f>
        <v>4.0983606557377099</v>
      </c>
      <c r="E253" s="2">
        <f>[1]Kommuner!F247</f>
        <v>8</v>
      </c>
      <c r="F253" s="55">
        <f>[1]Kommuner!G247</f>
        <v>53.3333333333333</v>
      </c>
      <c r="G253" s="2">
        <f>[1]Kommuner!H247</f>
        <v>6</v>
      </c>
      <c r="H253" s="55">
        <f>[1]Kommuner!I247</f>
        <v>40</v>
      </c>
      <c r="J253" s="110"/>
      <c r="K253" s="110"/>
    </row>
    <row r="254" spans="1:11">
      <c r="A254" s="125"/>
      <c r="B254" s="18" t="str">
        <f>[1]Kommuner!C248</f>
        <v>Gagnef</v>
      </c>
      <c r="C254" s="2">
        <f>[1]Kommuner!D248</f>
        <v>14</v>
      </c>
      <c r="D254" s="55">
        <f>[1]Kommuner!E248</f>
        <v>3.8251366120218599</v>
      </c>
      <c r="E254" s="2">
        <f>[1]Kommuner!F248</f>
        <v>8</v>
      </c>
      <c r="F254" s="55">
        <f>[1]Kommuner!G248</f>
        <v>57.142857142857203</v>
      </c>
      <c r="G254" s="2" t="str">
        <f>[1]Kommuner!H248</f>
        <v>X</v>
      </c>
      <c r="H254" s="55" t="str">
        <f>[1]Kommuner!I248</f>
        <v/>
      </c>
      <c r="J254" s="110"/>
      <c r="K254" s="110"/>
    </row>
    <row r="255" spans="1:11">
      <c r="A255" s="125"/>
      <c r="B255" s="18" t="str">
        <f>[1]Kommuner!C249</f>
        <v>Orsa</v>
      </c>
      <c r="C255" s="2">
        <f>[1]Kommuner!D249</f>
        <v>14</v>
      </c>
      <c r="D255" s="55">
        <f>[1]Kommuner!E249</f>
        <v>3.8251366120218599</v>
      </c>
      <c r="E255" s="2">
        <f>[1]Kommuner!F249</f>
        <v>4</v>
      </c>
      <c r="F255" s="55">
        <f>[1]Kommuner!G249</f>
        <v>28.571428571428601</v>
      </c>
      <c r="G255" s="2">
        <f>[1]Kommuner!H249</f>
        <v>8</v>
      </c>
      <c r="H255" s="55">
        <f>[1]Kommuner!I249</f>
        <v>57.142857142857203</v>
      </c>
      <c r="J255" s="110"/>
      <c r="K255" s="110"/>
    </row>
    <row r="256" spans="1:11">
      <c r="A256" s="125"/>
      <c r="B256" s="18" t="str">
        <f>[1]Kommuner!C250</f>
        <v>Smedjebacken</v>
      </c>
      <c r="C256" s="2">
        <f>[1]Kommuner!D250</f>
        <v>11</v>
      </c>
      <c r="D256" s="55">
        <f>[1]Kommuner!E250</f>
        <v>3.0054644808743198</v>
      </c>
      <c r="E256" s="2">
        <f>[1]Kommuner!F250</f>
        <v>0</v>
      </c>
      <c r="F256" s="55">
        <f>[1]Kommuner!G250</f>
        <v>0</v>
      </c>
      <c r="G256" s="2">
        <f>[1]Kommuner!H250</f>
        <v>6</v>
      </c>
      <c r="H256" s="55">
        <f>[1]Kommuner!I250</f>
        <v>54.545454545454596</v>
      </c>
      <c r="J256" s="110"/>
      <c r="K256" s="110"/>
    </row>
    <row r="257" spans="1:11">
      <c r="A257" s="125"/>
      <c r="B257" s="18" t="str">
        <f>[1]Kommuner!C251</f>
        <v>Mora</v>
      </c>
      <c r="C257" s="2">
        <f>[1]Kommuner!D251</f>
        <v>10</v>
      </c>
      <c r="D257" s="55">
        <f>[1]Kommuner!E251</f>
        <v>2.7322404371584699</v>
      </c>
      <c r="E257" s="2" t="str">
        <f>[1]Kommuner!F251</f>
        <v>X</v>
      </c>
      <c r="F257" s="55" t="str">
        <f>[1]Kommuner!G251</f>
        <v/>
      </c>
      <c r="G257" s="2" t="str">
        <f>[1]Kommuner!H251</f>
        <v>X</v>
      </c>
      <c r="H257" s="55" t="str">
        <f>[1]Kommuner!I251</f>
        <v/>
      </c>
      <c r="J257" s="110"/>
      <c r="K257" s="110"/>
    </row>
    <row r="258" spans="1:11">
      <c r="A258" s="125"/>
      <c r="B258" s="18" t="str">
        <f>[1]Kommuner!C252</f>
        <v>Malung-Sälen</v>
      </c>
      <c r="C258" s="2">
        <f>[1]Kommuner!D252</f>
        <v>5</v>
      </c>
      <c r="D258" s="55">
        <f>[1]Kommuner!E252</f>
        <v>1.36612021857924</v>
      </c>
      <c r="E258" s="2">
        <f>[1]Kommuner!F252</f>
        <v>0</v>
      </c>
      <c r="F258" s="55">
        <f>[1]Kommuner!G252</f>
        <v>0</v>
      </c>
      <c r="G258" s="2" t="str">
        <f>[1]Kommuner!H252</f>
        <v>X</v>
      </c>
      <c r="H258" s="55" t="str">
        <f>[1]Kommuner!I252</f>
        <v/>
      </c>
      <c r="J258" s="110"/>
      <c r="K258" s="110"/>
    </row>
    <row r="259" spans="1:11">
      <c r="A259" s="125"/>
      <c r="B259" s="18" t="str">
        <f>[1]Kommuner!C253</f>
        <v>Rättvik</v>
      </c>
      <c r="C259" s="2" t="str">
        <f>[1]Kommuner!D253</f>
        <v>X</v>
      </c>
      <c r="D259" s="55" t="str">
        <f>[1]Kommuner!E253</f>
        <v/>
      </c>
      <c r="E259" s="2">
        <f>[1]Kommuner!F253</f>
        <v>0</v>
      </c>
      <c r="F259" s="55">
        <f>[1]Kommuner!G253</f>
        <v>0</v>
      </c>
      <c r="G259" s="2" t="str">
        <f>[1]Kommuner!H253</f>
        <v>X</v>
      </c>
      <c r="H259" s="55" t="str">
        <f>[1]Kommuner!I253</f>
        <v/>
      </c>
      <c r="J259" s="110"/>
      <c r="K259" s="110"/>
    </row>
    <row r="260" spans="1:11" ht="14.25" thickBot="1">
      <c r="A260" s="125"/>
      <c r="B260" s="18" t="str">
        <f>[1]Kommuner!C254</f>
        <v>Älvdalen</v>
      </c>
      <c r="C260" s="2" t="str">
        <f>[1]Kommuner!D254</f>
        <v>X</v>
      </c>
      <c r="D260" s="55" t="str">
        <f>[1]Kommuner!E254</f>
        <v/>
      </c>
      <c r="E260" s="2">
        <f>[1]Kommuner!F254</f>
        <v>0</v>
      </c>
      <c r="F260" s="55">
        <f>[1]Kommuner!G254</f>
        <v>0</v>
      </c>
      <c r="G260" s="2">
        <f>[1]Kommuner!H254</f>
        <v>0</v>
      </c>
      <c r="H260" s="55">
        <f>[1]Kommuner!I254</f>
        <v>0</v>
      </c>
      <c r="J260" s="110"/>
      <c r="K260" s="110"/>
    </row>
    <row r="261" spans="1:11">
      <c r="A261" s="3" t="s">
        <v>251</v>
      </c>
      <c r="B261" s="243" t="s">
        <v>258</v>
      </c>
      <c r="C261" s="128">
        <f>[1]Kommuner!D255</f>
        <v>546</v>
      </c>
      <c r="D261" s="129">
        <f>[1]Kommuner!E255</f>
        <v>3.93400100871821</v>
      </c>
      <c r="E261" s="128">
        <f>[1]Kommuner!F255</f>
        <v>238</v>
      </c>
      <c r="F261" s="129">
        <f>[1]Kommuner!G255</f>
        <v>43.589743589743598</v>
      </c>
      <c r="G261" s="128">
        <f>[1]Kommuner!H255</f>
        <v>156</v>
      </c>
      <c r="H261" s="129">
        <f>[1]Kommuner!I255</f>
        <v>28.571428571428601</v>
      </c>
      <c r="J261" s="110"/>
      <c r="K261" s="110"/>
    </row>
    <row r="262" spans="1:11">
      <c r="A262" s="125"/>
      <c r="B262" s="18" t="str">
        <f>[1]Kommuner!C256</f>
        <v>Gävle</v>
      </c>
      <c r="C262" s="2">
        <f>[1]Kommuner!D256</f>
        <v>179</v>
      </c>
      <c r="D262" s="55">
        <f>[1]Kommuner!E256</f>
        <v>32.783882783882802</v>
      </c>
      <c r="E262" s="2">
        <f>[1]Kommuner!F256</f>
        <v>71</v>
      </c>
      <c r="F262" s="55">
        <f>[1]Kommuner!G256</f>
        <v>39.664804469273797</v>
      </c>
      <c r="G262" s="2">
        <f>[1]Kommuner!H256</f>
        <v>52</v>
      </c>
      <c r="H262" s="55">
        <f>[1]Kommuner!I256</f>
        <v>29.050279329608902</v>
      </c>
      <c r="J262" s="110"/>
      <c r="K262" s="110"/>
    </row>
    <row r="263" spans="1:11">
      <c r="A263" s="125"/>
      <c r="B263" s="18" t="str">
        <f>[1]Kommuner!C257</f>
        <v>Söderhamn</v>
      </c>
      <c r="C263" s="2">
        <f>[1]Kommuner!D257</f>
        <v>90</v>
      </c>
      <c r="D263" s="55">
        <f>[1]Kommuner!E257</f>
        <v>16.4835164835165</v>
      </c>
      <c r="E263" s="2">
        <f>[1]Kommuner!F257</f>
        <v>47</v>
      </c>
      <c r="F263" s="55">
        <f>[1]Kommuner!G257</f>
        <v>52.2222222222222</v>
      </c>
      <c r="G263" s="2">
        <f>[1]Kommuner!H257</f>
        <v>24</v>
      </c>
      <c r="H263" s="55">
        <f>[1]Kommuner!I257</f>
        <v>26.6666666666667</v>
      </c>
      <c r="J263" s="110"/>
      <c r="K263" s="110"/>
    </row>
    <row r="264" spans="1:11">
      <c r="A264" s="125"/>
      <c r="B264" s="18" t="str">
        <f>[1]Kommuner!C258</f>
        <v>Hudiksvall</v>
      </c>
      <c r="C264" s="2">
        <f>[1]Kommuner!D258</f>
        <v>68</v>
      </c>
      <c r="D264" s="55">
        <f>[1]Kommuner!E258</f>
        <v>12.454212454212501</v>
      </c>
      <c r="E264" s="2">
        <f>[1]Kommuner!F258</f>
        <v>40</v>
      </c>
      <c r="F264" s="55">
        <f>[1]Kommuner!G258</f>
        <v>58.823529411764703</v>
      </c>
      <c r="G264" s="2">
        <f>[1]Kommuner!H258</f>
        <v>13</v>
      </c>
      <c r="H264" s="55">
        <f>[1]Kommuner!I258</f>
        <v>19.117647058823501</v>
      </c>
      <c r="J264" s="110"/>
      <c r="K264" s="110"/>
    </row>
    <row r="265" spans="1:11">
      <c r="A265" s="125"/>
      <c r="B265" s="18" t="str">
        <f>[1]Kommuner!C259</f>
        <v>Sandviken</v>
      </c>
      <c r="C265" s="2">
        <f>[1]Kommuner!D259</f>
        <v>56</v>
      </c>
      <c r="D265" s="55">
        <f>[1]Kommuner!E259</f>
        <v>10.2564102564103</v>
      </c>
      <c r="E265" s="2">
        <f>[1]Kommuner!F259</f>
        <v>18</v>
      </c>
      <c r="F265" s="55">
        <f>[1]Kommuner!G259</f>
        <v>32.142857142857203</v>
      </c>
      <c r="G265" s="2">
        <f>[1]Kommuner!H259</f>
        <v>15</v>
      </c>
      <c r="H265" s="55">
        <f>[1]Kommuner!I259</f>
        <v>26.785714285714299</v>
      </c>
      <c r="J265" s="110"/>
      <c r="K265" s="110"/>
    </row>
    <row r="266" spans="1:11">
      <c r="A266" s="125"/>
      <c r="B266" s="18" t="str">
        <f>[1]Kommuner!C260</f>
        <v>Ljusdal</v>
      </c>
      <c r="C266" s="2">
        <f>[1]Kommuner!D260</f>
        <v>38</v>
      </c>
      <c r="D266" s="55">
        <f>[1]Kommuner!E260</f>
        <v>6.9597069597069599</v>
      </c>
      <c r="E266" s="2">
        <f>[1]Kommuner!F260</f>
        <v>13</v>
      </c>
      <c r="F266" s="55">
        <f>[1]Kommuner!G260</f>
        <v>34.210526315789501</v>
      </c>
      <c r="G266" s="2">
        <f>[1]Kommuner!H260</f>
        <v>17</v>
      </c>
      <c r="H266" s="55">
        <f>[1]Kommuner!I260</f>
        <v>44.7368421052632</v>
      </c>
      <c r="J266" s="110"/>
      <c r="K266" s="110"/>
    </row>
    <row r="267" spans="1:11">
      <c r="A267" s="125"/>
      <c r="B267" s="18" t="str">
        <f>[1]Kommuner!C261</f>
        <v>Bollnäs</v>
      </c>
      <c r="C267" s="2">
        <f>[1]Kommuner!D261</f>
        <v>31</v>
      </c>
      <c r="D267" s="55">
        <f>[1]Kommuner!E261</f>
        <v>5.6776556776556797</v>
      </c>
      <c r="E267" s="2">
        <f>[1]Kommuner!F261</f>
        <v>6</v>
      </c>
      <c r="F267" s="55">
        <f>[1]Kommuner!G261</f>
        <v>19.354838709677399</v>
      </c>
      <c r="G267" s="2">
        <f>[1]Kommuner!H261</f>
        <v>17</v>
      </c>
      <c r="H267" s="55">
        <f>[1]Kommuner!I261</f>
        <v>54.838709677419402</v>
      </c>
      <c r="J267" s="110"/>
      <c r="K267" s="110"/>
    </row>
    <row r="268" spans="1:11">
      <c r="A268" s="125"/>
      <c r="B268" s="18" t="str">
        <f>[1]Kommuner!C262</f>
        <v>Nordanstig</v>
      </c>
      <c r="C268" s="2">
        <f>[1]Kommuner!D262</f>
        <v>30</v>
      </c>
      <c r="D268" s="55">
        <f>[1]Kommuner!E262</f>
        <v>5.4945054945054999</v>
      </c>
      <c r="E268" s="2">
        <f>[1]Kommuner!F262</f>
        <v>12</v>
      </c>
      <c r="F268" s="55">
        <f>[1]Kommuner!G262</f>
        <v>40</v>
      </c>
      <c r="G268" s="2">
        <f>[1]Kommuner!H262</f>
        <v>7</v>
      </c>
      <c r="H268" s="55">
        <f>[1]Kommuner!I262</f>
        <v>23.3333333333333</v>
      </c>
      <c r="J268" s="110"/>
      <c r="K268" s="110"/>
    </row>
    <row r="269" spans="1:11">
      <c r="A269" s="125"/>
      <c r="B269" s="18" t="str">
        <f>[1]Kommuner!C263</f>
        <v>Hofors</v>
      </c>
      <c r="C269" s="2">
        <f>[1]Kommuner!D263</f>
        <v>25</v>
      </c>
      <c r="D269" s="55">
        <f>[1]Kommuner!E263</f>
        <v>4.5787545787545803</v>
      </c>
      <c r="E269" s="2">
        <f>[1]Kommuner!F263</f>
        <v>15</v>
      </c>
      <c r="F269" s="55">
        <f>[1]Kommuner!G263</f>
        <v>60</v>
      </c>
      <c r="G269" s="2" t="str">
        <f>[1]Kommuner!H263</f>
        <v>X</v>
      </c>
      <c r="H269" s="55" t="str">
        <f>[1]Kommuner!I263</f>
        <v/>
      </c>
      <c r="J269" s="110"/>
      <c r="K269" s="110"/>
    </row>
    <row r="270" spans="1:11">
      <c r="A270" s="125"/>
      <c r="B270" s="18" t="str">
        <f>[1]Kommuner!C264</f>
        <v>Ovanåker</v>
      </c>
      <c r="C270" s="2">
        <f>[1]Kommuner!D264</f>
        <v>21</v>
      </c>
      <c r="D270" s="55">
        <f>[1]Kommuner!E264</f>
        <v>3.8461538461538498</v>
      </c>
      <c r="E270" s="2">
        <f>[1]Kommuner!F264</f>
        <v>12</v>
      </c>
      <c r="F270" s="55">
        <f>[1]Kommuner!G264</f>
        <v>57.142857142857203</v>
      </c>
      <c r="G270" s="2">
        <f>[1]Kommuner!H264</f>
        <v>6</v>
      </c>
      <c r="H270" s="55">
        <f>[1]Kommuner!I264</f>
        <v>28.571428571428601</v>
      </c>
      <c r="J270" s="110"/>
      <c r="K270" s="110"/>
    </row>
    <row r="271" spans="1:11" ht="14.25" thickBot="1">
      <c r="A271" s="125"/>
      <c r="B271" s="18" t="str">
        <f>[1]Kommuner!C265</f>
        <v>Ockelbo</v>
      </c>
      <c r="C271" s="2">
        <f>[1]Kommuner!D265</f>
        <v>8</v>
      </c>
      <c r="D271" s="55">
        <f>[1]Kommuner!E265</f>
        <v>1.46520146520147</v>
      </c>
      <c r="E271" s="2">
        <f>[1]Kommuner!F265</f>
        <v>4</v>
      </c>
      <c r="F271" s="55">
        <f>[1]Kommuner!G265</f>
        <v>50</v>
      </c>
      <c r="G271" s="2" t="str">
        <f>[1]Kommuner!H265</f>
        <v>X</v>
      </c>
      <c r="H271" s="55" t="str">
        <f>[1]Kommuner!I265</f>
        <v/>
      </c>
      <c r="J271" s="110"/>
      <c r="K271" s="110"/>
    </row>
    <row r="272" spans="1:11">
      <c r="A272" s="3" t="s">
        <v>252</v>
      </c>
      <c r="B272" s="243" t="s">
        <v>258</v>
      </c>
      <c r="C272" s="128">
        <f>[1]Kommuner!D266</f>
        <v>408</v>
      </c>
      <c r="D272" s="129">
        <f>[1]Kommuner!E266</f>
        <v>2.9396930614597601</v>
      </c>
      <c r="E272" s="128">
        <f>[1]Kommuner!F266</f>
        <v>148</v>
      </c>
      <c r="F272" s="129">
        <f>[1]Kommuner!G266</f>
        <v>36.274509803921603</v>
      </c>
      <c r="G272" s="128">
        <f>[1]Kommuner!H266</f>
        <v>131</v>
      </c>
      <c r="H272" s="129">
        <f>[1]Kommuner!I266</f>
        <v>32.107843137254903</v>
      </c>
      <c r="J272" s="110"/>
      <c r="K272" s="110"/>
    </row>
    <row r="273" spans="1:11">
      <c r="A273" s="125"/>
      <c r="B273" s="18" t="str">
        <f>[1]Kommuner!C267</f>
        <v>Sundsvall</v>
      </c>
      <c r="C273" s="2">
        <f>[1]Kommuner!D267</f>
        <v>135</v>
      </c>
      <c r="D273" s="55">
        <f>[1]Kommuner!E267</f>
        <v>33.088235294117702</v>
      </c>
      <c r="E273" s="2">
        <f>[1]Kommuner!F267</f>
        <v>50</v>
      </c>
      <c r="F273" s="55">
        <f>[1]Kommuner!G267</f>
        <v>37.037037037037003</v>
      </c>
      <c r="G273" s="2">
        <f>[1]Kommuner!H267</f>
        <v>38</v>
      </c>
      <c r="H273" s="55">
        <f>[1]Kommuner!I267</f>
        <v>28.148148148148199</v>
      </c>
      <c r="J273" s="110"/>
      <c r="K273" s="110"/>
    </row>
    <row r="274" spans="1:11">
      <c r="A274" s="125"/>
      <c r="B274" s="18" t="str">
        <f>[1]Kommuner!C268</f>
        <v>Örnsköldsvik</v>
      </c>
      <c r="C274" s="2">
        <f>[1]Kommuner!D268</f>
        <v>71</v>
      </c>
      <c r="D274" s="55">
        <f>[1]Kommuner!E268</f>
        <v>17.401960784313701</v>
      </c>
      <c r="E274" s="2">
        <f>[1]Kommuner!F268</f>
        <v>30</v>
      </c>
      <c r="F274" s="55">
        <f>[1]Kommuner!G268</f>
        <v>42.253521126760603</v>
      </c>
      <c r="G274" s="2">
        <f>[1]Kommuner!H268</f>
        <v>17</v>
      </c>
      <c r="H274" s="55">
        <f>[1]Kommuner!I268</f>
        <v>23.943661971830998</v>
      </c>
      <c r="J274" s="110"/>
      <c r="K274" s="110"/>
    </row>
    <row r="275" spans="1:11">
      <c r="A275" s="125"/>
      <c r="B275" s="18" t="str">
        <f>[1]Kommuner!C269</f>
        <v>Sollefteå</v>
      </c>
      <c r="C275" s="2">
        <f>[1]Kommuner!D269</f>
        <v>54</v>
      </c>
      <c r="D275" s="55">
        <f>[1]Kommuner!E269</f>
        <v>13.235294117647101</v>
      </c>
      <c r="E275" s="2">
        <f>[1]Kommuner!F269</f>
        <v>21</v>
      </c>
      <c r="F275" s="55">
        <f>[1]Kommuner!G269</f>
        <v>38.8888888888889</v>
      </c>
      <c r="G275" s="2">
        <f>[1]Kommuner!H269</f>
        <v>20</v>
      </c>
      <c r="H275" s="55">
        <f>[1]Kommuner!I269</f>
        <v>37.037037037037003</v>
      </c>
      <c r="J275" s="110"/>
      <c r="K275" s="110"/>
    </row>
    <row r="276" spans="1:11">
      <c r="A276" s="125"/>
      <c r="B276" s="18" t="str">
        <f>[1]Kommuner!C270</f>
        <v>Kramfors</v>
      </c>
      <c r="C276" s="2">
        <f>[1]Kommuner!D270</f>
        <v>46</v>
      </c>
      <c r="D276" s="55">
        <f>[1]Kommuner!E270</f>
        <v>11.2745098039216</v>
      </c>
      <c r="E276" s="2">
        <f>[1]Kommuner!F270</f>
        <v>24</v>
      </c>
      <c r="F276" s="55">
        <f>[1]Kommuner!G270</f>
        <v>52.173913043478301</v>
      </c>
      <c r="G276" s="2">
        <f>[1]Kommuner!H270</f>
        <v>11</v>
      </c>
      <c r="H276" s="55">
        <f>[1]Kommuner!I270</f>
        <v>23.913043478260899</v>
      </c>
      <c r="J276" s="110"/>
      <c r="K276" s="110"/>
    </row>
    <row r="277" spans="1:11">
      <c r="A277" s="125"/>
      <c r="B277" s="18" t="str">
        <f>[1]Kommuner!C271</f>
        <v>Timrå</v>
      </c>
      <c r="C277" s="2">
        <f>[1]Kommuner!D271</f>
        <v>44</v>
      </c>
      <c r="D277" s="55">
        <f>[1]Kommuner!E271</f>
        <v>10.7843137254902</v>
      </c>
      <c r="E277" s="2">
        <f>[1]Kommuner!F271</f>
        <v>13</v>
      </c>
      <c r="F277" s="55">
        <f>[1]Kommuner!G271</f>
        <v>29.5454545454546</v>
      </c>
      <c r="G277" s="2">
        <f>[1]Kommuner!H271</f>
        <v>17</v>
      </c>
      <c r="H277" s="55">
        <f>[1]Kommuner!I271</f>
        <v>38.636363636363598</v>
      </c>
      <c r="J277" s="110"/>
      <c r="K277" s="110"/>
    </row>
    <row r="278" spans="1:11">
      <c r="A278" s="125"/>
      <c r="B278" s="18" t="str">
        <f>[1]Kommuner!C272</f>
        <v>Härnösand</v>
      </c>
      <c r="C278" s="2">
        <f>[1]Kommuner!D272</f>
        <v>31</v>
      </c>
      <c r="D278" s="55">
        <f>[1]Kommuner!E272</f>
        <v>7.5980392156862804</v>
      </c>
      <c r="E278" s="2">
        <f>[1]Kommuner!F272</f>
        <v>5</v>
      </c>
      <c r="F278" s="55">
        <f>[1]Kommuner!G272</f>
        <v>16.129032258064498</v>
      </c>
      <c r="G278" s="2">
        <f>[1]Kommuner!H272</f>
        <v>14</v>
      </c>
      <c r="H278" s="55">
        <f>[1]Kommuner!I272</f>
        <v>45.161290322580598</v>
      </c>
      <c r="J278" s="110"/>
      <c r="K278" s="110"/>
    </row>
    <row r="279" spans="1:11" ht="14.25" thickBot="1">
      <c r="A279" s="125"/>
      <c r="B279" s="18" t="str">
        <f>[1]Kommuner!C273&amp; "**"</f>
        <v>Ånge**</v>
      </c>
      <c r="C279" s="2">
        <f>[1]Kommuner!D273</f>
        <v>27</v>
      </c>
      <c r="D279" s="55">
        <f>[1]Kommuner!E273</f>
        <v>6.6176470588235299</v>
      </c>
      <c r="E279" s="2">
        <f>[1]Kommuner!F273</f>
        <v>5</v>
      </c>
      <c r="F279" s="55">
        <f>[1]Kommuner!G273</f>
        <v>18.518518518518501</v>
      </c>
      <c r="G279" s="2">
        <f>[1]Kommuner!H273</f>
        <v>14</v>
      </c>
      <c r="H279" s="55">
        <f>[1]Kommuner!I273</f>
        <v>51.851851851851897</v>
      </c>
      <c r="J279" s="110"/>
      <c r="K279" s="110"/>
    </row>
    <row r="280" spans="1:11">
      <c r="A280" s="3" t="s">
        <v>253</v>
      </c>
      <c r="B280" s="243" t="s">
        <v>258</v>
      </c>
      <c r="C280" s="128">
        <f>[1]Kommuner!D274</f>
        <v>116</v>
      </c>
      <c r="D280" s="129">
        <f>[1]Kommuner!E274</f>
        <v>0.83579508610130004</v>
      </c>
      <c r="E280" s="128">
        <f>[1]Kommuner!F274</f>
        <v>55</v>
      </c>
      <c r="F280" s="129">
        <f>[1]Kommuner!G274</f>
        <v>47.413793103448299</v>
      </c>
      <c r="G280" s="128">
        <f>[1]Kommuner!H274</f>
        <v>31</v>
      </c>
      <c r="H280" s="129">
        <f>[1]Kommuner!I274</f>
        <v>26.724137931034502</v>
      </c>
      <c r="J280" s="110"/>
      <c r="K280" s="110"/>
    </row>
    <row r="281" spans="1:11">
      <c r="A281" s="125"/>
      <c r="B281" s="18" t="str">
        <f>[1]Kommuner!C275</f>
        <v>Östersund</v>
      </c>
      <c r="C281" s="2">
        <f>[1]Kommuner!D275</f>
        <v>59</v>
      </c>
      <c r="D281" s="55">
        <f>[1]Kommuner!E275</f>
        <v>50.862068965517302</v>
      </c>
      <c r="E281" s="2">
        <f>[1]Kommuner!F275</f>
        <v>27</v>
      </c>
      <c r="F281" s="55">
        <f>[1]Kommuner!G275</f>
        <v>45.762711864406803</v>
      </c>
      <c r="G281" s="2">
        <f>[1]Kommuner!H275</f>
        <v>15</v>
      </c>
      <c r="H281" s="55">
        <f>[1]Kommuner!I275</f>
        <v>25.4237288135593</v>
      </c>
      <c r="J281" s="110"/>
      <c r="K281" s="110"/>
    </row>
    <row r="282" spans="1:11">
      <c r="A282" s="125"/>
      <c r="B282" s="18" t="str">
        <f>[1]Kommuner!C276</f>
        <v>Bräcke</v>
      </c>
      <c r="C282" s="2">
        <f>[1]Kommuner!D276</f>
        <v>18</v>
      </c>
      <c r="D282" s="55">
        <f>[1]Kommuner!E276</f>
        <v>15.517241379310301</v>
      </c>
      <c r="E282" s="2">
        <f>[1]Kommuner!F276</f>
        <v>11</v>
      </c>
      <c r="F282" s="55">
        <f>[1]Kommuner!G276</f>
        <v>61.1111111111111</v>
      </c>
      <c r="G282" s="2" t="str">
        <f>[1]Kommuner!H276</f>
        <v>X</v>
      </c>
      <c r="H282" s="55" t="str">
        <f>[1]Kommuner!I276</f>
        <v/>
      </c>
      <c r="J282" s="110"/>
      <c r="K282" s="110"/>
    </row>
    <row r="283" spans="1:11">
      <c r="A283" s="125"/>
      <c r="B283" s="18" t="str">
        <f>[1]Kommuner!C277</f>
        <v>Strömsund</v>
      </c>
      <c r="C283" s="2">
        <f>[1]Kommuner!D277</f>
        <v>12</v>
      </c>
      <c r="D283" s="55">
        <f>[1]Kommuner!E277</f>
        <v>10.3448275862069</v>
      </c>
      <c r="E283" s="2">
        <f>[1]Kommuner!F277</f>
        <v>8</v>
      </c>
      <c r="F283" s="55">
        <f>[1]Kommuner!G277</f>
        <v>66.6666666666667</v>
      </c>
      <c r="G283" s="2" t="str">
        <f>[1]Kommuner!H277</f>
        <v>X</v>
      </c>
      <c r="H283" s="55" t="str">
        <f>[1]Kommuner!I277</f>
        <v/>
      </c>
      <c r="J283" s="110"/>
      <c r="K283" s="110"/>
    </row>
    <row r="284" spans="1:11">
      <c r="A284" s="125"/>
      <c r="B284" s="18" t="str">
        <f>[1]Kommuner!C278</f>
        <v>Åre</v>
      </c>
      <c r="C284" s="2">
        <f>[1]Kommuner!D278</f>
        <v>9</v>
      </c>
      <c r="D284" s="55">
        <f>[1]Kommuner!E278</f>
        <v>7.7586206896551699</v>
      </c>
      <c r="E284" s="2">
        <f>[1]Kommuner!F278</f>
        <v>4</v>
      </c>
      <c r="F284" s="55">
        <f>[1]Kommuner!G278</f>
        <v>44.4444444444444</v>
      </c>
      <c r="G284" s="2">
        <f>[1]Kommuner!H278</f>
        <v>0</v>
      </c>
      <c r="H284" s="55">
        <f>[1]Kommuner!I278</f>
        <v>0</v>
      </c>
      <c r="J284" s="110"/>
      <c r="K284" s="110"/>
    </row>
    <row r="285" spans="1:11">
      <c r="A285" s="125"/>
      <c r="B285" s="18" t="str">
        <f>[1]Kommuner!C279</f>
        <v>Berg</v>
      </c>
      <c r="C285" s="2">
        <f>[1]Kommuner!D279</f>
        <v>8</v>
      </c>
      <c r="D285" s="55">
        <f>[1]Kommuner!E279</f>
        <v>6.8965517241379297</v>
      </c>
      <c r="E285" s="2" t="str">
        <f>[1]Kommuner!F279</f>
        <v>X</v>
      </c>
      <c r="F285" s="55" t="str">
        <f>[1]Kommuner!G279</f>
        <v/>
      </c>
      <c r="G285" s="2" t="str">
        <f>[1]Kommuner!H279</f>
        <v>X</v>
      </c>
      <c r="H285" s="55" t="str">
        <f>[1]Kommuner!I279</f>
        <v/>
      </c>
      <c r="J285" s="110"/>
      <c r="K285" s="110"/>
    </row>
    <row r="286" spans="1:11">
      <c r="A286" s="125"/>
      <c r="B286" s="18" t="str">
        <f>[1]Kommuner!C280</f>
        <v>Härjedalen</v>
      </c>
      <c r="C286" s="2" t="str">
        <f>[1]Kommuner!D280</f>
        <v>X</v>
      </c>
      <c r="D286" s="55" t="str">
        <f>[1]Kommuner!E280</f>
        <v/>
      </c>
      <c r="E286" s="2">
        <f>[1]Kommuner!F280</f>
        <v>0</v>
      </c>
      <c r="F286" s="55">
        <f>[1]Kommuner!G280</f>
        <v>0</v>
      </c>
      <c r="G286" s="2" t="str">
        <f>[1]Kommuner!H280</f>
        <v>X</v>
      </c>
      <c r="H286" s="55" t="str">
        <f>[1]Kommuner!I280</f>
        <v/>
      </c>
      <c r="J286" s="110"/>
      <c r="K286" s="110"/>
    </row>
    <row r="287" spans="1:11">
      <c r="A287" s="125"/>
      <c r="B287" s="18" t="str">
        <f>[1]Kommuner!C281</f>
        <v>Krokom</v>
      </c>
      <c r="C287" s="2" t="str">
        <f>[1]Kommuner!D281</f>
        <v>X</v>
      </c>
      <c r="D287" s="55" t="str">
        <f>[1]Kommuner!E281</f>
        <v/>
      </c>
      <c r="E287" s="2">
        <f>[1]Kommuner!F281</f>
        <v>0</v>
      </c>
      <c r="F287" s="55">
        <f>[1]Kommuner!G281</f>
        <v>0</v>
      </c>
      <c r="G287" s="2" t="str">
        <f>[1]Kommuner!H281</f>
        <v>X</v>
      </c>
      <c r="H287" s="55" t="str">
        <f>[1]Kommuner!I281</f>
        <v/>
      </c>
      <c r="J287" s="110"/>
      <c r="K287" s="110"/>
    </row>
    <row r="288" spans="1:11" ht="14.25" thickBot="1">
      <c r="A288" s="125"/>
      <c r="B288" s="18" t="str">
        <f>[1]Kommuner!C282</f>
        <v>Ragunda</v>
      </c>
      <c r="C288" s="2" t="str">
        <f>[1]Kommuner!D282</f>
        <v>X</v>
      </c>
      <c r="D288" s="55" t="str">
        <f>[1]Kommuner!E282</f>
        <v/>
      </c>
      <c r="E288" s="2" t="str">
        <f>[1]Kommuner!F282</f>
        <v>X</v>
      </c>
      <c r="F288" s="55" t="str">
        <f>[1]Kommuner!G282</f>
        <v/>
      </c>
      <c r="G288" s="2">
        <f>[1]Kommuner!H282</f>
        <v>0</v>
      </c>
      <c r="H288" s="55">
        <f>[1]Kommuner!I282</f>
        <v>0</v>
      </c>
      <c r="J288" s="110"/>
      <c r="K288" s="110"/>
    </row>
    <row r="289" spans="1:11">
      <c r="A289" s="3" t="s">
        <v>254</v>
      </c>
      <c r="B289" s="243" t="s">
        <v>258</v>
      </c>
      <c r="C289" s="128">
        <f>[1]Kommuner!D283</f>
        <v>164</v>
      </c>
      <c r="D289" s="129">
        <f>[1]Kommuner!E283</f>
        <v>1.1816413286259799</v>
      </c>
      <c r="E289" s="128">
        <f>[1]Kommuner!F283</f>
        <v>64</v>
      </c>
      <c r="F289" s="129">
        <f>[1]Kommuner!G283</f>
        <v>39.024390243902403</v>
      </c>
      <c r="G289" s="128">
        <f>[1]Kommuner!H283</f>
        <v>56</v>
      </c>
      <c r="H289" s="129">
        <f>[1]Kommuner!I283</f>
        <v>34.146341463414601</v>
      </c>
      <c r="J289" s="110"/>
      <c r="K289" s="110"/>
    </row>
    <row r="290" spans="1:11">
      <c r="A290" s="125"/>
      <c r="B290" s="18" t="str">
        <f>[1]Kommuner!C284</f>
        <v>Skellefteå</v>
      </c>
      <c r="C290" s="2">
        <f>[1]Kommuner!D284</f>
        <v>82</v>
      </c>
      <c r="D290" s="55">
        <f>[1]Kommuner!E284</f>
        <v>50</v>
      </c>
      <c r="E290" s="2">
        <f>[1]Kommuner!F284</f>
        <v>28</v>
      </c>
      <c r="F290" s="55">
        <f>[1]Kommuner!G284</f>
        <v>34.146341463414601</v>
      </c>
      <c r="G290" s="2">
        <f>[1]Kommuner!H284</f>
        <v>30</v>
      </c>
      <c r="H290" s="55">
        <f>[1]Kommuner!I284</f>
        <v>36.585365853658502</v>
      </c>
      <c r="J290" s="110"/>
      <c r="K290" s="110"/>
    </row>
    <row r="291" spans="1:11">
      <c r="A291" s="125"/>
      <c r="B291" s="18" t="str">
        <f>[1]Kommuner!C285</f>
        <v>Umeå</v>
      </c>
      <c r="C291" s="2">
        <f>[1]Kommuner!D285</f>
        <v>47</v>
      </c>
      <c r="D291" s="55">
        <f>[1]Kommuner!E285</f>
        <v>28.658536585365901</v>
      </c>
      <c r="E291" s="2">
        <f>[1]Kommuner!F285</f>
        <v>21</v>
      </c>
      <c r="F291" s="55">
        <f>[1]Kommuner!G285</f>
        <v>44.680851063829799</v>
      </c>
      <c r="G291" s="2">
        <f>[1]Kommuner!H285</f>
        <v>14</v>
      </c>
      <c r="H291" s="55">
        <f>[1]Kommuner!I285</f>
        <v>29.787234042553202</v>
      </c>
      <c r="J291" s="110"/>
      <c r="K291" s="110"/>
    </row>
    <row r="292" spans="1:11">
      <c r="A292" s="125"/>
      <c r="B292" s="18" t="str">
        <f>[1]Kommuner!C286</f>
        <v>Lycksele</v>
      </c>
      <c r="C292" s="2">
        <f>[1]Kommuner!D286</f>
        <v>12</v>
      </c>
      <c r="D292" s="55">
        <f>[1]Kommuner!E286</f>
        <v>7.3170731707317103</v>
      </c>
      <c r="E292" s="2" t="str">
        <f>[1]Kommuner!F286</f>
        <v>X</v>
      </c>
      <c r="F292" s="55" t="str">
        <f>[1]Kommuner!G286</f>
        <v/>
      </c>
      <c r="G292" s="2" t="str">
        <f>[1]Kommuner!H286</f>
        <v>X</v>
      </c>
      <c r="H292" s="55" t="str">
        <f>[1]Kommuner!I286</f>
        <v/>
      </c>
      <c r="J292" s="110"/>
      <c r="K292" s="110"/>
    </row>
    <row r="293" spans="1:11">
      <c r="A293" s="125"/>
      <c r="B293" s="18" t="str">
        <f>[1]Kommuner!C287</f>
        <v>Storuman</v>
      </c>
      <c r="C293" s="2">
        <f>[1]Kommuner!D287</f>
        <v>12</v>
      </c>
      <c r="D293" s="55">
        <f>[1]Kommuner!E287</f>
        <v>7.3170731707317103</v>
      </c>
      <c r="E293" s="2">
        <f>[1]Kommuner!F287</f>
        <v>8</v>
      </c>
      <c r="F293" s="55">
        <f>[1]Kommuner!G287</f>
        <v>66.6666666666667</v>
      </c>
      <c r="G293" s="2" t="str">
        <f>[1]Kommuner!H287</f>
        <v>X</v>
      </c>
      <c r="H293" s="55" t="str">
        <f>[1]Kommuner!I287</f>
        <v/>
      </c>
      <c r="J293" s="110"/>
      <c r="K293" s="110"/>
    </row>
    <row r="294" spans="1:11">
      <c r="A294" s="125"/>
      <c r="B294" s="18" t="str">
        <f>[1]Kommuner!C288</f>
        <v>Malå</v>
      </c>
      <c r="C294" s="2" t="str">
        <f>[1]Kommuner!D288</f>
        <v>X</v>
      </c>
      <c r="D294" s="55" t="str">
        <f>[1]Kommuner!E288</f>
        <v/>
      </c>
      <c r="E294" s="2" t="str">
        <f>[1]Kommuner!F288</f>
        <v>X</v>
      </c>
      <c r="F294" s="55" t="str">
        <f>[1]Kommuner!G288</f>
        <v/>
      </c>
      <c r="G294" s="2">
        <f>[1]Kommuner!H288</f>
        <v>0</v>
      </c>
      <c r="H294" s="55">
        <f>[1]Kommuner!I288</f>
        <v>0</v>
      </c>
      <c r="J294" s="110"/>
      <c r="K294" s="110"/>
    </row>
    <row r="295" spans="1:11">
      <c r="A295" s="125"/>
      <c r="B295" s="18" t="str">
        <f>[1]Kommuner!C289</f>
        <v>Nordmaling</v>
      </c>
      <c r="C295" s="2" t="str">
        <f>[1]Kommuner!D289</f>
        <v>X</v>
      </c>
      <c r="D295" s="55" t="str">
        <f>[1]Kommuner!E289</f>
        <v/>
      </c>
      <c r="E295" s="2">
        <f>[1]Kommuner!F289</f>
        <v>0</v>
      </c>
      <c r="F295" s="55">
        <f>[1]Kommuner!G289</f>
        <v>0</v>
      </c>
      <c r="G295" s="2">
        <f>[1]Kommuner!H289</f>
        <v>0</v>
      </c>
      <c r="H295" s="55">
        <f>[1]Kommuner!I289</f>
        <v>0</v>
      </c>
      <c r="J295" s="110"/>
      <c r="K295" s="110"/>
    </row>
    <row r="296" spans="1:11">
      <c r="A296" s="125"/>
      <c r="B296" s="18" t="str">
        <f>[1]Kommuner!C290</f>
        <v>Robertsfors</v>
      </c>
      <c r="C296" s="2" t="str">
        <f>[1]Kommuner!D290</f>
        <v>X</v>
      </c>
      <c r="D296" s="55" t="str">
        <f>[1]Kommuner!E290</f>
        <v/>
      </c>
      <c r="E296" s="2">
        <f>[1]Kommuner!F290</f>
        <v>0</v>
      </c>
      <c r="F296" s="55">
        <f>[1]Kommuner!G290</f>
        <v>0</v>
      </c>
      <c r="G296" s="2" t="str">
        <f>[1]Kommuner!H290</f>
        <v>X</v>
      </c>
      <c r="H296" s="55" t="str">
        <f>[1]Kommuner!I290</f>
        <v/>
      </c>
      <c r="J296" s="110"/>
      <c r="K296" s="110"/>
    </row>
    <row r="297" spans="1:11">
      <c r="A297" s="125"/>
      <c r="B297" s="18" t="str">
        <f>[1]Kommuner!C291</f>
        <v>Vilhelmina</v>
      </c>
      <c r="C297" s="2" t="str">
        <f>[1]Kommuner!D291</f>
        <v>X</v>
      </c>
      <c r="D297" s="55" t="str">
        <f>[1]Kommuner!E291</f>
        <v/>
      </c>
      <c r="E297" s="2">
        <f>[1]Kommuner!F291</f>
        <v>0</v>
      </c>
      <c r="F297" s="55">
        <f>[1]Kommuner!G291</f>
        <v>0</v>
      </c>
      <c r="G297" s="2">
        <f>[1]Kommuner!H291</f>
        <v>0</v>
      </c>
      <c r="H297" s="55">
        <f>[1]Kommuner!I291</f>
        <v>0</v>
      </c>
      <c r="J297" s="110"/>
      <c r="K297" s="110"/>
    </row>
    <row r="298" spans="1:11">
      <c r="A298" s="125"/>
      <c r="B298" s="18" t="str">
        <f>[1]Kommuner!C292</f>
        <v>Vindeln</v>
      </c>
      <c r="C298" s="2" t="str">
        <f>[1]Kommuner!D292</f>
        <v>X</v>
      </c>
      <c r="D298" s="55" t="str">
        <f>[1]Kommuner!E292</f>
        <v/>
      </c>
      <c r="E298" s="2" t="str">
        <f>[1]Kommuner!F292</f>
        <v>X</v>
      </c>
      <c r="F298" s="55" t="str">
        <f>[1]Kommuner!G292</f>
        <v/>
      </c>
      <c r="G298" s="2" t="str">
        <f>[1]Kommuner!H292</f>
        <v>X</v>
      </c>
      <c r="H298" s="55" t="str">
        <f>[1]Kommuner!I292</f>
        <v/>
      </c>
      <c r="J298" s="110"/>
      <c r="K298" s="110"/>
    </row>
    <row r="299" spans="1:11">
      <c r="A299" s="125"/>
      <c r="B299" s="18" t="str">
        <f>[1]Kommuner!C293</f>
        <v>Vännäs</v>
      </c>
      <c r="C299" s="2" t="str">
        <f>[1]Kommuner!D293</f>
        <v>X</v>
      </c>
      <c r="D299" s="55" t="str">
        <f>[1]Kommuner!E293</f>
        <v/>
      </c>
      <c r="E299" s="2">
        <f>[1]Kommuner!F293</f>
        <v>0</v>
      </c>
      <c r="F299" s="55">
        <f>[1]Kommuner!G293</f>
        <v>0</v>
      </c>
      <c r="G299" s="2" t="str">
        <f>[1]Kommuner!H293</f>
        <v>X</v>
      </c>
      <c r="H299" s="55" t="str">
        <f>[1]Kommuner!I293</f>
        <v/>
      </c>
      <c r="J299" s="110"/>
      <c r="K299" s="110"/>
    </row>
    <row r="300" spans="1:11">
      <c r="A300" s="125"/>
      <c r="B300" s="18" t="str">
        <f>[1]Kommuner!C294</f>
        <v>Åsele</v>
      </c>
      <c r="C300" s="2" t="str">
        <f>[1]Kommuner!D294</f>
        <v>X</v>
      </c>
      <c r="D300" s="55" t="str">
        <f>[1]Kommuner!E294</f>
        <v/>
      </c>
      <c r="E300" s="2" t="str">
        <f>[1]Kommuner!F294</f>
        <v>X</v>
      </c>
      <c r="F300" s="55" t="str">
        <f>[1]Kommuner!G294</f>
        <v/>
      </c>
      <c r="G300" s="2">
        <f>[1]Kommuner!H294</f>
        <v>0</v>
      </c>
      <c r="H300" s="55">
        <f>[1]Kommuner!I294</f>
        <v>0</v>
      </c>
      <c r="J300" s="110"/>
      <c r="K300" s="110"/>
    </row>
    <row r="301" spans="1:11">
      <c r="A301" s="125"/>
      <c r="B301" s="18" t="str">
        <f>[1]Kommuner!C295</f>
        <v>Bjurholm</v>
      </c>
      <c r="C301" s="2">
        <f>[1]Kommuner!D295</f>
        <v>0</v>
      </c>
      <c r="D301" s="55">
        <f>[1]Kommuner!E295</f>
        <v>0</v>
      </c>
      <c r="E301" s="2">
        <f>[1]Kommuner!F295</f>
        <v>0</v>
      </c>
      <c r="F301" s="55">
        <f>[1]Kommuner!G295</f>
        <v>0</v>
      </c>
      <c r="G301" s="2">
        <f>[1]Kommuner!H295</f>
        <v>0</v>
      </c>
      <c r="H301" s="55">
        <f>[1]Kommuner!I295</f>
        <v>0</v>
      </c>
      <c r="J301" s="110"/>
      <c r="K301" s="110"/>
    </row>
    <row r="302" spans="1:11">
      <c r="A302" s="125"/>
      <c r="B302" s="18" t="str">
        <f>[1]Kommuner!C296</f>
        <v>Dorotea</v>
      </c>
      <c r="C302" s="2">
        <f>[1]Kommuner!D296</f>
        <v>0</v>
      </c>
      <c r="D302" s="55">
        <f>[1]Kommuner!E296</f>
        <v>0</v>
      </c>
      <c r="E302" s="2">
        <f>[1]Kommuner!F296</f>
        <v>0</v>
      </c>
      <c r="F302" s="55">
        <f>[1]Kommuner!G296</f>
        <v>0</v>
      </c>
      <c r="G302" s="2">
        <f>[1]Kommuner!H296</f>
        <v>0</v>
      </c>
      <c r="H302" s="55">
        <f>[1]Kommuner!I296</f>
        <v>0</v>
      </c>
      <c r="J302" s="110"/>
      <c r="K302" s="110"/>
    </row>
    <row r="303" spans="1:11">
      <c r="A303" s="125"/>
      <c r="B303" s="18" t="str">
        <f>[1]Kommuner!C297</f>
        <v>Norsjö</v>
      </c>
      <c r="C303" s="2">
        <f>[1]Kommuner!D297</f>
        <v>0</v>
      </c>
      <c r="D303" s="55">
        <f>[1]Kommuner!E297</f>
        <v>0</v>
      </c>
      <c r="E303" s="2">
        <f>[1]Kommuner!F297</f>
        <v>0</v>
      </c>
      <c r="F303" s="55">
        <f>[1]Kommuner!G297</f>
        <v>0</v>
      </c>
      <c r="G303" s="2">
        <f>[1]Kommuner!H297</f>
        <v>0</v>
      </c>
      <c r="H303" s="55">
        <f>[1]Kommuner!I297</f>
        <v>0</v>
      </c>
      <c r="J303" s="110"/>
      <c r="K303" s="110"/>
    </row>
    <row r="304" spans="1:11" ht="14.25" thickBot="1">
      <c r="A304" s="125"/>
      <c r="B304" s="18" t="str">
        <f>[1]Kommuner!C298 &amp; "**"</f>
        <v>Sorsele**</v>
      </c>
      <c r="C304" s="2">
        <f>[1]Kommuner!D298</f>
        <v>0</v>
      </c>
      <c r="D304" s="55">
        <f>[1]Kommuner!E298</f>
        <v>0</v>
      </c>
      <c r="E304" s="2">
        <f>[1]Kommuner!F298</f>
        <v>0</v>
      </c>
      <c r="F304" s="55">
        <f>[1]Kommuner!G298</f>
        <v>0</v>
      </c>
      <c r="G304" s="2">
        <f>[1]Kommuner!H298</f>
        <v>0</v>
      </c>
      <c r="H304" s="55">
        <f>[1]Kommuner!I298</f>
        <v>0</v>
      </c>
      <c r="J304" s="110"/>
      <c r="K304" s="110"/>
    </row>
    <row r="305" spans="1:11">
      <c r="A305" s="3" t="s">
        <v>255</v>
      </c>
      <c r="B305" s="243" t="s">
        <v>258</v>
      </c>
      <c r="C305" s="128">
        <f>[1]Kommuner!D299</f>
        <v>259</v>
      </c>
      <c r="D305" s="129">
        <f>[1]Kommuner!E299</f>
        <v>1.86612868362274</v>
      </c>
      <c r="E305" s="128">
        <f>[1]Kommuner!F299</f>
        <v>103</v>
      </c>
      <c r="F305" s="129">
        <f>[1]Kommuner!G299</f>
        <v>39.7683397683398</v>
      </c>
      <c r="G305" s="128">
        <f>[1]Kommuner!H299</f>
        <v>77</v>
      </c>
      <c r="H305" s="129">
        <f>[1]Kommuner!I299</f>
        <v>29.729729729729701</v>
      </c>
      <c r="J305" s="110"/>
      <c r="K305" s="110"/>
    </row>
    <row r="306" spans="1:11">
      <c r="A306" s="125"/>
      <c r="B306" s="18" t="str">
        <f>[1]Kommuner!C300</f>
        <v>Luleå</v>
      </c>
      <c r="C306" s="2">
        <f>[1]Kommuner!D300</f>
        <v>66</v>
      </c>
      <c r="D306" s="55">
        <f>[1]Kommuner!E300</f>
        <v>25.482625482625501</v>
      </c>
      <c r="E306" s="2">
        <f>[1]Kommuner!F300</f>
        <v>22</v>
      </c>
      <c r="F306" s="55">
        <f>[1]Kommuner!G300</f>
        <v>33.3333333333333</v>
      </c>
      <c r="G306" s="2">
        <f>[1]Kommuner!H300</f>
        <v>21</v>
      </c>
      <c r="H306" s="55">
        <f>[1]Kommuner!I300</f>
        <v>31.818181818181799</v>
      </c>
      <c r="J306" s="110"/>
      <c r="K306" s="110"/>
    </row>
    <row r="307" spans="1:11">
      <c r="A307" s="125"/>
      <c r="B307" s="18" t="str">
        <f>[1]Kommuner!C301</f>
        <v>Boden</v>
      </c>
      <c r="C307" s="2">
        <f>[1]Kommuner!D301</f>
        <v>40</v>
      </c>
      <c r="D307" s="55">
        <f>[1]Kommuner!E301</f>
        <v>15.444015444015401</v>
      </c>
      <c r="E307" s="2">
        <f>[1]Kommuner!F301</f>
        <v>9</v>
      </c>
      <c r="F307" s="55">
        <f>[1]Kommuner!G301</f>
        <v>22.5</v>
      </c>
      <c r="G307" s="2">
        <f>[1]Kommuner!H301</f>
        <v>19</v>
      </c>
      <c r="H307" s="55">
        <f>[1]Kommuner!I301</f>
        <v>47.5</v>
      </c>
      <c r="J307" s="110"/>
      <c r="K307" s="110"/>
    </row>
    <row r="308" spans="1:11">
      <c r="A308" s="125"/>
      <c r="B308" s="18" t="str">
        <f>[1]Kommuner!C302</f>
        <v>Gällivare</v>
      </c>
      <c r="C308" s="2">
        <f>[1]Kommuner!D302</f>
        <v>37</v>
      </c>
      <c r="D308" s="55">
        <f>[1]Kommuner!E302</f>
        <v>14.285714285714301</v>
      </c>
      <c r="E308" s="2">
        <f>[1]Kommuner!F302</f>
        <v>20</v>
      </c>
      <c r="F308" s="55">
        <f>[1]Kommuner!G302</f>
        <v>54.054054054054099</v>
      </c>
      <c r="G308" s="2">
        <f>[1]Kommuner!H302</f>
        <v>7</v>
      </c>
      <c r="H308" s="55">
        <f>[1]Kommuner!I302</f>
        <v>18.918918918918902</v>
      </c>
      <c r="J308" s="110"/>
      <c r="K308" s="110"/>
    </row>
    <row r="309" spans="1:11">
      <c r="A309" s="125"/>
      <c r="B309" s="18" t="str">
        <f>[1]Kommuner!C303</f>
        <v>Kiruna</v>
      </c>
      <c r="C309" s="2">
        <f>[1]Kommuner!D303</f>
        <v>28</v>
      </c>
      <c r="D309" s="55">
        <f>[1]Kommuner!E303</f>
        <v>10.8108108108108</v>
      </c>
      <c r="E309" s="2">
        <f>[1]Kommuner!F303</f>
        <v>14</v>
      </c>
      <c r="F309" s="55">
        <f>[1]Kommuner!G303</f>
        <v>50</v>
      </c>
      <c r="G309" s="2">
        <f>[1]Kommuner!H303</f>
        <v>11</v>
      </c>
      <c r="H309" s="55">
        <f>[1]Kommuner!I303</f>
        <v>39.285714285714299</v>
      </c>
      <c r="J309" s="110"/>
      <c r="K309" s="110"/>
    </row>
    <row r="310" spans="1:11">
      <c r="A310" s="125"/>
      <c r="B310" s="18" t="str">
        <f>[1]Kommuner!C304</f>
        <v>Piteå</v>
      </c>
      <c r="C310" s="2">
        <f>[1]Kommuner!D304</f>
        <v>22</v>
      </c>
      <c r="D310" s="55">
        <f>[1]Kommuner!E304</f>
        <v>8.4942084942085003</v>
      </c>
      <c r="E310" s="2">
        <f>[1]Kommuner!F304</f>
        <v>14</v>
      </c>
      <c r="F310" s="55">
        <f>[1]Kommuner!G304</f>
        <v>63.636363636363598</v>
      </c>
      <c r="G310" s="2">
        <f>[1]Kommuner!H304</f>
        <v>0</v>
      </c>
      <c r="H310" s="55">
        <f>[1]Kommuner!I304</f>
        <v>0</v>
      </c>
      <c r="J310" s="110"/>
      <c r="K310" s="110"/>
    </row>
    <row r="311" spans="1:11">
      <c r="A311" s="125"/>
      <c r="B311" s="18" t="str">
        <f>[1]Kommuner!C305</f>
        <v>Kalix</v>
      </c>
      <c r="C311" s="2">
        <f>[1]Kommuner!D305</f>
        <v>16</v>
      </c>
      <c r="D311" s="55">
        <f>[1]Kommuner!E305</f>
        <v>6.1776061776061804</v>
      </c>
      <c r="E311" s="2">
        <f>[1]Kommuner!F305</f>
        <v>8</v>
      </c>
      <c r="F311" s="55">
        <f>[1]Kommuner!G305</f>
        <v>50</v>
      </c>
      <c r="G311" s="2" t="str">
        <f>[1]Kommuner!H305</f>
        <v>X</v>
      </c>
      <c r="H311" s="55" t="str">
        <f>[1]Kommuner!I305</f>
        <v/>
      </c>
      <c r="J311" s="110"/>
      <c r="K311" s="110"/>
    </row>
    <row r="312" spans="1:11">
      <c r="A312" s="125"/>
      <c r="B312" s="18" t="str">
        <f>[1]Kommuner!C306</f>
        <v>Haparanda</v>
      </c>
      <c r="C312" s="2">
        <f>[1]Kommuner!D306</f>
        <v>13</v>
      </c>
      <c r="D312" s="55">
        <f>[1]Kommuner!E306</f>
        <v>5.0193050193050199</v>
      </c>
      <c r="E312" s="2">
        <f>[1]Kommuner!F306</f>
        <v>4</v>
      </c>
      <c r="F312" s="55">
        <f>[1]Kommuner!G306</f>
        <v>30.769230769230798</v>
      </c>
      <c r="G312" s="2">
        <f>[1]Kommuner!H306</f>
        <v>6</v>
      </c>
      <c r="H312" s="55">
        <f>[1]Kommuner!I306</f>
        <v>46.153846153846203</v>
      </c>
      <c r="J312" s="110"/>
      <c r="K312" s="110"/>
    </row>
    <row r="313" spans="1:11">
      <c r="A313" s="125"/>
      <c r="B313" s="18" t="str">
        <f>[1]Kommuner!C307</f>
        <v>Pajala</v>
      </c>
      <c r="C313" s="2">
        <f>[1]Kommuner!D307</f>
        <v>8</v>
      </c>
      <c r="D313" s="55">
        <f>[1]Kommuner!E307</f>
        <v>3.0888030888030902</v>
      </c>
      <c r="E313" s="2" t="str">
        <f>[1]Kommuner!F307</f>
        <v>X</v>
      </c>
      <c r="F313" s="55" t="str">
        <f>[1]Kommuner!G307</f>
        <v/>
      </c>
      <c r="G313" s="2" t="str">
        <f>[1]Kommuner!H307</f>
        <v>X</v>
      </c>
      <c r="H313" s="55" t="str">
        <f>[1]Kommuner!I307</f>
        <v/>
      </c>
      <c r="J313" s="110"/>
      <c r="K313" s="110"/>
    </row>
    <row r="314" spans="1:11">
      <c r="A314" s="125"/>
      <c r="B314" s="18" t="str">
        <f>[1]Kommuner!C308</f>
        <v>Övertorneå</v>
      </c>
      <c r="C314" s="2">
        <f>[1]Kommuner!D308</f>
        <v>7</v>
      </c>
      <c r="D314" s="55">
        <f>[1]Kommuner!E308</f>
        <v>2.7027027027027</v>
      </c>
      <c r="E314" s="2">
        <f>[1]Kommuner!F308</f>
        <v>0</v>
      </c>
      <c r="F314" s="55">
        <f>[1]Kommuner!G308</f>
        <v>0</v>
      </c>
      <c r="G314" s="2" t="str">
        <f>[1]Kommuner!H308</f>
        <v>X</v>
      </c>
      <c r="H314" s="55" t="str">
        <f>[1]Kommuner!I308</f>
        <v/>
      </c>
      <c r="J314" s="110"/>
      <c r="K314" s="110"/>
    </row>
    <row r="315" spans="1:11">
      <c r="A315" s="125"/>
      <c r="B315" s="18" t="str">
        <f>[1]Kommuner!C309</f>
        <v>Arjeplog</v>
      </c>
      <c r="C315" s="2">
        <f>[1]Kommuner!D309</f>
        <v>6</v>
      </c>
      <c r="D315" s="55">
        <f>[1]Kommuner!E309</f>
        <v>2.31660231660232</v>
      </c>
      <c r="E315" s="2">
        <f>[1]Kommuner!F309</f>
        <v>4</v>
      </c>
      <c r="F315" s="55">
        <f>[1]Kommuner!G309</f>
        <v>66.6666666666667</v>
      </c>
      <c r="G315" s="2">
        <f>[1]Kommuner!H309</f>
        <v>0</v>
      </c>
      <c r="H315" s="55">
        <f>[1]Kommuner!I309</f>
        <v>0</v>
      </c>
      <c r="J315" s="110"/>
      <c r="K315" s="110"/>
    </row>
    <row r="316" spans="1:11">
      <c r="A316" s="125"/>
      <c r="B316" s="18" t="str">
        <f>[1]Kommuner!C310</f>
        <v>Överkalix</v>
      </c>
      <c r="C316" s="2">
        <f>[1]Kommuner!D310</f>
        <v>5</v>
      </c>
      <c r="D316" s="55">
        <f>[1]Kommuner!E310</f>
        <v>1.93050193050193</v>
      </c>
      <c r="E316" s="2" t="str">
        <f>[1]Kommuner!F310</f>
        <v>X</v>
      </c>
      <c r="F316" s="55" t="str">
        <f>[1]Kommuner!G310</f>
        <v/>
      </c>
      <c r="G316" s="2" t="str">
        <f>[1]Kommuner!H310</f>
        <v>X</v>
      </c>
      <c r="H316" s="55" t="str">
        <f>[1]Kommuner!I310</f>
        <v/>
      </c>
      <c r="J316" s="110"/>
      <c r="K316" s="110"/>
    </row>
    <row r="317" spans="1:11">
      <c r="A317" s="125"/>
      <c r="B317" s="18" t="str">
        <f>[1]Kommuner!C311</f>
        <v>Jokkmokk</v>
      </c>
      <c r="C317" s="2">
        <f>[1]Kommuner!D311</f>
        <v>4</v>
      </c>
      <c r="D317" s="55">
        <f>[1]Kommuner!E311</f>
        <v>1.54440154440154</v>
      </c>
      <c r="E317" s="2">
        <f>[1]Kommuner!F311</f>
        <v>0</v>
      </c>
      <c r="F317" s="55">
        <f>[1]Kommuner!G311</f>
        <v>0</v>
      </c>
      <c r="G317" s="2" t="str">
        <f>[1]Kommuner!H311</f>
        <v>X</v>
      </c>
      <c r="H317" s="55" t="str">
        <f>[1]Kommuner!I311</f>
        <v/>
      </c>
      <c r="J317" s="110"/>
      <c r="K317" s="110"/>
    </row>
    <row r="318" spans="1:11">
      <c r="A318" s="125"/>
      <c r="B318" s="18" t="str">
        <f>[1]Kommuner!C312</f>
        <v>Arvidsjaur</v>
      </c>
      <c r="C318" s="2" t="str">
        <f>[1]Kommuner!D312</f>
        <v>X</v>
      </c>
      <c r="D318" s="55" t="str">
        <f>[1]Kommuner!E312</f>
        <v/>
      </c>
      <c r="E318" s="2" t="str">
        <f>[1]Kommuner!F312</f>
        <v>X</v>
      </c>
      <c r="F318" s="55" t="str">
        <f>[1]Kommuner!G312</f>
        <v/>
      </c>
      <c r="G318" s="2">
        <f>[1]Kommuner!H312</f>
        <v>0</v>
      </c>
      <c r="H318" s="55">
        <f>[1]Kommuner!I312</f>
        <v>0</v>
      </c>
      <c r="J318" s="110"/>
      <c r="K318" s="110"/>
    </row>
    <row r="319" spans="1:11" ht="14.25" thickBot="1">
      <c r="A319" s="126"/>
      <c r="B319" s="18" t="str">
        <f>[1]Kommuner!C313</f>
        <v>Älvsbyn</v>
      </c>
      <c r="C319" s="2" t="str">
        <f>[1]Kommuner!D313</f>
        <v>X</v>
      </c>
      <c r="D319" s="55" t="str">
        <f>[1]Kommuner!E313</f>
        <v/>
      </c>
      <c r="E319" s="2" t="str">
        <f>[1]Kommuner!F313</f>
        <v>X</v>
      </c>
      <c r="F319" s="55" t="str">
        <f>[1]Kommuner!G313</f>
        <v/>
      </c>
      <c r="G319" s="2" t="str">
        <f>[1]Kommuner!H313</f>
        <v>X</v>
      </c>
      <c r="H319" s="55" t="str">
        <f>[1]Kommuner!I313</f>
        <v/>
      </c>
      <c r="J319" s="110"/>
      <c r="K319" s="110"/>
    </row>
    <row r="320" spans="1:11" s="82" customFormat="1" ht="14.25" thickTop="1">
      <c r="A320" s="118" t="s">
        <v>181</v>
      </c>
      <c r="B320" s="244"/>
      <c r="C320" s="119"/>
      <c r="D320" s="234"/>
      <c r="E320" s="119"/>
      <c r="F320" s="234"/>
      <c r="G320" s="119"/>
      <c r="H320" s="234"/>
    </row>
    <row r="321" spans="1:8" s="82" customFormat="1">
      <c r="A321" s="113" t="s">
        <v>233</v>
      </c>
      <c r="B321" s="132"/>
      <c r="D321" s="235"/>
      <c r="F321" s="235"/>
      <c r="H321" s="237"/>
    </row>
    <row r="322" spans="1:8" s="82" customFormat="1">
      <c r="A322" s="113" t="s">
        <v>261</v>
      </c>
      <c r="B322" s="132"/>
      <c r="D322" s="235"/>
      <c r="F322" s="235"/>
      <c r="H322" s="237"/>
    </row>
    <row r="323" spans="1:8" s="82" customFormat="1">
      <c r="A323" s="113" t="s">
        <v>147</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69"/>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20 juni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259</v>
      </c>
    </row>
    <row r="8" spans="1:22">
      <c r="A8" s="198" t="str">
        <f>[1]Dödsdag!A2</f>
        <v>Fram till 2021-06-18</v>
      </c>
      <c r="B8" s="145">
        <f>[1]Dödsdag!B2</f>
        <v>13880</v>
      </c>
      <c r="C8" s="145">
        <f>[1]Dödsdag!C2</f>
        <v>100</v>
      </c>
      <c r="V8" s="19" t="s">
        <v>259</v>
      </c>
    </row>
    <row r="9" spans="1:22">
      <c r="A9" s="199" t="str">
        <f>[1]Dödsdag!A3</f>
        <v>2020-03-17*</v>
      </c>
      <c r="B9" s="50">
        <f>[1]Dödsdag!B3</f>
        <v>8</v>
      </c>
      <c r="C9" s="19">
        <f>IF(OR(B9=0,B9="X"),"",100*B9/B$8)</f>
        <v>5.7636887608069162E-2</v>
      </c>
      <c r="V9" s="19" t="s">
        <v>259</v>
      </c>
    </row>
    <row r="10" spans="1:22">
      <c r="A10" s="200" t="str">
        <f>[1]Dödsdag!A4</f>
        <v>2020-03-18</v>
      </c>
      <c r="B10" s="44">
        <f>[1]Dödsdag!B4</f>
        <v>5</v>
      </c>
      <c r="C10" s="19">
        <f t="shared" ref="C10:C73" si="0">IF(OR(B10=0,B10="X"),"",100*B10/B$8)</f>
        <v>3.6023054755043228E-2</v>
      </c>
      <c r="V10" s="19" t="s">
        <v>259</v>
      </c>
    </row>
    <row r="11" spans="1:22">
      <c r="A11" s="200" t="str">
        <f>[1]Dödsdag!A5</f>
        <v>2020-03-19</v>
      </c>
      <c r="B11" s="44">
        <f>[1]Dödsdag!B5</f>
        <v>7</v>
      </c>
      <c r="C11" s="19">
        <f t="shared" si="0"/>
        <v>5.0432276657060522E-2</v>
      </c>
      <c r="V11" s="19" t="s">
        <v>259</v>
      </c>
    </row>
    <row r="12" spans="1:22">
      <c r="A12" s="200" t="str">
        <f>[1]Dödsdag!A6</f>
        <v>2020-03-20</v>
      </c>
      <c r="B12" s="44">
        <f>[1]Dödsdag!B6</f>
        <v>7</v>
      </c>
      <c r="C12" s="19">
        <f t="shared" si="0"/>
        <v>5.0432276657060522E-2</v>
      </c>
      <c r="V12" s="19" t="s">
        <v>259</v>
      </c>
    </row>
    <row r="13" spans="1:22">
      <c r="A13" s="200" t="str">
        <f>[1]Dödsdag!A7</f>
        <v>2020-03-21</v>
      </c>
      <c r="B13" s="44">
        <f>[1]Dödsdag!B7</f>
        <v>9</v>
      </c>
      <c r="C13" s="19">
        <f t="shared" si="0"/>
        <v>6.4841498559077809E-2</v>
      </c>
      <c r="V13" s="19" t="s">
        <v>259</v>
      </c>
    </row>
    <row r="14" spans="1:22">
      <c r="A14" s="200" t="str">
        <f>[1]Dödsdag!A8</f>
        <v>2020-03-22</v>
      </c>
      <c r="B14" s="44">
        <f>[1]Dödsdag!B8</f>
        <v>13</v>
      </c>
      <c r="C14" s="19">
        <f t="shared" si="0"/>
        <v>9.3659942363112397E-2</v>
      </c>
      <c r="V14" s="19" t="s">
        <v>259</v>
      </c>
    </row>
    <row r="15" spans="1:22">
      <c r="A15" s="200" t="str">
        <f>[1]Dödsdag!A9</f>
        <v>2020-03-23</v>
      </c>
      <c r="B15" s="44">
        <f>[1]Dödsdag!B9</f>
        <v>12</v>
      </c>
      <c r="C15" s="19">
        <f t="shared" si="0"/>
        <v>8.645533141210375E-2</v>
      </c>
      <c r="V15" s="19" t="s">
        <v>259</v>
      </c>
    </row>
    <row r="16" spans="1:22">
      <c r="A16" s="200" t="str">
        <f>[1]Dödsdag!A10</f>
        <v>2020-03-24</v>
      </c>
      <c r="B16" s="44">
        <f>[1]Dödsdag!B10</f>
        <v>22</v>
      </c>
      <c r="C16" s="19">
        <f t="shared" si="0"/>
        <v>0.15850144092219021</v>
      </c>
      <c r="V16" s="19" t="s">
        <v>259</v>
      </c>
    </row>
    <row r="17" spans="1:22">
      <c r="A17" s="200" t="str">
        <f>[1]Dödsdag!A11</f>
        <v>2020-03-25</v>
      </c>
      <c r="B17" s="44">
        <f>[1]Dödsdag!B11</f>
        <v>22</v>
      </c>
      <c r="C17" s="19">
        <f t="shared" si="0"/>
        <v>0.15850144092219021</v>
      </c>
      <c r="V17" s="19" t="s">
        <v>259</v>
      </c>
    </row>
    <row r="18" spans="1:22">
      <c r="A18" s="200" t="str">
        <f>[1]Dödsdag!A12</f>
        <v>2020-03-26</v>
      </c>
      <c r="B18" s="44">
        <f>[1]Dödsdag!B12</f>
        <v>29</v>
      </c>
      <c r="C18" s="19">
        <f t="shared" si="0"/>
        <v>0.20893371757925072</v>
      </c>
      <c r="V18" s="19" t="s">
        <v>259</v>
      </c>
    </row>
    <row r="19" spans="1:22">
      <c r="A19" s="200" t="str">
        <f>[1]Dödsdag!A13</f>
        <v>2020-03-27</v>
      </c>
      <c r="B19" s="44">
        <f>[1]Dödsdag!B13</f>
        <v>32</v>
      </c>
      <c r="C19" s="19">
        <f t="shared" si="0"/>
        <v>0.23054755043227665</v>
      </c>
      <c r="V19" s="19" t="s">
        <v>259</v>
      </c>
    </row>
    <row r="20" spans="1:22">
      <c r="A20" s="200" t="str">
        <f>[1]Dödsdag!A14</f>
        <v>2020-03-28</v>
      </c>
      <c r="B20" s="44">
        <f>[1]Dödsdag!B14</f>
        <v>33</v>
      </c>
      <c r="C20" s="19">
        <f t="shared" si="0"/>
        <v>0.23775216138328531</v>
      </c>
      <c r="V20" s="19" t="s">
        <v>259</v>
      </c>
    </row>
    <row r="21" spans="1:22">
      <c r="A21" s="200" t="str">
        <f>[1]Dödsdag!A15</f>
        <v>2020-03-29</v>
      </c>
      <c r="B21" s="44">
        <f>[1]Dödsdag!B15</f>
        <v>38</v>
      </c>
      <c r="C21" s="19">
        <f t="shared" si="0"/>
        <v>0.2737752161383285</v>
      </c>
      <c r="V21" s="19" t="s">
        <v>259</v>
      </c>
    </row>
    <row r="22" spans="1:22">
      <c r="A22" s="200" t="str">
        <f>[1]Dödsdag!A16</f>
        <v>2020-03-30</v>
      </c>
      <c r="B22" s="44">
        <f>[1]Dödsdag!B16</f>
        <v>43</v>
      </c>
      <c r="C22" s="19">
        <f t="shared" si="0"/>
        <v>0.30979827089337175</v>
      </c>
      <c r="V22" s="19" t="s">
        <v>259</v>
      </c>
    </row>
    <row r="23" spans="1:22">
      <c r="A23" s="200" t="str">
        <f>[1]Dödsdag!A17</f>
        <v>2020-03-31</v>
      </c>
      <c r="B23" s="44">
        <f>[1]Dödsdag!B17</f>
        <v>50</v>
      </c>
      <c r="C23" s="19">
        <f t="shared" si="0"/>
        <v>0.36023054755043227</v>
      </c>
      <c r="V23" s="19" t="s">
        <v>259</v>
      </c>
    </row>
    <row r="24" spans="1:22">
      <c r="A24" s="200" t="str">
        <f>[1]Dödsdag!A18</f>
        <v>2020-04-01</v>
      </c>
      <c r="B24" s="44">
        <f>[1]Dödsdag!B18</f>
        <v>55</v>
      </c>
      <c r="C24" s="19">
        <f t="shared" si="0"/>
        <v>0.39625360230547552</v>
      </c>
      <c r="V24" s="19" t="s">
        <v>259</v>
      </c>
    </row>
    <row r="25" spans="1:22">
      <c r="A25" s="200" t="str">
        <f>[1]Dödsdag!A19</f>
        <v>2020-04-02</v>
      </c>
      <c r="B25" s="44">
        <f>[1]Dödsdag!B19</f>
        <v>75</v>
      </c>
      <c r="C25" s="19">
        <f t="shared" si="0"/>
        <v>0.54034582132564846</v>
      </c>
      <c r="V25" s="19" t="s">
        <v>259</v>
      </c>
    </row>
    <row r="26" spans="1:22">
      <c r="A26" s="200" t="str">
        <f>[1]Dödsdag!A20</f>
        <v>2020-04-03</v>
      </c>
      <c r="B26" s="44">
        <f>[1]Dödsdag!B20</f>
        <v>85</v>
      </c>
      <c r="C26" s="19">
        <f t="shared" si="0"/>
        <v>0.61239193083573484</v>
      </c>
      <c r="V26" s="19" t="s">
        <v>259</v>
      </c>
    </row>
    <row r="27" spans="1:22">
      <c r="A27" s="200" t="str">
        <f>[1]Dödsdag!A21</f>
        <v>2020-04-04</v>
      </c>
      <c r="B27" s="44">
        <f>[1]Dödsdag!B21</f>
        <v>73</v>
      </c>
      <c r="C27" s="19">
        <f t="shared" si="0"/>
        <v>0.52593659942363113</v>
      </c>
      <c r="V27" s="19" t="s">
        <v>259</v>
      </c>
    </row>
    <row r="28" spans="1:22">
      <c r="A28" s="200" t="str">
        <f>[1]Dödsdag!A22</f>
        <v>2020-04-05</v>
      </c>
      <c r="B28" s="44">
        <f>[1]Dödsdag!B22</f>
        <v>91</v>
      </c>
      <c r="C28" s="19">
        <f t="shared" si="0"/>
        <v>0.6556195965417867</v>
      </c>
      <c r="V28" s="19" t="s">
        <v>259</v>
      </c>
    </row>
    <row r="29" spans="1:22">
      <c r="A29" s="200" t="str">
        <f>[1]Dödsdag!A23</f>
        <v>2020-04-06</v>
      </c>
      <c r="B29" s="44">
        <f>[1]Dödsdag!B23</f>
        <v>98</v>
      </c>
      <c r="C29" s="19">
        <f t="shared" si="0"/>
        <v>0.70605187319884721</v>
      </c>
      <c r="V29" s="19" t="s">
        <v>259</v>
      </c>
    </row>
    <row r="30" spans="1:22">
      <c r="A30" s="200" t="str">
        <f>[1]Dödsdag!A24</f>
        <v>2020-04-07</v>
      </c>
      <c r="B30" s="44">
        <f>[1]Dödsdag!B24</f>
        <v>97</v>
      </c>
      <c r="C30" s="19">
        <f t="shared" si="0"/>
        <v>0.69884726224783866</v>
      </c>
      <c r="V30" s="19" t="s">
        <v>259</v>
      </c>
    </row>
    <row r="31" spans="1:22">
      <c r="A31" s="200" t="str">
        <f>[1]Dödsdag!A25</f>
        <v>2020-04-08</v>
      </c>
      <c r="B31" s="44">
        <f>[1]Dödsdag!B25</f>
        <v>122</v>
      </c>
      <c r="C31" s="19">
        <f t="shared" si="0"/>
        <v>0.87896253602305474</v>
      </c>
      <c r="V31" s="19" t="s">
        <v>259</v>
      </c>
    </row>
    <row r="32" spans="1:22">
      <c r="A32" s="200" t="str">
        <f>[1]Dödsdag!A26</f>
        <v>2020-04-09</v>
      </c>
      <c r="B32" s="44">
        <f>[1]Dödsdag!B26</f>
        <v>94</v>
      </c>
      <c r="C32" s="19">
        <f t="shared" si="0"/>
        <v>0.67723342939481268</v>
      </c>
      <c r="V32" s="19" t="s">
        <v>259</v>
      </c>
    </row>
    <row r="33" spans="1:22">
      <c r="A33" s="200" t="str">
        <f>[1]Dödsdag!A27</f>
        <v>2020-04-10</v>
      </c>
      <c r="B33" s="44">
        <f>[1]Dödsdag!B27</f>
        <v>107</v>
      </c>
      <c r="C33" s="19">
        <f t="shared" si="0"/>
        <v>0.77089337175792505</v>
      </c>
      <c r="V33" s="19" t="s">
        <v>259</v>
      </c>
    </row>
    <row r="34" spans="1:22">
      <c r="A34" s="200" t="str">
        <f>[1]Dödsdag!A28</f>
        <v>2020-04-11</v>
      </c>
      <c r="B34" s="44">
        <f>[1]Dödsdag!B28</f>
        <v>106</v>
      </c>
      <c r="C34" s="19">
        <f t="shared" si="0"/>
        <v>0.76368876080691639</v>
      </c>
      <c r="V34" s="19" t="s">
        <v>259</v>
      </c>
    </row>
    <row r="35" spans="1:22">
      <c r="A35" s="200" t="str">
        <f>[1]Dödsdag!A29</f>
        <v>2020-04-12</v>
      </c>
      <c r="B35" s="44">
        <f>[1]Dödsdag!B29</f>
        <v>113</v>
      </c>
      <c r="C35" s="19">
        <f t="shared" si="0"/>
        <v>0.8141210374639769</v>
      </c>
      <c r="V35" s="19" t="s">
        <v>259</v>
      </c>
    </row>
    <row r="36" spans="1:22">
      <c r="A36" s="200" t="str">
        <f>[1]Dödsdag!A30</f>
        <v>2020-04-13</v>
      </c>
      <c r="B36" s="44">
        <f>[1]Dödsdag!B30</f>
        <v>97</v>
      </c>
      <c r="C36" s="19">
        <f t="shared" si="0"/>
        <v>0.69884726224783866</v>
      </c>
      <c r="V36" s="19" t="s">
        <v>259</v>
      </c>
    </row>
    <row r="37" spans="1:22">
      <c r="A37" s="200" t="str">
        <f>[1]Dödsdag!A31</f>
        <v>2020-04-14</v>
      </c>
      <c r="B37" s="44">
        <f>[1]Dödsdag!B31</f>
        <v>103</v>
      </c>
      <c r="C37" s="19">
        <f t="shared" si="0"/>
        <v>0.74207492795389052</v>
      </c>
      <c r="V37" s="19" t="s">
        <v>259</v>
      </c>
    </row>
    <row r="38" spans="1:22">
      <c r="A38" s="200" t="str">
        <f>[1]Dödsdag!A32</f>
        <v>2020-04-15</v>
      </c>
      <c r="B38" s="44">
        <f>[1]Dödsdag!B32</f>
        <v>121</v>
      </c>
      <c r="C38" s="19">
        <f t="shared" si="0"/>
        <v>0.87175792507204608</v>
      </c>
      <c r="V38" s="19" t="s">
        <v>259</v>
      </c>
    </row>
    <row r="39" spans="1:22">
      <c r="A39" s="200" t="str">
        <f>[1]Dödsdag!A33</f>
        <v>2020-04-16</v>
      </c>
      <c r="B39" s="44">
        <f>[1]Dödsdag!B33</f>
        <v>122</v>
      </c>
      <c r="C39" s="19">
        <f t="shared" si="0"/>
        <v>0.87896253602305474</v>
      </c>
      <c r="V39" s="19" t="s">
        <v>259</v>
      </c>
    </row>
    <row r="40" spans="1:22">
      <c r="A40" s="200" t="str">
        <f>[1]Dödsdag!A34</f>
        <v>2020-04-17</v>
      </c>
      <c r="B40" s="44">
        <f>[1]Dödsdag!B34</f>
        <v>95</v>
      </c>
      <c r="C40" s="19">
        <f t="shared" si="0"/>
        <v>0.68443804034582134</v>
      </c>
      <c r="V40" s="19" t="s">
        <v>259</v>
      </c>
    </row>
    <row r="41" spans="1:22">
      <c r="A41" s="200" t="str">
        <f>[1]Dödsdag!A35</f>
        <v>2020-04-18</v>
      </c>
      <c r="B41" s="44">
        <f>[1]Dödsdag!B35</f>
        <v>95</v>
      </c>
      <c r="C41" s="19">
        <f t="shared" si="0"/>
        <v>0.68443804034582134</v>
      </c>
      <c r="V41" s="19" t="s">
        <v>259</v>
      </c>
    </row>
    <row r="42" spans="1:22">
      <c r="A42" s="200" t="str">
        <f>[1]Dödsdag!A36</f>
        <v>2020-04-19</v>
      </c>
      <c r="B42" s="44">
        <f>[1]Dödsdag!B36</f>
        <v>95</v>
      </c>
      <c r="C42" s="19">
        <f t="shared" si="0"/>
        <v>0.68443804034582134</v>
      </c>
      <c r="V42" s="19" t="s">
        <v>259</v>
      </c>
    </row>
    <row r="43" spans="1:22">
      <c r="A43" s="200" t="str">
        <f>[1]Dödsdag!A37</f>
        <v>2020-04-20</v>
      </c>
      <c r="B43" s="44">
        <f>[1]Dödsdag!B37</f>
        <v>98</v>
      </c>
      <c r="C43" s="19">
        <f t="shared" si="0"/>
        <v>0.70605187319884721</v>
      </c>
      <c r="V43" s="19" t="s">
        <v>259</v>
      </c>
    </row>
    <row r="44" spans="1:22">
      <c r="A44" s="200" t="str">
        <f>[1]Dödsdag!A38</f>
        <v>2020-04-21</v>
      </c>
      <c r="B44" s="44">
        <f>[1]Dödsdag!B38</f>
        <v>72</v>
      </c>
      <c r="C44" s="19">
        <f t="shared" si="0"/>
        <v>0.51873198847262247</v>
      </c>
      <c r="V44" s="19" t="s">
        <v>259</v>
      </c>
    </row>
    <row r="45" spans="1:22">
      <c r="A45" s="200" t="str">
        <f>[1]Dödsdag!A39</f>
        <v>2020-04-22</v>
      </c>
      <c r="B45" s="44">
        <f>[1]Dödsdag!B39</f>
        <v>82</v>
      </c>
      <c r="C45" s="19">
        <f t="shared" si="0"/>
        <v>0.59077809798270897</v>
      </c>
      <c r="V45" s="19" t="s">
        <v>259</v>
      </c>
    </row>
    <row r="46" spans="1:22">
      <c r="A46" s="200" t="str">
        <f>[1]Dödsdag!A40</f>
        <v>2020-04-23</v>
      </c>
      <c r="B46" s="44">
        <f>[1]Dödsdag!B40</f>
        <v>89</v>
      </c>
      <c r="C46" s="19">
        <f t="shared" si="0"/>
        <v>0.64121037463976949</v>
      </c>
      <c r="V46" s="19" t="s">
        <v>259</v>
      </c>
    </row>
    <row r="47" spans="1:22">
      <c r="A47" s="200" t="str">
        <f>[1]Dödsdag!A41</f>
        <v>2020-04-24</v>
      </c>
      <c r="B47" s="44">
        <f>[1]Dödsdag!B41</f>
        <v>97</v>
      </c>
      <c r="C47" s="19">
        <f t="shared" si="0"/>
        <v>0.69884726224783866</v>
      </c>
      <c r="V47" s="25" t="s">
        <v>259</v>
      </c>
    </row>
    <row r="48" spans="1:22">
      <c r="A48" s="200" t="str">
        <f>[1]Dödsdag!A42</f>
        <v>2020-04-25</v>
      </c>
      <c r="B48" s="44">
        <f>[1]Dödsdag!B42</f>
        <v>76</v>
      </c>
      <c r="C48" s="19">
        <f t="shared" si="0"/>
        <v>0.54755043227665701</v>
      </c>
      <c r="V48" s="28" t="s">
        <v>259</v>
      </c>
    </row>
    <row r="49" spans="1:22">
      <c r="A49" s="200" t="str">
        <f>[1]Dödsdag!A43</f>
        <v>2020-04-26</v>
      </c>
      <c r="B49" s="44">
        <f>[1]Dödsdag!B43</f>
        <v>80</v>
      </c>
      <c r="C49" s="19">
        <f t="shared" si="0"/>
        <v>0.57636887608069165</v>
      </c>
      <c r="V49" s="28" t="s">
        <v>259</v>
      </c>
    </row>
    <row r="50" spans="1:22">
      <c r="A50" s="200" t="str">
        <f>[1]Dödsdag!A44</f>
        <v>2020-04-27</v>
      </c>
      <c r="B50" s="44">
        <f>[1]Dödsdag!B44</f>
        <v>76</v>
      </c>
      <c r="C50" s="19">
        <f t="shared" si="0"/>
        <v>0.54755043227665701</v>
      </c>
      <c r="V50" s="28" t="s">
        <v>259</v>
      </c>
    </row>
    <row r="51" spans="1:22">
      <c r="A51" s="200" t="str">
        <f>[1]Dödsdag!A45</f>
        <v>2020-04-28</v>
      </c>
      <c r="B51" s="44">
        <f>[1]Dödsdag!B45</f>
        <v>91</v>
      </c>
      <c r="C51" s="19">
        <f t="shared" si="0"/>
        <v>0.6556195965417867</v>
      </c>
      <c r="V51" s="28" t="s">
        <v>259</v>
      </c>
    </row>
    <row r="52" spans="1:22" s="76" customFormat="1">
      <c r="A52" s="200" t="str">
        <f>[1]Dödsdag!A46</f>
        <v>2020-04-29</v>
      </c>
      <c r="B52" s="44">
        <f>[1]Dödsdag!B46</f>
        <v>79</v>
      </c>
      <c r="C52" s="19">
        <f t="shared" si="0"/>
        <v>0.56916426512968299</v>
      </c>
      <c r="V52" s="28" t="s">
        <v>259</v>
      </c>
    </row>
    <row r="53" spans="1:22" s="76" customFormat="1">
      <c r="A53" s="200" t="str">
        <f>[1]Dödsdag!A47</f>
        <v>2020-04-30</v>
      </c>
      <c r="B53" s="44">
        <f>[1]Dödsdag!B47</f>
        <v>76</v>
      </c>
      <c r="C53" s="19">
        <f t="shared" si="0"/>
        <v>0.54755043227665701</v>
      </c>
      <c r="V53" s="28" t="s">
        <v>259</v>
      </c>
    </row>
    <row r="54" spans="1:22" s="76" customFormat="1">
      <c r="A54" s="200" t="str">
        <f>[1]Dödsdag!A48</f>
        <v>2020-05-01</v>
      </c>
      <c r="B54" s="44">
        <f>[1]Dödsdag!B48</f>
        <v>78</v>
      </c>
      <c r="C54" s="19">
        <f t="shared" si="0"/>
        <v>0.56195965417867433</v>
      </c>
      <c r="V54" s="28" t="s">
        <v>259</v>
      </c>
    </row>
    <row r="55" spans="1:22" s="76" customFormat="1">
      <c r="A55" s="200" t="str">
        <f>[1]Dödsdag!A49</f>
        <v>2020-05-02</v>
      </c>
      <c r="B55" s="44">
        <f>[1]Dödsdag!B49</f>
        <v>82</v>
      </c>
      <c r="C55" s="19">
        <f t="shared" si="0"/>
        <v>0.59077809798270897</v>
      </c>
      <c r="V55" s="28" t="s">
        <v>259</v>
      </c>
    </row>
    <row r="56" spans="1:22" s="76" customFormat="1">
      <c r="A56" s="200" t="str">
        <f>[1]Dödsdag!A50</f>
        <v>2020-05-03</v>
      </c>
      <c r="B56" s="44">
        <f>[1]Dödsdag!B50</f>
        <v>73</v>
      </c>
      <c r="C56" s="19">
        <f t="shared" si="0"/>
        <v>0.52593659942363113</v>
      </c>
      <c r="V56" s="28" t="s">
        <v>259</v>
      </c>
    </row>
    <row r="57" spans="1:22" s="76" customFormat="1">
      <c r="A57" s="200" t="str">
        <f>[1]Dödsdag!A51</f>
        <v>2020-05-04</v>
      </c>
      <c r="B57" s="44">
        <f>[1]Dödsdag!B51</f>
        <v>85</v>
      </c>
      <c r="C57" s="19">
        <f t="shared" si="0"/>
        <v>0.61239193083573484</v>
      </c>
      <c r="V57" s="28" t="s">
        <v>259</v>
      </c>
    </row>
    <row r="58" spans="1:22" s="76" customFormat="1">
      <c r="A58" s="200" t="str">
        <f>[1]Dödsdag!A52</f>
        <v>2020-05-05</v>
      </c>
      <c r="B58" s="44">
        <f>[1]Dödsdag!B52</f>
        <v>72</v>
      </c>
      <c r="C58" s="19">
        <f t="shared" si="0"/>
        <v>0.51873198847262247</v>
      </c>
      <c r="V58" s="19" t="s">
        <v>259</v>
      </c>
    </row>
    <row r="59" spans="1:22" s="76" customFormat="1">
      <c r="A59" s="200" t="str">
        <f>[1]Dödsdag!A53</f>
        <v>2020-05-06</v>
      </c>
      <c r="B59" s="44">
        <f>[1]Dödsdag!B53</f>
        <v>69</v>
      </c>
      <c r="C59" s="19">
        <f t="shared" si="0"/>
        <v>0.49711815561959655</v>
      </c>
      <c r="V59" s="19" t="s">
        <v>259</v>
      </c>
    </row>
    <row r="60" spans="1:22">
      <c r="A60" s="200" t="str">
        <f>[1]Dödsdag!A54</f>
        <v>2020-05-07</v>
      </c>
      <c r="B60" s="44">
        <f>[1]Dödsdag!B54</f>
        <v>76</v>
      </c>
      <c r="C60" s="19">
        <f t="shared" si="0"/>
        <v>0.54755043227665701</v>
      </c>
      <c r="V60" s="19" t="s">
        <v>259</v>
      </c>
    </row>
    <row r="61" spans="1:22">
      <c r="A61" s="200" t="str">
        <f>[1]Dödsdag!A55</f>
        <v>2020-05-08</v>
      </c>
      <c r="B61" s="44">
        <f>[1]Dödsdag!B55</f>
        <v>57</v>
      </c>
      <c r="C61" s="19">
        <f t="shared" si="0"/>
        <v>0.41066282420749278</v>
      </c>
      <c r="V61" s="19" t="s">
        <v>259</v>
      </c>
    </row>
    <row r="62" spans="1:22" s="76" customFormat="1">
      <c r="A62" s="200" t="str">
        <f>[1]Dödsdag!A56</f>
        <v>2020-05-09</v>
      </c>
      <c r="B62" s="44">
        <f>[1]Dödsdag!B56</f>
        <v>65</v>
      </c>
      <c r="C62" s="19">
        <f t="shared" si="0"/>
        <v>0.46829971181556196</v>
      </c>
      <c r="V62" s="19" t="s">
        <v>259</v>
      </c>
    </row>
    <row r="63" spans="1:22" s="76" customFormat="1">
      <c r="A63" s="200" t="str">
        <f>[1]Dödsdag!A57</f>
        <v>2020-05-10</v>
      </c>
      <c r="B63" s="44">
        <f>[1]Dödsdag!B57</f>
        <v>75</v>
      </c>
      <c r="C63" s="19">
        <f t="shared" si="0"/>
        <v>0.54034582132564846</v>
      </c>
      <c r="V63" s="19" t="s">
        <v>259</v>
      </c>
    </row>
    <row r="64" spans="1:22" s="76" customFormat="1">
      <c r="A64" s="200" t="str">
        <f>[1]Dödsdag!A58</f>
        <v>2020-05-11</v>
      </c>
      <c r="B64" s="44">
        <f>[1]Dödsdag!B58</f>
        <v>59</v>
      </c>
      <c r="C64" s="19">
        <f t="shared" si="0"/>
        <v>0.4250720461095101</v>
      </c>
      <c r="V64" s="19" t="s">
        <v>259</v>
      </c>
    </row>
    <row r="65" spans="1:22" s="76" customFormat="1">
      <c r="A65" s="200" t="str">
        <f>[1]Dödsdag!A59</f>
        <v>2020-05-12</v>
      </c>
      <c r="B65" s="44">
        <f>[1]Dödsdag!B59</f>
        <v>63</v>
      </c>
      <c r="C65" s="19">
        <f t="shared" si="0"/>
        <v>0.45389048991354469</v>
      </c>
      <c r="V65" s="19" t="s">
        <v>259</v>
      </c>
    </row>
    <row r="66" spans="1:22" s="76" customFormat="1">
      <c r="A66" s="200" t="str">
        <f>[1]Dödsdag!A60</f>
        <v>2020-05-13</v>
      </c>
      <c r="B66" s="44">
        <f>[1]Dödsdag!B60</f>
        <v>49</v>
      </c>
      <c r="C66" s="19">
        <f t="shared" si="0"/>
        <v>0.35302593659942361</v>
      </c>
      <c r="V66" s="19" t="s">
        <v>259</v>
      </c>
    </row>
    <row r="67" spans="1:22" s="76" customFormat="1">
      <c r="A67" s="200" t="str">
        <f>[1]Dödsdag!A61</f>
        <v>2020-05-14</v>
      </c>
      <c r="B67" s="44">
        <f>[1]Dödsdag!B61</f>
        <v>47</v>
      </c>
      <c r="C67" s="19">
        <f t="shared" si="0"/>
        <v>0.33861671469740634</v>
      </c>
      <c r="V67" s="19" t="s">
        <v>259</v>
      </c>
    </row>
    <row r="68" spans="1:22" s="76" customFormat="1">
      <c r="A68" s="200" t="str">
        <f>[1]Dödsdag!A62</f>
        <v>2020-05-15</v>
      </c>
      <c r="B68" s="44">
        <f>[1]Dödsdag!B62</f>
        <v>62</v>
      </c>
      <c r="C68" s="19">
        <f t="shared" si="0"/>
        <v>0.44668587896253603</v>
      </c>
      <c r="V68" s="19" t="s">
        <v>259</v>
      </c>
    </row>
    <row r="69" spans="1:22" s="76" customFormat="1">
      <c r="A69" s="200" t="str">
        <f>[1]Dödsdag!A63</f>
        <v>2020-05-16</v>
      </c>
      <c r="B69" s="44">
        <f>[1]Dödsdag!B63</f>
        <v>43</v>
      </c>
      <c r="C69" s="19">
        <f t="shared" si="0"/>
        <v>0.30979827089337175</v>
      </c>
      <c r="V69" s="19" t="s">
        <v>259</v>
      </c>
    </row>
    <row r="70" spans="1:22" s="76" customFormat="1">
      <c r="A70" s="200" t="str">
        <f>[1]Dödsdag!A64</f>
        <v>2020-05-17</v>
      </c>
      <c r="B70" s="44">
        <f>[1]Dödsdag!B64</f>
        <v>59</v>
      </c>
      <c r="C70" s="19">
        <f t="shared" si="0"/>
        <v>0.4250720461095101</v>
      </c>
      <c r="V70" s="19" t="s">
        <v>259</v>
      </c>
    </row>
    <row r="71" spans="1:22" s="76" customFormat="1">
      <c r="A71" s="200" t="str">
        <f>[1]Dödsdag!A65</f>
        <v>2020-05-18</v>
      </c>
      <c r="B71" s="44">
        <f>[1]Dödsdag!B65</f>
        <v>57</v>
      </c>
      <c r="C71" s="19">
        <f t="shared" si="0"/>
        <v>0.41066282420749278</v>
      </c>
      <c r="V71" s="19" t="s">
        <v>259</v>
      </c>
    </row>
    <row r="72" spans="1:22" s="76" customFormat="1">
      <c r="A72" s="200" t="str">
        <f>[1]Dödsdag!A66</f>
        <v>2020-05-19</v>
      </c>
      <c r="B72" s="44">
        <f>[1]Dödsdag!B66</f>
        <v>42</v>
      </c>
      <c r="C72" s="19">
        <f t="shared" si="0"/>
        <v>0.30259365994236309</v>
      </c>
      <c r="V72" s="19" t="s">
        <v>259</v>
      </c>
    </row>
    <row r="73" spans="1:22" s="76" customFormat="1">
      <c r="A73" s="200" t="str">
        <f>[1]Dödsdag!A67</f>
        <v>2020-05-20</v>
      </c>
      <c r="B73" s="44">
        <f>[1]Dödsdag!B67</f>
        <v>50</v>
      </c>
      <c r="C73" s="19">
        <f t="shared" si="0"/>
        <v>0.36023054755043227</v>
      </c>
      <c r="V73" s="19" t="s">
        <v>259</v>
      </c>
    </row>
    <row r="74" spans="1:22" s="76" customFormat="1">
      <c r="A74" s="200" t="str">
        <f>[1]Dödsdag!A68</f>
        <v>2020-05-21</v>
      </c>
      <c r="B74" s="44">
        <f>[1]Dödsdag!B68</f>
        <v>47</v>
      </c>
      <c r="C74" s="19">
        <f t="shared" ref="C74:C137" si="1">IF(OR(B74=0,B74="X"),"",100*B74/B$8)</f>
        <v>0.33861671469740634</v>
      </c>
      <c r="V74" s="19" t="s">
        <v>259</v>
      </c>
    </row>
    <row r="75" spans="1:22" s="76" customFormat="1">
      <c r="A75" s="200" t="str">
        <f>[1]Dödsdag!A69</f>
        <v>2020-05-22</v>
      </c>
      <c r="B75" s="44">
        <f>[1]Dödsdag!B69</f>
        <v>55</v>
      </c>
      <c r="C75" s="19">
        <f t="shared" si="1"/>
        <v>0.39625360230547552</v>
      </c>
      <c r="V75" s="19" t="s">
        <v>259</v>
      </c>
    </row>
    <row r="76" spans="1:22" s="76" customFormat="1">
      <c r="A76" s="200" t="str">
        <f>[1]Dödsdag!A70</f>
        <v>2020-05-23</v>
      </c>
      <c r="B76" s="44">
        <f>[1]Dödsdag!B70</f>
        <v>47</v>
      </c>
      <c r="C76" s="19">
        <f t="shared" si="1"/>
        <v>0.33861671469740634</v>
      </c>
      <c r="V76" s="19" t="s">
        <v>259</v>
      </c>
    </row>
    <row r="77" spans="1:22" s="76" customFormat="1">
      <c r="A77" s="200" t="str">
        <f>[1]Dödsdag!A71</f>
        <v>2020-05-24</v>
      </c>
      <c r="B77" s="44">
        <f>[1]Dödsdag!B71</f>
        <v>44</v>
      </c>
      <c r="C77" s="19">
        <f t="shared" si="1"/>
        <v>0.31700288184438041</v>
      </c>
      <c r="V77" s="19" t="s">
        <v>259</v>
      </c>
    </row>
    <row r="78" spans="1:22" s="76" customFormat="1">
      <c r="A78" s="200" t="str">
        <f>[1]Dödsdag!A72</f>
        <v>2020-05-25</v>
      </c>
      <c r="B78" s="44">
        <f>[1]Dödsdag!B72</f>
        <v>40</v>
      </c>
      <c r="C78" s="19">
        <f t="shared" si="1"/>
        <v>0.28818443804034583</v>
      </c>
      <c r="V78" s="19" t="s">
        <v>259</v>
      </c>
    </row>
    <row r="79" spans="1:22" s="76" customFormat="1">
      <c r="A79" s="200" t="str">
        <f>[1]Dödsdag!A73</f>
        <v>2020-05-26</v>
      </c>
      <c r="B79" s="44">
        <f>[1]Dödsdag!B73</f>
        <v>28</v>
      </c>
      <c r="C79" s="19">
        <f t="shared" si="1"/>
        <v>0.20172910662824209</v>
      </c>
      <c r="V79" s="19" t="s">
        <v>259</v>
      </c>
    </row>
    <row r="80" spans="1:22" s="76" customFormat="1">
      <c r="A80" s="200" t="str">
        <f>[1]Dödsdag!A74</f>
        <v>2020-05-27</v>
      </c>
      <c r="B80" s="44">
        <f>[1]Dödsdag!B74</f>
        <v>39</v>
      </c>
      <c r="C80" s="19">
        <f t="shared" si="1"/>
        <v>0.28097982708933716</v>
      </c>
      <c r="V80" s="19" t="s">
        <v>259</v>
      </c>
    </row>
    <row r="81" spans="1:22" s="76" customFormat="1">
      <c r="A81" s="200" t="str">
        <f>[1]Dödsdag!A75</f>
        <v>2020-05-28</v>
      </c>
      <c r="B81" s="44">
        <f>[1]Dödsdag!B75</f>
        <v>37</v>
      </c>
      <c r="C81" s="19">
        <f t="shared" si="1"/>
        <v>0.2665706051873199</v>
      </c>
      <c r="V81" s="19" t="s">
        <v>259</v>
      </c>
    </row>
    <row r="82" spans="1:22" s="76" customFormat="1">
      <c r="A82" s="200" t="str">
        <f>[1]Dödsdag!A76</f>
        <v>2020-05-29</v>
      </c>
      <c r="B82" s="44">
        <f>[1]Dödsdag!B76</f>
        <v>39</v>
      </c>
      <c r="C82" s="19">
        <f t="shared" si="1"/>
        <v>0.28097982708933716</v>
      </c>
      <c r="V82" s="19" t="s">
        <v>259</v>
      </c>
    </row>
    <row r="83" spans="1:22" s="76" customFormat="1">
      <c r="A83" s="200" t="str">
        <f>[1]Dödsdag!A77</f>
        <v>2020-05-30</v>
      </c>
      <c r="B83" s="44">
        <f>[1]Dödsdag!B77</f>
        <v>36</v>
      </c>
      <c r="C83" s="19">
        <f t="shared" si="1"/>
        <v>0.25936599423631124</v>
      </c>
      <c r="V83" s="19" t="s">
        <v>259</v>
      </c>
    </row>
    <row r="84" spans="1:22" s="76" customFormat="1">
      <c r="A84" s="200" t="str">
        <f>[1]Dödsdag!A78</f>
        <v>2020-05-31</v>
      </c>
      <c r="B84" s="44">
        <f>[1]Dödsdag!B78</f>
        <v>39</v>
      </c>
      <c r="C84" s="19">
        <f t="shared" si="1"/>
        <v>0.28097982708933716</v>
      </c>
      <c r="V84" s="19" t="s">
        <v>259</v>
      </c>
    </row>
    <row r="85" spans="1:22" s="76" customFormat="1">
      <c r="A85" s="200" t="str">
        <f>[1]Dödsdag!A79</f>
        <v>2020-06-01</v>
      </c>
      <c r="B85" s="44">
        <f>[1]Dödsdag!B79</f>
        <v>40</v>
      </c>
      <c r="C85" s="19">
        <f t="shared" si="1"/>
        <v>0.28818443804034583</v>
      </c>
      <c r="V85" s="19" t="s">
        <v>259</v>
      </c>
    </row>
    <row r="86" spans="1:22" s="76" customFormat="1">
      <c r="A86" s="200" t="str">
        <f>[1]Dödsdag!A80</f>
        <v>2020-06-02</v>
      </c>
      <c r="B86" s="44">
        <f>[1]Dödsdag!B80</f>
        <v>41</v>
      </c>
      <c r="C86" s="19">
        <f t="shared" si="1"/>
        <v>0.29538904899135449</v>
      </c>
      <c r="V86" s="19" t="s">
        <v>259</v>
      </c>
    </row>
    <row r="87" spans="1:22" s="76" customFormat="1">
      <c r="A87" s="200" t="str">
        <f>[1]Dödsdag!A81</f>
        <v>2020-06-03</v>
      </c>
      <c r="B87" s="44">
        <f>[1]Dödsdag!B81</f>
        <v>28</v>
      </c>
      <c r="C87" s="19">
        <f t="shared" si="1"/>
        <v>0.20172910662824209</v>
      </c>
      <c r="V87" s="19" t="s">
        <v>259</v>
      </c>
    </row>
    <row r="88" spans="1:22" s="76" customFormat="1">
      <c r="A88" s="200" t="str">
        <f>[1]Dödsdag!A82</f>
        <v>2020-06-04</v>
      </c>
      <c r="B88" s="44">
        <f>[1]Dödsdag!B82</f>
        <v>42</v>
      </c>
      <c r="C88" s="19">
        <f t="shared" si="1"/>
        <v>0.30259365994236309</v>
      </c>
      <c r="V88" s="19" t="s">
        <v>259</v>
      </c>
    </row>
    <row r="89" spans="1:22" s="76" customFormat="1">
      <c r="A89" s="200" t="str">
        <f>[1]Dödsdag!A83</f>
        <v>2020-06-05</v>
      </c>
      <c r="B89" s="44">
        <f>[1]Dödsdag!B83</f>
        <v>36</v>
      </c>
      <c r="C89" s="19">
        <f t="shared" si="1"/>
        <v>0.25936599423631124</v>
      </c>
      <c r="V89" s="19" t="s">
        <v>259</v>
      </c>
    </row>
    <row r="90" spans="1:22" s="76" customFormat="1">
      <c r="A90" s="200" t="str">
        <f>[1]Dödsdag!A84</f>
        <v>2020-06-06</v>
      </c>
      <c r="B90" s="44">
        <f>[1]Dödsdag!B84</f>
        <v>34</v>
      </c>
      <c r="C90" s="19">
        <f t="shared" si="1"/>
        <v>0.24495677233429394</v>
      </c>
      <c r="V90" s="19" t="s">
        <v>259</v>
      </c>
    </row>
    <row r="91" spans="1:22" s="76" customFormat="1">
      <c r="A91" s="200" t="str">
        <f>[1]Dödsdag!A85</f>
        <v>2020-06-07</v>
      </c>
      <c r="B91" s="44">
        <f>[1]Dödsdag!B85</f>
        <v>33</v>
      </c>
      <c r="C91" s="19">
        <f t="shared" si="1"/>
        <v>0.23775216138328531</v>
      </c>
      <c r="V91" s="19" t="s">
        <v>259</v>
      </c>
    </row>
    <row r="92" spans="1:22" s="76" customFormat="1">
      <c r="A92" s="200" t="str">
        <f>[1]Dödsdag!A86</f>
        <v>2020-06-08</v>
      </c>
      <c r="B92" s="44">
        <f>[1]Dödsdag!B86</f>
        <v>37</v>
      </c>
      <c r="C92" s="19">
        <f t="shared" si="1"/>
        <v>0.2665706051873199</v>
      </c>
      <c r="V92" s="19" t="s">
        <v>259</v>
      </c>
    </row>
    <row r="93" spans="1:22" s="76" customFormat="1">
      <c r="A93" s="200" t="str">
        <f>[1]Dödsdag!A87</f>
        <v>2020-06-09</v>
      </c>
      <c r="B93" s="44">
        <f>[1]Dödsdag!B87</f>
        <v>33</v>
      </c>
      <c r="C93" s="19">
        <f t="shared" si="1"/>
        <v>0.23775216138328531</v>
      </c>
      <c r="V93" s="19" t="s">
        <v>259</v>
      </c>
    </row>
    <row r="94" spans="1:22" s="76" customFormat="1">
      <c r="A94" s="200" t="str">
        <f>[1]Dödsdag!A88</f>
        <v>2020-06-10</v>
      </c>
      <c r="B94" s="44">
        <f>[1]Dödsdag!B88</f>
        <v>37</v>
      </c>
      <c r="C94" s="19">
        <f t="shared" si="1"/>
        <v>0.2665706051873199</v>
      </c>
      <c r="V94" s="19" t="s">
        <v>259</v>
      </c>
    </row>
    <row r="95" spans="1:22" s="76" customFormat="1">
      <c r="A95" s="200" t="str">
        <f>[1]Dödsdag!A89</f>
        <v>2020-06-11</v>
      </c>
      <c r="B95" s="44">
        <f>[1]Dödsdag!B89</f>
        <v>36</v>
      </c>
      <c r="C95" s="19">
        <f t="shared" si="1"/>
        <v>0.25936599423631124</v>
      </c>
      <c r="V95" s="19" t="s">
        <v>259</v>
      </c>
    </row>
    <row r="96" spans="1:22" s="76" customFormat="1">
      <c r="A96" s="200" t="str">
        <f>[1]Dödsdag!A90</f>
        <v>2020-06-12</v>
      </c>
      <c r="B96" s="44">
        <f>[1]Dödsdag!B90</f>
        <v>26</v>
      </c>
      <c r="C96" s="19">
        <f t="shared" si="1"/>
        <v>0.18731988472622479</v>
      </c>
      <c r="V96" s="19" t="s">
        <v>259</v>
      </c>
    </row>
    <row r="97" spans="1:22" s="76" customFormat="1">
      <c r="A97" s="200" t="str">
        <f>[1]Dödsdag!A91</f>
        <v>2020-06-13</v>
      </c>
      <c r="B97" s="44">
        <f>[1]Dödsdag!B91</f>
        <v>29</v>
      </c>
      <c r="C97" s="19">
        <f t="shared" si="1"/>
        <v>0.20893371757925072</v>
      </c>
      <c r="V97" s="19" t="s">
        <v>259</v>
      </c>
    </row>
    <row r="98" spans="1:22" s="76" customFormat="1">
      <c r="A98" s="200" t="str">
        <f>[1]Dödsdag!A92</f>
        <v>2020-06-14</v>
      </c>
      <c r="B98" s="44">
        <f>[1]Dödsdag!B92</f>
        <v>31</v>
      </c>
      <c r="C98" s="19">
        <f t="shared" si="1"/>
        <v>0.22334293948126802</v>
      </c>
      <c r="V98" s="19" t="s">
        <v>259</v>
      </c>
    </row>
    <row r="99" spans="1:22" s="76" customFormat="1">
      <c r="A99" s="200" t="str">
        <f>[1]Dödsdag!A93</f>
        <v>2020-06-15</v>
      </c>
      <c r="B99" s="44">
        <f>[1]Dödsdag!B93</f>
        <v>31</v>
      </c>
      <c r="C99" s="19">
        <f t="shared" si="1"/>
        <v>0.22334293948126802</v>
      </c>
      <c r="V99" s="19" t="s">
        <v>259</v>
      </c>
    </row>
    <row r="100" spans="1:22" s="76" customFormat="1">
      <c r="A100" s="200" t="str">
        <f>[1]Dödsdag!A94</f>
        <v>2020-06-16</v>
      </c>
      <c r="B100" s="44">
        <f>[1]Dödsdag!B94</f>
        <v>27</v>
      </c>
      <c r="C100" s="19">
        <f t="shared" si="1"/>
        <v>0.19452449567723343</v>
      </c>
      <c r="V100" s="19" t="s">
        <v>259</v>
      </c>
    </row>
    <row r="101" spans="1:22" s="76" customFormat="1">
      <c r="A101" s="200" t="str">
        <f>[1]Dödsdag!A95</f>
        <v>2020-06-17</v>
      </c>
      <c r="B101" s="44">
        <f>[1]Dödsdag!B95</f>
        <v>33</v>
      </c>
      <c r="C101" s="19">
        <f t="shared" si="1"/>
        <v>0.23775216138328531</v>
      </c>
      <c r="V101" s="19" t="s">
        <v>259</v>
      </c>
    </row>
    <row r="102" spans="1:22" s="76" customFormat="1">
      <c r="A102" s="200" t="str">
        <f>[1]Dödsdag!A96</f>
        <v>2020-06-18</v>
      </c>
      <c r="B102" s="44">
        <f>[1]Dödsdag!B96</f>
        <v>26</v>
      </c>
      <c r="C102" s="19">
        <f t="shared" si="1"/>
        <v>0.18731988472622479</v>
      </c>
      <c r="V102" s="19" t="s">
        <v>259</v>
      </c>
    </row>
    <row r="103" spans="1:22" s="76" customFormat="1">
      <c r="A103" s="200" t="str">
        <f>[1]Dödsdag!A97</f>
        <v>2020-06-19</v>
      </c>
      <c r="B103" s="44">
        <f>[1]Dödsdag!B97</f>
        <v>28</v>
      </c>
      <c r="C103" s="19">
        <f t="shared" si="1"/>
        <v>0.20172910662824209</v>
      </c>
      <c r="V103" s="19" t="s">
        <v>259</v>
      </c>
    </row>
    <row r="104" spans="1:22" s="76" customFormat="1">
      <c r="A104" s="200" t="str">
        <f>[1]Dödsdag!A98</f>
        <v>2020-06-20</v>
      </c>
      <c r="B104" s="44">
        <f>[1]Dödsdag!B98</f>
        <v>26</v>
      </c>
      <c r="C104" s="19">
        <f t="shared" si="1"/>
        <v>0.18731988472622479</v>
      </c>
      <c r="V104" s="19" t="s">
        <v>259</v>
      </c>
    </row>
    <row r="105" spans="1:22" s="76" customFormat="1">
      <c r="A105" s="200" t="str">
        <f>[1]Dödsdag!A99</f>
        <v>2020-06-21</v>
      </c>
      <c r="B105" s="44">
        <f>[1]Dödsdag!B99</f>
        <v>18</v>
      </c>
      <c r="C105" s="19">
        <f t="shared" si="1"/>
        <v>0.12968299711815562</v>
      </c>
      <c r="V105" s="19" t="s">
        <v>259</v>
      </c>
    </row>
    <row r="106" spans="1:22" s="76" customFormat="1">
      <c r="A106" s="200" t="str">
        <f>[1]Dödsdag!A100</f>
        <v>2020-06-22</v>
      </c>
      <c r="B106" s="44">
        <f>[1]Dödsdag!B100</f>
        <v>21</v>
      </c>
      <c r="C106" s="19">
        <f t="shared" si="1"/>
        <v>0.15129682997118155</v>
      </c>
      <c r="V106" s="19" t="s">
        <v>259</v>
      </c>
    </row>
    <row r="107" spans="1:22" s="76" customFormat="1">
      <c r="A107" s="200" t="str">
        <f>[1]Dödsdag!A101</f>
        <v>2020-06-23</v>
      </c>
      <c r="B107" s="44">
        <f>[1]Dödsdag!B101</f>
        <v>20</v>
      </c>
      <c r="C107" s="19">
        <f t="shared" si="1"/>
        <v>0.14409221902017291</v>
      </c>
      <c r="V107" s="19" t="s">
        <v>259</v>
      </c>
    </row>
    <row r="108" spans="1:22" s="76" customFormat="1">
      <c r="A108" s="200" t="str">
        <f>[1]Dödsdag!A102</f>
        <v>2020-06-24</v>
      </c>
      <c r="B108" s="44">
        <f>[1]Dödsdag!B102</f>
        <v>21</v>
      </c>
      <c r="C108" s="19">
        <f t="shared" si="1"/>
        <v>0.15129682997118155</v>
      </c>
      <c r="V108" s="19" t="s">
        <v>259</v>
      </c>
    </row>
    <row r="109" spans="1:22" s="76" customFormat="1">
      <c r="A109" s="200" t="str">
        <f>[1]Dödsdag!A103</f>
        <v>2020-06-25</v>
      </c>
      <c r="B109" s="44">
        <f>[1]Dödsdag!B103</f>
        <v>21</v>
      </c>
      <c r="C109" s="19">
        <f t="shared" si="1"/>
        <v>0.15129682997118155</v>
      </c>
      <c r="V109" s="19" t="s">
        <v>259</v>
      </c>
    </row>
    <row r="110" spans="1:22" s="76" customFormat="1">
      <c r="A110" s="200" t="str">
        <f>[1]Dödsdag!A104</f>
        <v>2020-06-26</v>
      </c>
      <c r="B110" s="44">
        <f>[1]Dödsdag!B104</f>
        <v>12</v>
      </c>
      <c r="C110" s="19">
        <f t="shared" si="1"/>
        <v>8.645533141210375E-2</v>
      </c>
      <c r="V110" s="19" t="s">
        <v>259</v>
      </c>
    </row>
    <row r="111" spans="1:22" s="76" customFormat="1">
      <c r="A111" s="200" t="str">
        <f>[1]Dödsdag!A105</f>
        <v>2020-06-27</v>
      </c>
      <c r="B111" s="44">
        <f>[1]Dödsdag!B105</f>
        <v>13</v>
      </c>
      <c r="C111" s="19">
        <f t="shared" si="1"/>
        <v>9.3659942363112397E-2</v>
      </c>
      <c r="V111" s="19" t="s">
        <v>259</v>
      </c>
    </row>
    <row r="112" spans="1:22" s="76" customFormat="1">
      <c r="A112" s="200" t="str">
        <f>[1]Dödsdag!A106</f>
        <v>2020-06-28</v>
      </c>
      <c r="B112" s="44">
        <f>[1]Dödsdag!B106</f>
        <v>25</v>
      </c>
      <c r="C112" s="19">
        <f t="shared" si="1"/>
        <v>0.18011527377521613</v>
      </c>
      <c r="V112" s="19" t="s">
        <v>259</v>
      </c>
    </row>
    <row r="113" spans="1:22" s="76" customFormat="1">
      <c r="A113" s="200" t="str">
        <f>[1]Dödsdag!A107</f>
        <v>2020-06-29</v>
      </c>
      <c r="B113" s="44">
        <f>[1]Dödsdag!B107</f>
        <v>13</v>
      </c>
      <c r="C113" s="19">
        <f t="shared" si="1"/>
        <v>9.3659942363112397E-2</v>
      </c>
      <c r="V113" s="19" t="s">
        <v>259</v>
      </c>
    </row>
    <row r="114" spans="1:22" s="76" customFormat="1">
      <c r="A114" s="200" t="str">
        <f>[1]Dödsdag!A108</f>
        <v>2020-06-30</v>
      </c>
      <c r="B114" s="44">
        <f>[1]Dödsdag!B108</f>
        <v>14</v>
      </c>
      <c r="C114" s="19">
        <f t="shared" si="1"/>
        <v>0.10086455331412104</v>
      </c>
      <c r="V114" s="19" t="s">
        <v>259</v>
      </c>
    </row>
    <row r="115" spans="1:22" s="76" customFormat="1">
      <c r="A115" s="200" t="str">
        <f>[1]Dödsdag!A109</f>
        <v>2020-07-01</v>
      </c>
      <c r="B115" s="44">
        <f>[1]Dödsdag!B109</f>
        <v>14</v>
      </c>
      <c r="C115" s="19">
        <f t="shared" si="1"/>
        <v>0.10086455331412104</v>
      </c>
      <c r="V115" s="19" t="s">
        <v>259</v>
      </c>
    </row>
    <row r="116" spans="1:22" s="76" customFormat="1">
      <c r="A116" s="200" t="str">
        <f>[1]Dödsdag!A110</f>
        <v>2020-07-02</v>
      </c>
      <c r="B116" s="44">
        <f>[1]Dödsdag!B110</f>
        <v>15</v>
      </c>
      <c r="C116" s="19">
        <f t="shared" si="1"/>
        <v>0.10806916426512968</v>
      </c>
      <c r="V116" s="19" t="s">
        <v>259</v>
      </c>
    </row>
    <row r="117" spans="1:22" s="76" customFormat="1">
      <c r="A117" s="200" t="str">
        <f>[1]Dödsdag!A111</f>
        <v>2020-07-03</v>
      </c>
      <c r="B117" s="44">
        <f>[1]Dödsdag!B111</f>
        <v>8</v>
      </c>
      <c r="C117" s="19">
        <f t="shared" si="1"/>
        <v>5.7636887608069162E-2</v>
      </c>
      <c r="V117" s="19" t="s">
        <v>259</v>
      </c>
    </row>
    <row r="118" spans="1:22" s="76" customFormat="1">
      <c r="A118" s="200" t="str">
        <f>[1]Dödsdag!A112</f>
        <v>2020-07-04</v>
      </c>
      <c r="B118" s="44">
        <f>[1]Dödsdag!B112</f>
        <v>15</v>
      </c>
      <c r="C118" s="19">
        <f t="shared" si="1"/>
        <v>0.10806916426512968</v>
      </c>
      <c r="V118" s="19" t="s">
        <v>259</v>
      </c>
    </row>
    <row r="119" spans="1:22" s="76" customFormat="1">
      <c r="A119" s="200" t="str">
        <f>[1]Dödsdag!A113</f>
        <v>2020-07-05</v>
      </c>
      <c r="B119" s="44">
        <f>[1]Dödsdag!B113</f>
        <v>6</v>
      </c>
      <c r="C119" s="19">
        <f t="shared" si="1"/>
        <v>4.3227665706051875E-2</v>
      </c>
      <c r="V119" s="19" t="s">
        <v>259</v>
      </c>
    </row>
    <row r="120" spans="1:22" s="76" customFormat="1">
      <c r="A120" s="200" t="str">
        <f>[1]Dödsdag!A114</f>
        <v>2020-07-06</v>
      </c>
      <c r="B120" s="44">
        <f>[1]Dödsdag!B114</f>
        <v>13</v>
      </c>
      <c r="C120" s="19">
        <f t="shared" si="1"/>
        <v>9.3659942363112397E-2</v>
      </c>
      <c r="V120" s="19" t="s">
        <v>259</v>
      </c>
    </row>
    <row r="121" spans="1:22" s="76" customFormat="1">
      <c r="A121" s="200" t="str">
        <f>[1]Dödsdag!A115</f>
        <v>2020-07-07</v>
      </c>
      <c r="B121" s="44">
        <f>[1]Dödsdag!B115</f>
        <v>14</v>
      </c>
      <c r="C121" s="19">
        <f t="shared" si="1"/>
        <v>0.10086455331412104</v>
      </c>
      <c r="V121" s="19" t="s">
        <v>259</v>
      </c>
    </row>
    <row r="122" spans="1:22" s="76" customFormat="1">
      <c r="A122" s="200" t="str">
        <f>[1]Dödsdag!A116</f>
        <v>2020-07-08</v>
      </c>
      <c r="B122" s="44">
        <f>[1]Dödsdag!B116</f>
        <v>11</v>
      </c>
      <c r="C122" s="19">
        <f t="shared" si="1"/>
        <v>7.9250720461095103E-2</v>
      </c>
      <c r="V122" s="19" t="s">
        <v>259</v>
      </c>
    </row>
    <row r="123" spans="1:22" s="76" customFormat="1">
      <c r="A123" s="200" t="str">
        <f>[1]Dödsdag!A117</f>
        <v>2020-07-09</v>
      </c>
      <c r="B123" s="44">
        <f>[1]Dödsdag!B117</f>
        <v>12</v>
      </c>
      <c r="C123" s="19">
        <f t="shared" si="1"/>
        <v>8.645533141210375E-2</v>
      </c>
      <c r="V123" s="19" t="s">
        <v>259</v>
      </c>
    </row>
    <row r="124" spans="1:22" s="76" customFormat="1">
      <c r="A124" s="200" t="str">
        <f>[1]Dödsdag!A118</f>
        <v>2020-07-10</v>
      </c>
      <c r="B124" s="44">
        <f>[1]Dödsdag!B118</f>
        <v>8</v>
      </c>
      <c r="C124" s="19">
        <f t="shared" si="1"/>
        <v>5.7636887608069162E-2</v>
      </c>
      <c r="V124" s="19" t="s">
        <v>259</v>
      </c>
    </row>
    <row r="125" spans="1:22" s="76" customFormat="1">
      <c r="A125" s="200" t="str">
        <f>[1]Dödsdag!A119</f>
        <v>2020-07-11</v>
      </c>
      <c r="B125" s="44">
        <f>[1]Dödsdag!B119</f>
        <v>10</v>
      </c>
      <c r="C125" s="19">
        <f t="shared" si="1"/>
        <v>7.2046109510086456E-2</v>
      </c>
      <c r="V125" s="19" t="s">
        <v>259</v>
      </c>
    </row>
    <row r="126" spans="1:22" s="76" customFormat="1">
      <c r="A126" s="200" t="str">
        <f>[1]Dödsdag!A120</f>
        <v>2020-07-12</v>
      </c>
      <c r="B126" s="44">
        <f>[1]Dödsdag!B120</f>
        <v>9</v>
      </c>
      <c r="C126" s="19">
        <f t="shared" si="1"/>
        <v>6.4841498559077809E-2</v>
      </c>
      <c r="V126" s="19" t="s">
        <v>259</v>
      </c>
    </row>
    <row r="127" spans="1:22" s="76" customFormat="1">
      <c r="A127" s="200" t="str">
        <f>[1]Dödsdag!A121</f>
        <v>2020-07-13</v>
      </c>
      <c r="B127" s="44">
        <f>[1]Dödsdag!B121</f>
        <v>12</v>
      </c>
      <c r="C127" s="19">
        <f t="shared" si="1"/>
        <v>8.645533141210375E-2</v>
      </c>
      <c r="V127" s="19" t="s">
        <v>259</v>
      </c>
    </row>
    <row r="128" spans="1:22" s="76" customFormat="1">
      <c r="A128" s="200" t="str">
        <f>[1]Dödsdag!A122</f>
        <v>2020-07-14</v>
      </c>
      <c r="B128" s="44">
        <f>[1]Dödsdag!B122</f>
        <v>10</v>
      </c>
      <c r="C128" s="19">
        <f t="shared" si="1"/>
        <v>7.2046109510086456E-2</v>
      </c>
      <c r="V128" s="19" t="s">
        <v>259</v>
      </c>
    </row>
    <row r="129" spans="1:22" s="76" customFormat="1">
      <c r="A129" s="200" t="str">
        <f>[1]Dödsdag!A123</f>
        <v>2020-07-15</v>
      </c>
      <c r="B129" s="44">
        <f>[1]Dödsdag!B123</f>
        <v>7</v>
      </c>
      <c r="C129" s="19">
        <f t="shared" si="1"/>
        <v>5.0432276657060522E-2</v>
      </c>
      <c r="V129" s="19" t="s">
        <v>259</v>
      </c>
    </row>
    <row r="130" spans="1:22" s="76" customFormat="1">
      <c r="A130" s="200" t="str">
        <f>[1]Dödsdag!A124</f>
        <v>2020-07-16</v>
      </c>
      <c r="B130" s="44">
        <f>[1]Dödsdag!B124</f>
        <v>4</v>
      </c>
      <c r="C130" s="19">
        <f t="shared" si="1"/>
        <v>2.8818443804034581E-2</v>
      </c>
      <c r="V130" s="19" t="s">
        <v>259</v>
      </c>
    </row>
    <row r="131" spans="1:22" s="76" customFormat="1">
      <c r="A131" s="200" t="str">
        <f>[1]Dödsdag!A125</f>
        <v>2020-07-17</v>
      </c>
      <c r="B131" s="44">
        <f>[1]Dödsdag!B125</f>
        <v>8</v>
      </c>
      <c r="C131" s="19">
        <f t="shared" si="1"/>
        <v>5.7636887608069162E-2</v>
      </c>
      <c r="V131" s="19" t="s">
        <v>259</v>
      </c>
    </row>
    <row r="132" spans="1:22" s="76" customFormat="1">
      <c r="A132" s="200" t="str">
        <f>[1]Dödsdag!A126</f>
        <v>2020-07-18</v>
      </c>
      <c r="B132" s="44">
        <f>[1]Dödsdag!B126</f>
        <v>17</v>
      </c>
      <c r="C132" s="19">
        <f t="shared" si="1"/>
        <v>0.12247838616714697</v>
      </c>
      <c r="V132" s="19" t="s">
        <v>259</v>
      </c>
    </row>
    <row r="133" spans="1:22" s="76" customFormat="1">
      <c r="A133" s="200" t="str">
        <f>[1]Dödsdag!A127</f>
        <v>2020-07-19</v>
      </c>
      <c r="B133" s="44">
        <f>[1]Dödsdag!B127</f>
        <v>7</v>
      </c>
      <c r="C133" s="19">
        <f t="shared" si="1"/>
        <v>5.0432276657060522E-2</v>
      </c>
      <c r="V133" s="19" t="s">
        <v>259</v>
      </c>
    </row>
    <row r="134" spans="1:22" s="76" customFormat="1">
      <c r="A134" s="200" t="str">
        <f>[1]Dödsdag!A128</f>
        <v>2020-07-20</v>
      </c>
      <c r="B134" s="44">
        <f>[1]Dödsdag!B128</f>
        <v>5</v>
      </c>
      <c r="C134" s="19">
        <f t="shared" si="1"/>
        <v>3.6023054755043228E-2</v>
      </c>
      <c r="V134" s="19" t="s">
        <v>259</v>
      </c>
    </row>
    <row r="135" spans="1:22" s="76" customFormat="1">
      <c r="A135" s="200" t="str">
        <f>[1]Dödsdag!A129</f>
        <v>2020-07-21</v>
      </c>
      <c r="B135" s="44">
        <f>[1]Dödsdag!B129</f>
        <v>6</v>
      </c>
      <c r="C135" s="19">
        <f t="shared" si="1"/>
        <v>4.3227665706051875E-2</v>
      </c>
      <c r="V135" s="19" t="s">
        <v>259</v>
      </c>
    </row>
    <row r="136" spans="1:22" s="76" customFormat="1">
      <c r="A136" s="200" t="str">
        <f>[1]Dödsdag!A130</f>
        <v>2020-07-22</v>
      </c>
      <c r="B136" s="44">
        <f>[1]Dödsdag!B130</f>
        <v>6</v>
      </c>
      <c r="C136" s="19">
        <f t="shared" si="1"/>
        <v>4.3227665706051875E-2</v>
      </c>
      <c r="V136" s="19" t="s">
        <v>259</v>
      </c>
    </row>
    <row r="137" spans="1:22" s="76" customFormat="1">
      <c r="A137" s="200" t="str">
        <f>[1]Dödsdag!A131</f>
        <v>2020-07-23</v>
      </c>
      <c r="B137" s="44">
        <f>[1]Dödsdag!B131</f>
        <v>7</v>
      </c>
      <c r="C137" s="19">
        <f t="shared" si="1"/>
        <v>5.0432276657060522E-2</v>
      </c>
      <c r="V137" s="19" t="s">
        <v>259</v>
      </c>
    </row>
    <row r="138" spans="1:22" s="76" customFormat="1">
      <c r="A138" s="200" t="str">
        <f>[1]Dödsdag!A132</f>
        <v>2020-07-24</v>
      </c>
      <c r="B138" s="44" t="str">
        <f>[1]Dödsdag!B132</f>
        <v>X</v>
      </c>
      <c r="C138" s="19" t="str">
        <f t="shared" ref="C138:C201" si="2">IF(OR(B138=0,B138="X"),"",100*B138/B$8)</f>
        <v/>
      </c>
      <c r="V138" s="19" t="s">
        <v>259</v>
      </c>
    </row>
    <row r="139" spans="1:22" s="76" customFormat="1">
      <c r="A139" s="200" t="str">
        <f>[1]Dödsdag!A133</f>
        <v>2020-07-25</v>
      </c>
      <c r="B139" s="44" t="str">
        <f>[1]Dödsdag!B133</f>
        <v>X</v>
      </c>
      <c r="C139" s="19" t="str">
        <f t="shared" si="2"/>
        <v/>
      </c>
      <c r="V139" s="19" t="s">
        <v>259</v>
      </c>
    </row>
    <row r="140" spans="1:22" s="76" customFormat="1">
      <c r="A140" s="200" t="str">
        <f>[1]Dödsdag!A134</f>
        <v>2020-07-26</v>
      </c>
      <c r="B140" s="44" t="str">
        <f>[1]Dödsdag!B134</f>
        <v>X</v>
      </c>
      <c r="C140" s="19" t="str">
        <f t="shared" si="2"/>
        <v/>
      </c>
      <c r="V140" s="19" t="s">
        <v>259</v>
      </c>
    </row>
    <row r="141" spans="1:22" s="76" customFormat="1">
      <c r="A141" s="200" t="str">
        <f>[1]Dödsdag!A135</f>
        <v>2020-07-27</v>
      </c>
      <c r="B141" s="44">
        <f>[1]Dödsdag!B135</f>
        <v>8</v>
      </c>
      <c r="C141" s="19">
        <f t="shared" si="2"/>
        <v>5.7636887608069162E-2</v>
      </c>
      <c r="V141" s="19" t="s">
        <v>259</v>
      </c>
    </row>
    <row r="142" spans="1:22" s="76" customFormat="1">
      <c r="A142" s="200" t="str">
        <f>[1]Dödsdag!A136</f>
        <v>2020-07-28</v>
      </c>
      <c r="B142" s="44">
        <f>[1]Dödsdag!B136</f>
        <v>7</v>
      </c>
      <c r="C142" s="19">
        <f t="shared" si="2"/>
        <v>5.0432276657060522E-2</v>
      </c>
      <c r="V142" s="19" t="s">
        <v>259</v>
      </c>
    </row>
    <row r="143" spans="1:22" s="76" customFormat="1">
      <c r="A143" s="200" t="str">
        <f>[1]Dödsdag!A137</f>
        <v>2020-07-29</v>
      </c>
      <c r="B143" s="44" t="str">
        <f>[1]Dödsdag!B137</f>
        <v>X</v>
      </c>
      <c r="C143" s="19" t="str">
        <f t="shared" si="2"/>
        <v/>
      </c>
      <c r="V143" s="19" t="s">
        <v>259</v>
      </c>
    </row>
    <row r="144" spans="1:22" s="76" customFormat="1">
      <c r="A144" s="200" t="str">
        <f>[1]Dödsdag!A138</f>
        <v>2020-07-30</v>
      </c>
      <c r="B144" s="44" t="str">
        <f>[1]Dödsdag!B138</f>
        <v>X</v>
      </c>
      <c r="C144" s="19" t="str">
        <f t="shared" si="2"/>
        <v/>
      </c>
      <c r="V144" s="19" t="s">
        <v>259</v>
      </c>
    </row>
    <row r="145" spans="1:22" s="76" customFormat="1">
      <c r="A145" s="200" t="str">
        <f>[1]Dödsdag!A139</f>
        <v>2020-07-31</v>
      </c>
      <c r="B145" s="44" t="str">
        <f>[1]Dödsdag!B139</f>
        <v>X</v>
      </c>
      <c r="C145" s="19" t="str">
        <f t="shared" si="2"/>
        <v/>
      </c>
      <c r="V145" s="19" t="s">
        <v>259</v>
      </c>
    </row>
    <row r="146" spans="1:22" s="76" customFormat="1">
      <c r="A146" s="200" t="str">
        <f>[1]Dödsdag!A140</f>
        <v>2020-08-01</v>
      </c>
      <c r="B146" s="44" t="str">
        <f>[1]Dödsdag!B140</f>
        <v>X</v>
      </c>
      <c r="C146" s="19" t="str">
        <f t="shared" si="2"/>
        <v/>
      </c>
      <c r="V146" s="19" t="s">
        <v>259</v>
      </c>
    </row>
    <row r="147" spans="1:22" s="76" customFormat="1">
      <c r="A147" s="200" t="str">
        <f>[1]Dödsdag!A141</f>
        <v>2020-08-02</v>
      </c>
      <c r="B147" s="44" t="str">
        <f>[1]Dödsdag!B141</f>
        <v>X</v>
      </c>
      <c r="C147" s="19" t="str">
        <f t="shared" si="2"/>
        <v/>
      </c>
      <c r="V147" s="19" t="s">
        <v>259</v>
      </c>
    </row>
    <row r="148" spans="1:22" s="76" customFormat="1">
      <c r="A148" s="200" t="str">
        <f>[1]Dödsdag!A142</f>
        <v>2020-08-03</v>
      </c>
      <c r="B148" s="44">
        <f>[1]Dödsdag!B142</f>
        <v>5</v>
      </c>
      <c r="C148" s="19">
        <f t="shared" si="2"/>
        <v>3.6023054755043228E-2</v>
      </c>
      <c r="V148" s="19" t="s">
        <v>259</v>
      </c>
    </row>
    <row r="149" spans="1:22" s="76" customFormat="1">
      <c r="A149" s="200" t="str">
        <f>[1]Dödsdag!A143</f>
        <v>2020-08-04</v>
      </c>
      <c r="B149" s="44" t="str">
        <f>[1]Dödsdag!B143</f>
        <v>X</v>
      </c>
      <c r="C149" s="19" t="str">
        <f t="shared" si="2"/>
        <v/>
      </c>
      <c r="V149" s="19" t="s">
        <v>259</v>
      </c>
    </row>
    <row r="150" spans="1:22" s="76" customFormat="1">
      <c r="A150" s="200" t="str">
        <f>[1]Dödsdag!A144</f>
        <v>2020-08-05</v>
      </c>
      <c r="B150" s="44" t="str">
        <f>[1]Dödsdag!B144</f>
        <v>X</v>
      </c>
      <c r="C150" s="19" t="str">
        <f t="shared" si="2"/>
        <v/>
      </c>
      <c r="V150" s="19" t="s">
        <v>259</v>
      </c>
    </row>
    <row r="151" spans="1:22" s="76" customFormat="1">
      <c r="A151" s="200" t="str">
        <f>[1]Dödsdag!A145</f>
        <v>2020-08-06</v>
      </c>
      <c r="B151" s="44">
        <f>[1]Dödsdag!B145</f>
        <v>5</v>
      </c>
      <c r="C151" s="19">
        <f t="shared" si="2"/>
        <v>3.6023054755043228E-2</v>
      </c>
      <c r="V151" s="19" t="s">
        <v>259</v>
      </c>
    </row>
    <row r="152" spans="1:22" s="76" customFormat="1">
      <c r="A152" s="200" t="str">
        <f>[1]Dödsdag!A146</f>
        <v>2020-08-07</v>
      </c>
      <c r="B152" s="44" t="str">
        <f>[1]Dödsdag!B146</f>
        <v>X</v>
      </c>
      <c r="C152" s="19" t="str">
        <f t="shared" si="2"/>
        <v/>
      </c>
      <c r="V152" s="19" t="s">
        <v>259</v>
      </c>
    </row>
    <row r="153" spans="1:22" s="76" customFormat="1">
      <c r="A153" s="200" t="str">
        <f>[1]Dödsdag!A147</f>
        <v>2020-08-08</v>
      </c>
      <c r="B153" s="44" t="str">
        <f>[1]Dödsdag!B147</f>
        <v>X</v>
      </c>
      <c r="C153" s="19" t="str">
        <f t="shared" si="2"/>
        <v/>
      </c>
      <c r="V153" s="19" t="s">
        <v>259</v>
      </c>
    </row>
    <row r="154" spans="1:22" s="76" customFormat="1">
      <c r="A154" s="200" t="str">
        <f>[1]Dödsdag!A148</f>
        <v>2020-08-09</v>
      </c>
      <c r="B154" s="44">
        <f>[1]Dödsdag!B148</f>
        <v>7</v>
      </c>
      <c r="C154" s="19">
        <f t="shared" si="2"/>
        <v>5.0432276657060522E-2</v>
      </c>
      <c r="V154" s="19" t="s">
        <v>259</v>
      </c>
    </row>
    <row r="155" spans="1:22" s="76" customFormat="1">
      <c r="A155" s="200" t="str">
        <f>[1]Dödsdag!A149</f>
        <v>2020-08-10</v>
      </c>
      <c r="B155" s="44" t="str">
        <f>[1]Dödsdag!B149</f>
        <v>X</v>
      </c>
      <c r="C155" s="19" t="str">
        <f t="shared" si="2"/>
        <v/>
      </c>
      <c r="V155" s="19" t="s">
        <v>259</v>
      </c>
    </row>
    <row r="156" spans="1:22" s="76" customFormat="1">
      <c r="A156" s="200" t="str">
        <f>[1]Dödsdag!A150</f>
        <v>2020-08-11</v>
      </c>
      <c r="B156" s="44" t="str">
        <f>[1]Dödsdag!B150</f>
        <v>X</v>
      </c>
      <c r="C156" s="19" t="str">
        <f t="shared" si="2"/>
        <v/>
      </c>
      <c r="V156" s="19" t="s">
        <v>259</v>
      </c>
    </row>
    <row r="157" spans="1:22" s="76" customFormat="1">
      <c r="A157" s="200" t="str">
        <f>[1]Dödsdag!A151</f>
        <v>2020-08-12</v>
      </c>
      <c r="B157" s="44">
        <f>[1]Dödsdag!B151</f>
        <v>4</v>
      </c>
      <c r="C157" s="19">
        <f t="shared" si="2"/>
        <v>2.8818443804034581E-2</v>
      </c>
      <c r="V157" s="19" t="s">
        <v>259</v>
      </c>
    </row>
    <row r="158" spans="1:22" s="76" customFormat="1">
      <c r="A158" s="200" t="str">
        <f>[1]Dödsdag!A152</f>
        <v>2020-08-13</v>
      </c>
      <c r="B158" s="44" t="str">
        <f>[1]Dödsdag!B152</f>
        <v>X</v>
      </c>
      <c r="C158" s="19" t="str">
        <f t="shared" si="2"/>
        <v/>
      </c>
      <c r="V158" s="19" t="s">
        <v>259</v>
      </c>
    </row>
    <row r="159" spans="1:22" s="76" customFormat="1">
      <c r="A159" s="200" t="str">
        <f>[1]Dödsdag!A153</f>
        <v>2020-08-14</v>
      </c>
      <c r="B159" s="44" t="str">
        <f>[1]Dödsdag!B153</f>
        <v>X</v>
      </c>
      <c r="C159" s="19" t="str">
        <f t="shared" si="2"/>
        <v/>
      </c>
      <c r="V159" s="19" t="s">
        <v>259</v>
      </c>
    </row>
    <row r="160" spans="1:22" s="76" customFormat="1">
      <c r="A160" s="200" t="str">
        <f>[1]Dödsdag!A154</f>
        <v>2020-08-15</v>
      </c>
      <c r="B160" s="44" t="str">
        <f>[1]Dödsdag!B154</f>
        <v>X</v>
      </c>
      <c r="C160" s="19" t="str">
        <f t="shared" si="2"/>
        <v/>
      </c>
      <c r="V160" s="19" t="s">
        <v>259</v>
      </c>
    </row>
    <row r="161" spans="1:22" s="76" customFormat="1">
      <c r="A161" s="200" t="str">
        <f>[1]Dödsdag!A155</f>
        <v>2020-08-16</v>
      </c>
      <c r="B161" s="44" t="str">
        <f>[1]Dödsdag!B155</f>
        <v>X</v>
      </c>
      <c r="C161" s="19" t="str">
        <f t="shared" si="2"/>
        <v/>
      </c>
      <c r="V161" s="19" t="s">
        <v>259</v>
      </c>
    </row>
    <row r="162" spans="1:22" s="76" customFormat="1">
      <c r="A162" s="200" t="str">
        <f>[1]Dödsdag!A156</f>
        <v>2020-08-17</v>
      </c>
      <c r="B162" s="44" t="str">
        <f>[1]Dödsdag!B156</f>
        <v>X</v>
      </c>
      <c r="C162" s="19" t="str">
        <f t="shared" si="2"/>
        <v/>
      </c>
      <c r="V162" s="19" t="s">
        <v>259</v>
      </c>
    </row>
    <row r="163" spans="1:22" s="76" customFormat="1">
      <c r="A163" s="200" t="str">
        <f>[1]Dödsdag!A157</f>
        <v>2020-08-18</v>
      </c>
      <c r="B163" s="44">
        <f>[1]Dödsdag!B157</f>
        <v>4</v>
      </c>
      <c r="C163" s="19">
        <f t="shared" si="2"/>
        <v>2.8818443804034581E-2</v>
      </c>
      <c r="V163" s="19" t="s">
        <v>259</v>
      </c>
    </row>
    <row r="164" spans="1:22" s="76" customFormat="1">
      <c r="A164" s="200" t="str">
        <f>[1]Dödsdag!A158</f>
        <v>2020-08-19</v>
      </c>
      <c r="B164" s="44" t="str">
        <f>[1]Dödsdag!B158</f>
        <v>X</v>
      </c>
      <c r="C164" s="19" t="str">
        <f t="shared" si="2"/>
        <v/>
      </c>
      <c r="V164" s="19" t="s">
        <v>259</v>
      </c>
    </row>
    <row r="165" spans="1:22" s="76" customFormat="1">
      <c r="A165" s="200" t="str">
        <f>[1]Dödsdag!A159</f>
        <v>2020-08-20</v>
      </c>
      <c r="B165" s="44" t="str">
        <f>[1]Dödsdag!B159</f>
        <v>X</v>
      </c>
      <c r="C165" s="19" t="str">
        <f t="shared" si="2"/>
        <v/>
      </c>
      <c r="V165" s="19" t="s">
        <v>259</v>
      </c>
    </row>
    <row r="166" spans="1:22" s="76" customFormat="1">
      <c r="A166" s="200" t="str">
        <f>[1]Dödsdag!A160</f>
        <v>2020-08-21</v>
      </c>
      <c r="B166" s="44" t="str">
        <f>[1]Dödsdag!B160</f>
        <v>X</v>
      </c>
      <c r="C166" s="19" t="str">
        <f t="shared" si="2"/>
        <v/>
      </c>
      <c r="V166" s="19" t="s">
        <v>259</v>
      </c>
    </row>
    <row r="167" spans="1:22" s="76" customFormat="1">
      <c r="A167" s="200" t="str">
        <f>[1]Dödsdag!A161</f>
        <v>2020-08-22</v>
      </c>
      <c r="B167" s="44" t="str">
        <f>[1]Dödsdag!B161</f>
        <v>X</v>
      </c>
      <c r="C167" s="19" t="str">
        <f t="shared" si="2"/>
        <v/>
      </c>
      <c r="V167" s="19" t="s">
        <v>259</v>
      </c>
    </row>
    <row r="168" spans="1:22" s="76" customFormat="1">
      <c r="A168" s="200" t="str">
        <f>[1]Dödsdag!A162</f>
        <v>2020-08-23</v>
      </c>
      <c r="B168" s="44" t="str">
        <f>[1]Dödsdag!B162</f>
        <v>X</v>
      </c>
      <c r="C168" s="19" t="str">
        <f t="shared" si="2"/>
        <v/>
      </c>
      <c r="V168" s="19" t="s">
        <v>259</v>
      </c>
    </row>
    <row r="169" spans="1:22" s="76" customFormat="1">
      <c r="A169" s="200" t="str">
        <f>[1]Dödsdag!A163</f>
        <v>2020-08-24</v>
      </c>
      <c r="B169" s="44">
        <f>[1]Dödsdag!B163</f>
        <v>5</v>
      </c>
      <c r="C169" s="19">
        <f t="shared" si="2"/>
        <v>3.6023054755043228E-2</v>
      </c>
      <c r="V169" s="19" t="s">
        <v>259</v>
      </c>
    </row>
    <row r="170" spans="1:22" s="76" customFormat="1">
      <c r="A170" s="200" t="str">
        <f>[1]Dödsdag!A164</f>
        <v>2020-08-25</v>
      </c>
      <c r="B170" s="44" t="str">
        <f>[1]Dödsdag!B164</f>
        <v>X</v>
      </c>
      <c r="C170" s="19" t="str">
        <f t="shared" si="2"/>
        <v/>
      </c>
      <c r="V170" s="19" t="s">
        <v>259</v>
      </c>
    </row>
    <row r="171" spans="1:22" s="76" customFormat="1">
      <c r="A171" s="200" t="str">
        <f>[1]Dödsdag!A165</f>
        <v>2020-08-26</v>
      </c>
      <c r="B171" s="44" t="str">
        <f>[1]Dödsdag!B165</f>
        <v>X</v>
      </c>
      <c r="C171" s="19" t="str">
        <f t="shared" si="2"/>
        <v/>
      </c>
      <c r="V171" s="19" t="s">
        <v>259</v>
      </c>
    </row>
    <row r="172" spans="1:22" s="76" customFormat="1">
      <c r="A172" s="200" t="str">
        <f>[1]Dödsdag!A166</f>
        <v>2020-08-27</v>
      </c>
      <c r="B172" s="44" t="str">
        <f>[1]Dödsdag!B166</f>
        <v>X</v>
      </c>
      <c r="C172" s="19" t="str">
        <f t="shared" si="2"/>
        <v/>
      </c>
      <c r="V172" s="19" t="s">
        <v>259</v>
      </c>
    </row>
    <row r="173" spans="1:22" s="76" customFormat="1">
      <c r="A173" s="200" t="str">
        <f>[1]Dödsdag!A167</f>
        <v>2020-08-28</v>
      </c>
      <c r="B173" s="44">
        <f>[1]Dödsdag!B167</f>
        <v>0</v>
      </c>
      <c r="C173" s="19" t="str">
        <f t="shared" si="2"/>
        <v/>
      </c>
      <c r="V173" s="19" t="s">
        <v>259</v>
      </c>
    </row>
    <row r="174" spans="1:22" s="76" customFormat="1">
      <c r="A174" s="200" t="str">
        <f>[1]Dödsdag!A168</f>
        <v>2020-08-29</v>
      </c>
      <c r="B174" s="44">
        <f>[1]Dödsdag!B168</f>
        <v>0</v>
      </c>
      <c r="C174" s="19" t="str">
        <f t="shared" si="2"/>
        <v/>
      </c>
      <c r="V174" s="19" t="s">
        <v>259</v>
      </c>
    </row>
    <row r="175" spans="1:22" s="76" customFormat="1">
      <c r="A175" s="200" t="str">
        <f>[1]Dödsdag!A169</f>
        <v>2020-08-30</v>
      </c>
      <c r="B175" s="44" t="str">
        <f>[1]Dödsdag!B169</f>
        <v>X</v>
      </c>
      <c r="C175" s="19" t="str">
        <f t="shared" si="2"/>
        <v/>
      </c>
      <c r="V175" s="19" t="s">
        <v>259</v>
      </c>
    </row>
    <row r="176" spans="1:22" s="76" customFormat="1">
      <c r="A176" s="200" t="str">
        <f>[1]Dödsdag!A170</f>
        <v>2020-08-31</v>
      </c>
      <c r="B176" s="44" t="str">
        <f>[1]Dödsdag!B170</f>
        <v>X</v>
      </c>
      <c r="C176" s="19" t="str">
        <f t="shared" si="2"/>
        <v/>
      </c>
      <c r="V176" s="19" t="s">
        <v>259</v>
      </c>
    </row>
    <row r="177" spans="1:22" s="76" customFormat="1">
      <c r="A177" s="200" t="str">
        <f>[1]Dödsdag!A171</f>
        <v>2020-09-01</v>
      </c>
      <c r="B177" s="44" t="str">
        <f>[1]Dödsdag!B171</f>
        <v>X</v>
      </c>
      <c r="C177" s="19" t="str">
        <f t="shared" si="2"/>
        <v/>
      </c>
      <c r="V177" s="19" t="s">
        <v>259</v>
      </c>
    </row>
    <row r="178" spans="1:22" s="76" customFormat="1">
      <c r="A178" s="200" t="str">
        <f>[1]Dödsdag!A172</f>
        <v>2020-09-02</v>
      </c>
      <c r="B178" s="44" t="str">
        <f>[1]Dödsdag!B172</f>
        <v>X</v>
      </c>
      <c r="C178" s="19" t="str">
        <f t="shared" si="2"/>
        <v/>
      </c>
      <c r="V178" s="19" t="s">
        <v>259</v>
      </c>
    </row>
    <row r="179" spans="1:22" s="76" customFormat="1">
      <c r="A179" s="200" t="str">
        <f>[1]Dödsdag!A173</f>
        <v>2020-09-03</v>
      </c>
      <c r="B179" s="44" t="str">
        <f>[1]Dödsdag!B173</f>
        <v>X</v>
      </c>
      <c r="C179" s="19" t="str">
        <f t="shared" si="2"/>
        <v/>
      </c>
      <c r="V179" s="19" t="s">
        <v>259</v>
      </c>
    </row>
    <row r="180" spans="1:22" s="76" customFormat="1">
      <c r="A180" s="200" t="str">
        <f>[1]Dödsdag!A174</f>
        <v>2020-09-04</v>
      </c>
      <c r="B180" s="44">
        <f>[1]Dödsdag!B174</f>
        <v>0</v>
      </c>
      <c r="C180" s="19" t="str">
        <f t="shared" si="2"/>
        <v/>
      </c>
      <c r="V180" s="19" t="s">
        <v>259</v>
      </c>
    </row>
    <row r="181" spans="1:22" s="76" customFormat="1">
      <c r="A181" s="200" t="str">
        <f>[1]Dödsdag!A175</f>
        <v>2020-09-05</v>
      </c>
      <c r="B181" s="44">
        <f>[1]Dödsdag!B175</f>
        <v>0</v>
      </c>
      <c r="C181" s="19" t="str">
        <f t="shared" si="2"/>
        <v/>
      </c>
      <c r="V181" s="19" t="s">
        <v>259</v>
      </c>
    </row>
    <row r="182" spans="1:22" s="76" customFormat="1">
      <c r="A182" s="200" t="str">
        <f>[1]Dödsdag!A176</f>
        <v>2020-09-06</v>
      </c>
      <c r="B182" s="44">
        <f>[1]Dödsdag!B176</f>
        <v>4</v>
      </c>
      <c r="C182" s="19">
        <f t="shared" si="2"/>
        <v>2.8818443804034581E-2</v>
      </c>
      <c r="V182" s="19" t="s">
        <v>259</v>
      </c>
    </row>
    <row r="183" spans="1:22" s="76" customFormat="1">
      <c r="A183" s="200" t="str">
        <f>[1]Dödsdag!A177</f>
        <v>2020-09-07</v>
      </c>
      <c r="B183" s="44" t="str">
        <f>[1]Dödsdag!B177</f>
        <v>X</v>
      </c>
      <c r="C183" s="19" t="str">
        <f t="shared" si="2"/>
        <v/>
      </c>
      <c r="V183" s="19" t="s">
        <v>259</v>
      </c>
    </row>
    <row r="184" spans="1:22" s="76" customFormat="1">
      <c r="A184" s="200" t="str">
        <f>[1]Dödsdag!A178</f>
        <v>2020-09-08</v>
      </c>
      <c r="B184" s="44" t="str">
        <f>[1]Dödsdag!B178</f>
        <v>X</v>
      </c>
      <c r="C184" s="19" t="str">
        <f t="shared" si="2"/>
        <v/>
      </c>
      <c r="V184" s="19" t="s">
        <v>259</v>
      </c>
    </row>
    <row r="185" spans="1:22" s="76" customFormat="1">
      <c r="A185" s="200" t="str">
        <f>[1]Dödsdag!A179</f>
        <v>2020-09-09</v>
      </c>
      <c r="B185" s="44" t="str">
        <f>[1]Dödsdag!B179</f>
        <v>X</v>
      </c>
      <c r="C185" s="19" t="str">
        <f t="shared" si="2"/>
        <v/>
      </c>
      <c r="V185" s="19" t="s">
        <v>259</v>
      </c>
    </row>
    <row r="186" spans="1:22" s="76" customFormat="1">
      <c r="A186" s="200" t="str">
        <f>[1]Dödsdag!A180</f>
        <v>2020-09-10</v>
      </c>
      <c r="B186" s="44" t="str">
        <f>[1]Dödsdag!B180</f>
        <v>X</v>
      </c>
      <c r="C186" s="19" t="str">
        <f t="shared" si="2"/>
        <v/>
      </c>
      <c r="V186" s="19" t="s">
        <v>259</v>
      </c>
    </row>
    <row r="187" spans="1:22" s="76" customFormat="1">
      <c r="A187" s="200" t="str">
        <f>[1]Dödsdag!A181</f>
        <v>2020-09-11</v>
      </c>
      <c r="B187" s="44">
        <f>[1]Dödsdag!B181</f>
        <v>4</v>
      </c>
      <c r="C187" s="19">
        <f t="shared" si="2"/>
        <v>2.8818443804034581E-2</v>
      </c>
      <c r="V187" s="19" t="s">
        <v>259</v>
      </c>
    </row>
    <row r="188" spans="1:22" s="76" customFormat="1">
      <c r="A188" s="200" t="str">
        <f>[1]Dödsdag!A182</f>
        <v>2020-09-12</v>
      </c>
      <c r="B188" s="44" t="str">
        <f>[1]Dödsdag!B182</f>
        <v>X</v>
      </c>
      <c r="C188" s="19" t="str">
        <f t="shared" si="2"/>
        <v/>
      </c>
      <c r="V188" s="19" t="s">
        <v>259</v>
      </c>
    </row>
    <row r="189" spans="1:22" s="76" customFormat="1">
      <c r="A189" s="200" t="str">
        <f>[1]Dödsdag!A183</f>
        <v>2020-09-13</v>
      </c>
      <c r="B189" s="44" t="str">
        <f>[1]Dödsdag!B183</f>
        <v>X</v>
      </c>
      <c r="C189" s="19" t="str">
        <f t="shared" si="2"/>
        <v/>
      </c>
      <c r="V189" s="19" t="s">
        <v>259</v>
      </c>
    </row>
    <row r="190" spans="1:22" s="76" customFormat="1">
      <c r="A190" s="200" t="str">
        <f>[1]Dödsdag!A184</f>
        <v>2020-09-14</v>
      </c>
      <c r="B190" s="44" t="str">
        <f>[1]Dödsdag!B184</f>
        <v>X</v>
      </c>
      <c r="C190" s="19" t="str">
        <f t="shared" si="2"/>
        <v/>
      </c>
      <c r="V190" s="19" t="s">
        <v>259</v>
      </c>
    </row>
    <row r="191" spans="1:22" s="76" customFormat="1">
      <c r="A191" s="200" t="str">
        <f>[1]Dödsdag!A185</f>
        <v>2020-09-15</v>
      </c>
      <c r="B191" s="44" t="str">
        <f>[1]Dödsdag!B185</f>
        <v>X</v>
      </c>
      <c r="C191" s="19" t="str">
        <f t="shared" si="2"/>
        <v/>
      </c>
      <c r="V191" s="19" t="s">
        <v>259</v>
      </c>
    </row>
    <row r="192" spans="1:22" s="76" customFormat="1">
      <c r="A192" s="200" t="str">
        <f>[1]Dödsdag!A186</f>
        <v>2020-09-16</v>
      </c>
      <c r="B192" s="44" t="str">
        <f>[1]Dödsdag!B186</f>
        <v>X</v>
      </c>
      <c r="C192" s="19" t="str">
        <f t="shared" si="2"/>
        <v/>
      </c>
      <c r="V192" s="19" t="s">
        <v>259</v>
      </c>
    </row>
    <row r="193" spans="1:22" s="76" customFormat="1">
      <c r="A193" s="200" t="str">
        <f>[1]Dödsdag!A187</f>
        <v>2020-09-17</v>
      </c>
      <c r="B193" s="44">
        <f>[1]Dödsdag!B187</f>
        <v>0</v>
      </c>
      <c r="C193" s="19" t="str">
        <f t="shared" si="2"/>
        <v/>
      </c>
      <c r="V193" s="19" t="s">
        <v>259</v>
      </c>
    </row>
    <row r="194" spans="1:22" s="76" customFormat="1">
      <c r="A194" s="200" t="str">
        <f>[1]Dödsdag!A188</f>
        <v>2020-09-18</v>
      </c>
      <c r="B194" s="44" t="str">
        <f>[1]Dödsdag!B188</f>
        <v>X</v>
      </c>
      <c r="C194" s="19" t="str">
        <f t="shared" si="2"/>
        <v/>
      </c>
      <c r="V194" s="19" t="s">
        <v>259</v>
      </c>
    </row>
    <row r="195" spans="1:22" s="76" customFormat="1">
      <c r="A195" s="200" t="str">
        <f>[1]Dödsdag!A189</f>
        <v>2020-09-19</v>
      </c>
      <c r="B195" s="44" t="str">
        <f>[1]Dödsdag!B189</f>
        <v>X</v>
      </c>
      <c r="C195" s="19" t="str">
        <f t="shared" si="2"/>
        <v/>
      </c>
      <c r="V195" s="19" t="s">
        <v>259</v>
      </c>
    </row>
    <row r="196" spans="1:22" s="76" customFormat="1">
      <c r="A196" s="200" t="str">
        <f>[1]Dödsdag!A190</f>
        <v>2020-09-20</v>
      </c>
      <c r="B196" s="44" t="str">
        <f>[1]Dödsdag!B190</f>
        <v>X</v>
      </c>
      <c r="C196" s="19" t="str">
        <f t="shared" si="2"/>
        <v/>
      </c>
      <c r="V196" s="19" t="s">
        <v>259</v>
      </c>
    </row>
    <row r="197" spans="1:22" s="76" customFormat="1">
      <c r="A197" s="200" t="str">
        <f>[1]Dödsdag!A191</f>
        <v>2020-09-21</v>
      </c>
      <c r="B197" s="44" t="str">
        <f>[1]Dödsdag!B191</f>
        <v>X</v>
      </c>
      <c r="C197" s="19" t="str">
        <f t="shared" si="2"/>
        <v/>
      </c>
      <c r="V197" s="19" t="s">
        <v>259</v>
      </c>
    </row>
    <row r="198" spans="1:22" s="76" customFormat="1">
      <c r="A198" s="200" t="str">
        <f>[1]Dödsdag!A192</f>
        <v>2020-09-22</v>
      </c>
      <c r="B198" s="44">
        <f>[1]Dödsdag!B192</f>
        <v>0</v>
      </c>
      <c r="C198" s="19" t="str">
        <f t="shared" si="2"/>
        <v/>
      </c>
      <c r="V198" s="19" t="s">
        <v>259</v>
      </c>
    </row>
    <row r="199" spans="1:22" s="76" customFormat="1">
      <c r="A199" s="200" t="str">
        <f>[1]Dödsdag!A193</f>
        <v>2020-09-23</v>
      </c>
      <c r="B199" s="44">
        <f>[1]Dödsdag!B193</f>
        <v>0</v>
      </c>
      <c r="C199" s="19" t="str">
        <f t="shared" si="2"/>
        <v/>
      </c>
      <c r="V199" s="19" t="s">
        <v>259</v>
      </c>
    </row>
    <row r="200" spans="1:22" s="76" customFormat="1">
      <c r="A200" s="200" t="str">
        <f>[1]Dödsdag!A194</f>
        <v>2020-09-24</v>
      </c>
      <c r="B200" s="44" t="str">
        <f>[1]Dödsdag!B194</f>
        <v>X</v>
      </c>
      <c r="C200" s="19" t="str">
        <f t="shared" si="2"/>
        <v/>
      </c>
      <c r="V200" s="19" t="s">
        <v>259</v>
      </c>
    </row>
    <row r="201" spans="1:22" s="76" customFormat="1">
      <c r="A201" s="200" t="str">
        <f>[1]Dödsdag!A195</f>
        <v>2020-09-25</v>
      </c>
      <c r="B201" s="44">
        <f>[1]Dödsdag!B195</f>
        <v>5</v>
      </c>
      <c r="C201" s="19">
        <f t="shared" si="2"/>
        <v>3.6023054755043228E-2</v>
      </c>
      <c r="V201" s="19" t="s">
        <v>259</v>
      </c>
    </row>
    <row r="202" spans="1:22" s="76" customFormat="1">
      <c r="A202" s="200" t="str">
        <f>[1]Dödsdag!A196</f>
        <v>2020-09-26</v>
      </c>
      <c r="B202" s="44" t="str">
        <f>[1]Dödsdag!B196</f>
        <v>X</v>
      </c>
      <c r="C202" s="19" t="str">
        <f t="shared" ref="C202:C265" si="3">IF(OR(B202=0,B202="X"),"",100*B202/B$8)</f>
        <v/>
      </c>
      <c r="V202" s="19" t="s">
        <v>259</v>
      </c>
    </row>
    <row r="203" spans="1:22" s="76" customFormat="1">
      <c r="A203" s="200" t="str">
        <f>[1]Dödsdag!A197</f>
        <v>2020-09-27</v>
      </c>
      <c r="B203" s="44" t="str">
        <f>[1]Dödsdag!B197</f>
        <v>X</v>
      </c>
      <c r="C203" s="19" t="str">
        <f t="shared" si="3"/>
        <v/>
      </c>
      <c r="V203" s="19" t="s">
        <v>259</v>
      </c>
    </row>
    <row r="204" spans="1:22" s="76" customFormat="1">
      <c r="A204" s="200" t="str">
        <f>[1]Dödsdag!A198</f>
        <v>2020-09-28</v>
      </c>
      <c r="B204" s="44" t="str">
        <f>[1]Dödsdag!B198</f>
        <v>X</v>
      </c>
      <c r="C204" s="19" t="str">
        <f t="shared" si="3"/>
        <v/>
      </c>
      <c r="V204" s="19" t="s">
        <v>259</v>
      </c>
    </row>
    <row r="205" spans="1:22" s="76" customFormat="1">
      <c r="A205" s="200" t="str">
        <f>[1]Dödsdag!A199</f>
        <v>2020-09-29</v>
      </c>
      <c r="B205" s="44" t="str">
        <f>[1]Dödsdag!B199</f>
        <v>X</v>
      </c>
      <c r="C205" s="19" t="str">
        <f t="shared" si="3"/>
        <v/>
      </c>
      <c r="V205" s="19" t="s">
        <v>259</v>
      </c>
    </row>
    <row r="206" spans="1:22" s="76" customFormat="1">
      <c r="A206" s="200" t="str">
        <f>[1]Dödsdag!A200</f>
        <v>2020-09-30</v>
      </c>
      <c r="B206" s="44" t="str">
        <f>[1]Dödsdag!B200</f>
        <v>X</v>
      </c>
      <c r="C206" s="19" t="str">
        <f t="shared" si="3"/>
        <v/>
      </c>
      <c r="V206" s="19" t="s">
        <v>259</v>
      </c>
    </row>
    <row r="207" spans="1:22" s="76" customFormat="1">
      <c r="A207" s="200" t="str">
        <f>[1]Dödsdag!A201</f>
        <v>2020-10-01</v>
      </c>
      <c r="B207" s="44" t="str">
        <f>[1]Dödsdag!B201</f>
        <v>X</v>
      </c>
      <c r="C207" s="19" t="str">
        <f t="shared" si="3"/>
        <v/>
      </c>
      <c r="V207" s="19" t="s">
        <v>259</v>
      </c>
    </row>
    <row r="208" spans="1:22" s="76" customFormat="1">
      <c r="A208" s="200" t="str">
        <f>[1]Dödsdag!A202</f>
        <v>2020-10-02</v>
      </c>
      <c r="B208" s="44" t="str">
        <f>[1]Dödsdag!B202</f>
        <v>X</v>
      </c>
      <c r="C208" s="19" t="str">
        <f t="shared" si="3"/>
        <v/>
      </c>
      <c r="V208" s="19" t="s">
        <v>259</v>
      </c>
    </row>
    <row r="209" spans="1:22" s="76" customFormat="1">
      <c r="A209" s="200" t="str">
        <f>[1]Dödsdag!A203</f>
        <v>2020-10-03</v>
      </c>
      <c r="B209" s="44" t="str">
        <f>[1]Dödsdag!B203</f>
        <v>X</v>
      </c>
      <c r="C209" s="19" t="str">
        <f t="shared" si="3"/>
        <v/>
      </c>
      <c r="V209" s="19" t="s">
        <v>259</v>
      </c>
    </row>
    <row r="210" spans="1:22" s="76" customFormat="1">
      <c r="A210" s="200" t="str">
        <f>[1]Dödsdag!A204</f>
        <v>2020-10-04</v>
      </c>
      <c r="B210" s="44" t="str">
        <f>[1]Dödsdag!B204</f>
        <v>X</v>
      </c>
      <c r="C210" s="19" t="str">
        <f t="shared" si="3"/>
        <v/>
      </c>
      <c r="V210" s="19" t="s">
        <v>259</v>
      </c>
    </row>
    <row r="211" spans="1:22" s="76" customFormat="1">
      <c r="A211" s="200" t="str">
        <f>[1]Dödsdag!A205</f>
        <v>2020-10-05</v>
      </c>
      <c r="B211" s="44" t="str">
        <f>[1]Dödsdag!B205</f>
        <v>X</v>
      </c>
      <c r="C211" s="19" t="str">
        <f t="shared" si="3"/>
        <v/>
      </c>
      <c r="V211" s="19" t="s">
        <v>259</v>
      </c>
    </row>
    <row r="212" spans="1:22" s="76" customFormat="1">
      <c r="A212" s="200" t="str">
        <f>[1]Dödsdag!A206</f>
        <v>2020-10-06</v>
      </c>
      <c r="B212" s="44">
        <f>[1]Dödsdag!B206</f>
        <v>5</v>
      </c>
      <c r="C212" s="19">
        <f t="shared" si="3"/>
        <v>3.6023054755043228E-2</v>
      </c>
      <c r="V212" s="19" t="s">
        <v>259</v>
      </c>
    </row>
    <row r="213" spans="1:22" s="76" customFormat="1">
      <c r="A213" s="200" t="str">
        <f>[1]Dödsdag!A207</f>
        <v>2020-10-07</v>
      </c>
      <c r="B213" s="44" t="str">
        <f>[1]Dödsdag!B207</f>
        <v>X</v>
      </c>
      <c r="C213" s="19" t="str">
        <f t="shared" si="3"/>
        <v/>
      </c>
      <c r="V213" s="19" t="s">
        <v>259</v>
      </c>
    </row>
    <row r="214" spans="1:22" s="76" customFormat="1">
      <c r="A214" s="200" t="str">
        <f>[1]Dödsdag!A208</f>
        <v>2020-10-08</v>
      </c>
      <c r="B214" s="44" t="str">
        <f>[1]Dödsdag!B208</f>
        <v>X</v>
      </c>
      <c r="C214" s="19" t="str">
        <f t="shared" si="3"/>
        <v/>
      </c>
      <c r="V214" s="19" t="s">
        <v>259</v>
      </c>
    </row>
    <row r="215" spans="1:22" s="76" customFormat="1">
      <c r="A215" s="200" t="str">
        <f>[1]Dödsdag!A209</f>
        <v>2020-10-09</v>
      </c>
      <c r="B215" s="44">
        <f>[1]Dödsdag!B209</f>
        <v>5</v>
      </c>
      <c r="C215" s="19">
        <f t="shared" si="3"/>
        <v>3.6023054755043228E-2</v>
      </c>
      <c r="V215" s="19" t="s">
        <v>259</v>
      </c>
    </row>
    <row r="216" spans="1:22" s="76" customFormat="1">
      <c r="A216" s="200" t="str">
        <f>[1]Dödsdag!A210</f>
        <v>2020-10-10</v>
      </c>
      <c r="B216" s="44">
        <f>[1]Dödsdag!B210</f>
        <v>4</v>
      </c>
      <c r="C216" s="19">
        <f t="shared" si="3"/>
        <v>2.8818443804034581E-2</v>
      </c>
      <c r="V216" s="19" t="s">
        <v>259</v>
      </c>
    </row>
    <row r="217" spans="1:22" s="76" customFormat="1">
      <c r="A217" s="200" t="str">
        <f>[1]Dödsdag!A211</f>
        <v>2020-10-11</v>
      </c>
      <c r="B217" s="44" t="str">
        <f>[1]Dödsdag!B211</f>
        <v>X</v>
      </c>
      <c r="C217" s="19" t="str">
        <f t="shared" si="3"/>
        <v/>
      </c>
      <c r="V217" s="19" t="s">
        <v>259</v>
      </c>
    </row>
    <row r="218" spans="1:22" s="76" customFormat="1">
      <c r="A218" s="200" t="str">
        <f>[1]Dödsdag!A212</f>
        <v>2020-10-12</v>
      </c>
      <c r="B218" s="44">
        <f>[1]Dödsdag!B212</f>
        <v>4</v>
      </c>
      <c r="C218" s="19">
        <f t="shared" si="3"/>
        <v>2.8818443804034581E-2</v>
      </c>
      <c r="V218" s="19" t="s">
        <v>259</v>
      </c>
    </row>
    <row r="219" spans="1:22" s="76" customFormat="1">
      <c r="A219" s="200" t="str">
        <f>[1]Dödsdag!A213</f>
        <v>2020-10-13</v>
      </c>
      <c r="B219" s="44" t="str">
        <f>[1]Dödsdag!B213</f>
        <v>X</v>
      </c>
      <c r="C219" s="19" t="str">
        <f t="shared" si="3"/>
        <v/>
      </c>
      <c r="V219" s="19" t="s">
        <v>259</v>
      </c>
    </row>
    <row r="220" spans="1:22" s="76" customFormat="1">
      <c r="A220" s="200" t="str">
        <f>[1]Dödsdag!A214</f>
        <v>2020-10-14</v>
      </c>
      <c r="B220" s="44" t="str">
        <f>[1]Dödsdag!B214</f>
        <v>X</v>
      </c>
      <c r="C220" s="19" t="str">
        <f t="shared" si="3"/>
        <v/>
      </c>
      <c r="V220" s="19" t="s">
        <v>259</v>
      </c>
    </row>
    <row r="221" spans="1:22" s="76" customFormat="1">
      <c r="A221" s="200" t="str">
        <f>[1]Dödsdag!A215</f>
        <v>2020-10-15</v>
      </c>
      <c r="B221" s="44" t="str">
        <f>[1]Dödsdag!B215</f>
        <v>X</v>
      </c>
      <c r="C221" s="19" t="str">
        <f t="shared" si="3"/>
        <v/>
      </c>
      <c r="V221" s="19" t="s">
        <v>259</v>
      </c>
    </row>
    <row r="222" spans="1:22" s="76" customFormat="1">
      <c r="A222" s="200" t="str">
        <f>[1]Dödsdag!A216</f>
        <v>2020-10-16</v>
      </c>
      <c r="B222" s="44" t="str">
        <f>[1]Dödsdag!B216</f>
        <v>X</v>
      </c>
      <c r="C222" s="19" t="str">
        <f t="shared" si="3"/>
        <v/>
      </c>
      <c r="V222" s="19" t="s">
        <v>259</v>
      </c>
    </row>
    <row r="223" spans="1:22" s="76" customFormat="1">
      <c r="A223" s="200" t="str">
        <f>[1]Dödsdag!A217</f>
        <v>2020-10-17</v>
      </c>
      <c r="B223" s="44">
        <f>[1]Dödsdag!B217</f>
        <v>4</v>
      </c>
      <c r="C223" s="19">
        <f t="shared" si="3"/>
        <v>2.8818443804034581E-2</v>
      </c>
      <c r="V223" s="19" t="s">
        <v>259</v>
      </c>
    </row>
    <row r="224" spans="1:22" s="76" customFormat="1">
      <c r="A224" s="200" t="str">
        <f>[1]Dödsdag!A218</f>
        <v>2020-10-18</v>
      </c>
      <c r="B224" s="44" t="str">
        <f>[1]Dödsdag!B218</f>
        <v>X</v>
      </c>
      <c r="C224" s="19" t="str">
        <f t="shared" si="3"/>
        <v/>
      </c>
      <c r="V224" s="19" t="s">
        <v>259</v>
      </c>
    </row>
    <row r="225" spans="1:22" s="76" customFormat="1">
      <c r="A225" s="200" t="str">
        <f>[1]Dödsdag!A219</f>
        <v>2020-10-19</v>
      </c>
      <c r="B225" s="44">
        <f>[1]Dödsdag!B219</f>
        <v>5</v>
      </c>
      <c r="C225" s="19">
        <f t="shared" si="3"/>
        <v>3.6023054755043228E-2</v>
      </c>
      <c r="V225" s="19" t="s">
        <v>259</v>
      </c>
    </row>
    <row r="226" spans="1:22" s="76" customFormat="1">
      <c r="A226" s="200" t="str">
        <f>[1]Dödsdag!A220</f>
        <v>2020-10-20</v>
      </c>
      <c r="B226" s="44" t="str">
        <f>[1]Dödsdag!B220</f>
        <v>X</v>
      </c>
      <c r="C226" s="19" t="str">
        <f t="shared" si="3"/>
        <v/>
      </c>
    </row>
    <row r="227" spans="1:22" s="76" customFormat="1">
      <c r="A227" s="200" t="str">
        <f>[1]Dödsdag!A221</f>
        <v>2020-10-21</v>
      </c>
      <c r="B227" s="44" t="str">
        <f>[1]Dödsdag!B221</f>
        <v>X</v>
      </c>
      <c r="C227" s="19" t="str">
        <f t="shared" si="3"/>
        <v/>
      </c>
    </row>
    <row r="228" spans="1:22" s="76" customFormat="1">
      <c r="A228" s="200" t="str">
        <f>[1]Dödsdag!A222</f>
        <v>2020-10-22</v>
      </c>
      <c r="B228" s="44">
        <f>[1]Dödsdag!B222</f>
        <v>9</v>
      </c>
      <c r="C228" s="19">
        <f t="shared" si="3"/>
        <v>6.4841498559077809E-2</v>
      </c>
      <c r="V228"/>
    </row>
    <row r="229" spans="1:22" s="76" customFormat="1">
      <c r="A229" s="200" t="str">
        <f>[1]Dödsdag!A223</f>
        <v>2020-10-23</v>
      </c>
      <c r="B229" s="44" t="str">
        <f>[1]Dödsdag!B223</f>
        <v>X</v>
      </c>
      <c r="C229" s="19" t="str">
        <f t="shared" si="3"/>
        <v/>
      </c>
      <c r="V229"/>
    </row>
    <row r="230" spans="1:22" s="76" customFormat="1">
      <c r="A230" s="200" t="str">
        <f>[1]Dödsdag!A224</f>
        <v>2020-10-24</v>
      </c>
      <c r="B230" s="44">
        <f>[1]Dödsdag!B224</f>
        <v>8</v>
      </c>
      <c r="C230" s="19">
        <f t="shared" si="3"/>
        <v>5.7636887608069162E-2</v>
      </c>
      <c r="V230" s="19" t="s">
        <v>259</v>
      </c>
    </row>
    <row r="231" spans="1:22" s="76" customFormat="1">
      <c r="A231" s="200" t="str">
        <f>[1]Dödsdag!A225</f>
        <v>2020-10-25</v>
      </c>
      <c r="B231" s="44">
        <f>[1]Dödsdag!B225</f>
        <v>6</v>
      </c>
      <c r="C231" s="19">
        <f t="shared" si="3"/>
        <v>4.3227665706051875E-2</v>
      </c>
      <c r="V231" s="19" t="s">
        <v>259</v>
      </c>
    </row>
    <row r="232" spans="1:22" s="76" customFormat="1">
      <c r="A232" s="200" t="str">
        <f>[1]Dödsdag!A226</f>
        <v>2020-10-26</v>
      </c>
      <c r="B232" s="44">
        <f>[1]Dödsdag!B226</f>
        <v>8</v>
      </c>
      <c r="C232" s="19">
        <f t="shared" si="3"/>
        <v>5.7636887608069162E-2</v>
      </c>
      <c r="V232" s="19" t="s">
        <v>259</v>
      </c>
    </row>
    <row r="233" spans="1:22" s="76" customFormat="1">
      <c r="A233" s="200" t="str">
        <f>[1]Dödsdag!A227</f>
        <v>2020-10-27</v>
      </c>
      <c r="B233" s="44">
        <f>[1]Dödsdag!B227</f>
        <v>9</v>
      </c>
      <c r="C233" s="19">
        <f t="shared" si="3"/>
        <v>6.4841498559077809E-2</v>
      </c>
      <c r="V233" s="19" t="s">
        <v>259</v>
      </c>
    </row>
    <row r="234" spans="1:22" s="76" customFormat="1">
      <c r="A234" s="200" t="str">
        <f>[1]Dödsdag!A228</f>
        <v>2020-10-28</v>
      </c>
      <c r="B234" s="44">
        <f>[1]Dödsdag!B228</f>
        <v>7</v>
      </c>
      <c r="C234" s="19">
        <f t="shared" si="3"/>
        <v>5.0432276657060522E-2</v>
      </c>
      <c r="V234" s="19" t="s">
        <v>259</v>
      </c>
    </row>
    <row r="235" spans="1:22" s="76" customFormat="1">
      <c r="A235" s="200" t="str">
        <f>[1]Dödsdag!A229</f>
        <v>2020-10-29</v>
      </c>
      <c r="B235" s="44">
        <f>[1]Dödsdag!B229</f>
        <v>9</v>
      </c>
      <c r="C235" s="19">
        <f t="shared" si="3"/>
        <v>6.4841498559077809E-2</v>
      </c>
      <c r="V235" s="19" t="s">
        <v>259</v>
      </c>
    </row>
    <row r="236" spans="1:22" s="76" customFormat="1">
      <c r="A236" s="200" t="str">
        <f>[1]Dödsdag!A230</f>
        <v>2020-10-30</v>
      </c>
      <c r="B236" s="44">
        <f>[1]Dödsdag!B230</f>
        <v>10</v>
      </c>
      <c r="C236" s="19">
        <f t="shared" si="3"/>
        <v>7.2046109510086456E-2</v>
      </c>
      <c r="V236" s="19" t="s">
        <v>259</v>
      </c>
    </row>
    <row r="237" spans="1:22" s="76" customFormat="1">
      <c r="A237" s="200" t="str">
        <f>[1]Dödsdag!A231</f>
        <v>2020-10-31</v>
      </c>
      <c r="B237" s="44">
        <f>[1]Dödsdag!B231</f>
        <v>11</v>
      </c>
      <c r="C237" s="19">
        <f t="shared" si="3"/>
        <v>7.9250720461095103E-2</v>
      </c>
      <c r="V237" s="19" t="s">
        <v>259</v>
      </c>
    </row>
    <row r="238" spans="1:22" s="76" customFormat="1">
      <c r="A238" s="200" t="str">
        <f>[1]Dödsdag!A232</f>
        <v>2020-11-01</v>
      </c>
      <c r="B238" s="44">
        <f>[1]Dödsdag!B232</f>
        <v>19</v>
      </c>
      <c r="C238" s="19">
        <f t="shared" si="3"/>
        <v>0.13688760806916425</v>
      </c>
      <c r="V238" s="19" t="s">
        <v>259</v>
      </c>
    </row>
    <row r="239" spans="1:22" s="76" customFormat="1">
      <c r="A239" s="200" t="str">
        <f>[1]Dödsdag!A233</f>
        <v>2020-11-02</v>
      </c>
      <c r="B239" s="44">
        <f>[1]Dödsdag!B233</f>
        <v>15</v>
      </c>
      <c r="C239" s="19">
        <f t="shared" si="3"/>
        <v>0.10806916426512968</v>
      </c>
      <c r="V239" s="19" t="s">
        <v>259</v>
      </c>
    </row>
    <row r="240" spans="1:22" s="76" customFormat="1">
      <c r="A240" s="200" t="str">
        <f>[1]Dödsdag!A234</f>
        <v>2020-11-03</v>
      </c>
      <c r="B240" s="44">
        <f>[1]Dödsdag!B234</f>
        <v>20</v>
      </c>
      <c r="C240" s="19">
        <f t="shared" si="3"/>
        <v>0.14409221902017291</v>
      </c>
      <c r="V240" s="19" t="s">
        <v>259</v>
      </c>
    </row>
    <row r="241" spans="1:22" s="76" customFormat="1">
      <c r="A241" s="200" t="str">
        <f>[1]Dödsdag!A235</f>
        <v>2020-11-04</v>
      </c>
      <c r="B241" s="44">
        <f>[1]Dödsdag!B235</f>
        <v>19</v>
      </c>
      <c r="C241" s="19">
        <f t="shared" si="3"/>
        <v>0.13688760806916425</v>
      </c>
      <c r="V241" s="19" t="s">
        <v>259</v>
      </c>
    </row>
    <row r="242" spans="1:22" s="76" customFormat="1">
      <c r="A242" s="200" t="str">
        <f>[1]Dödsdag!A236</f>
        <v>2020-11-05</v>
      </c>
      <c r="B242" s="44">
        <f>[1]Dödsdag!B236</f>
        <v>20</v>
      </c>
      <c r="C242" s="19">
        <f t="shared" si="3"/>
        <v>0.14409221902017291</v>
      </c>
      <c r="V242" s="19" t="s">
        <v>259</v>
      </c>
    </row>
    <row r="243" spans="1:22" s="76" customFormat="1">
      <c r="A243" s="200" t="str">
        <f>[1]Dödsdag!A237</f>
        <v>2020-11-06</v>
      </c>
      <c r="B243" s="44">
        <f>[1]Dödsdag!B237</f>
        <v>20</v>
      </c>
      <c r="C243" s="19">
        <f t="shared" si="3"/>
        <v>0.14409221902017291</v>
      </c>
      <c r="V243" s="19" t="s">
        <v>259</v>
      </c>
    </row>
    <row r="244" spans="1:22" s="76" customFormat="1">
      <c r="A244" s="200" t="str">
        <f>[1]Dödsdag!A238</f>
        <v>2020-11-07</v>
      </c>
      <c r="B244" s="44">
        <f>[1]Dödsdag!B238</f>
        <v>27</v>
      </c>
      <c r="C244" s="19">
        <f t="shared" si="3"/>
        <v>0.19452449567723343</v>
      </c>
      <c r="V244" s="19" t="s">
        <v>259</v>
      </c>
    </row>
    <row r="245" spans="1:22" s="76" customFormat="1">
      <c r="A245" s="200" t="str">
        <f>[1]Dödsdag!A239</f>
        <v>2020-11-08</v>
      </c>
      <c r="B245" s="44">
        <f>[1]Dödsdag!B239</f>
        <v>20</v>
      </c>
      <c r="C245" s="19">
        <f t="shared" si="3"/>
        <v>0.14409221902017291</v>
      </c>
      <c r="V245" s="19" t="s">
        <v>259</v>
      </c>
    </row>
    <row r="246" spans="1:22" s="76" customFormat="1">
      <c r="A246" s="200" t="str">
        <f>[1]Dödsdag!A240</f>
        <v>2020-11-09</v>
      </c>
      <c r="B246" s="44">
        <f>[1]Dödsdag!B240</f>
        <v>28</v>
      </c>
      <c r="C246" s="19">
        <f t="shared" si="3"/>
        <v>0.20172910662824209</v>
      </c>
      <c r="V246" s="19" t="s">
        <v>259</v>
      </c>
    </row>
    <row r="247" spans="1:22" s="76" customFormat="1">
      <c r="A247" s="200" t="str">
        <f>[1]Dödsdag!A241</f>
        <v>2020-11-10</v>
      </c>
      <c r="B247" s="44">
        <f>[1]Dödsdag!B241</f>
        <v>25</v>
      </c>
      <c r="C247" s="19">
        <f t="shared" si="3"/>
        <v>0.18011527377521613</v>
      </c>
      <c r="V247" s="19" t="s">
        <v>259</v>
      </c>
    </row>
    <row r="248" spans="1:22" s="76" customFormat="1">
      <c r="A248" s="200" t="str">
        <f>[1]Dödsdag!A242</f>
        <v>2020-11-11</v>
      </c>
      <c r="B248" s="44">
        <f>[1]Dödsdag!B242</f>
        <v>24</v>
      </c>
      <c r="C248" s="19">
        <f t="shared" si="3"/>
        <v>0.1729106628242075</v>
      </c>
      <c r="V248" s="19" t="s">
        <v>259</v>
      </c>
    </row>
    <row r="249" spans="1:22" s="76" customFormat="1">
      <c r="A249" s="200" t="str">
        <f>[1]Dödsdag!A243</f>
        <v>2020-11-12</v>
      </c>
      <c r="B249" s="44">
        <f>[1]Dödsdag!B243</f>
        <v>23</v>
      </c>
      <c r="C249" s="19">
        <f t="shared" si="3"/>
        <v>0.16570605187319884</v>
      </c>
      <c r="V249" s="19" t="s">
        <v>259</v>
      </c>
    </row>
    <row r="250" spans="1:22" s="76" customFormat="1">
      <c r="A250" s="200" t="str">
        <f>[1]Dödsdag!A244</f>
        <v>2020-11-13</v>
      </c>
      <c r="B250" s="44">
        <f>[1]Dödsdag!B244</f>
        <v>26</v>
      </c>
      <c r="C250" s="19">
        <f t="shared" si="3"/>
        <v>0.18731988472622479</v>
      </c>
      <c r="V250" s="19" t="s">
        <v>259</v>
      </c>
    </row>
    <row r="251" spans="1:22" s="76" customFormat="1">
      <c r="A251" s="200" t="str">
        <f>[1]Dödsdag!A245</f>
        <v>2020-11-14</v>
      </c>
      <c r="B251" s="44">
        <f>[1]Dödsdag!B245</f>
        <v>32</v>
      </c>
      <c r="C251" s="19">
        <f t="shared" si="3"/>
        <v>0.23054755043227665</v>
      </c>
      <c r="V251" s="19" t="s">
        <v>259</v>
      </c>
    </row>
    <row r="252" spans="1:22" s="76" customFormat="1">
      <c r="A252" s="200" t="str">
        <f>[1]Dödsdag!A246</f>
        <v>2020-11-15</v>
      </c>
      <c r="B252" s="44">
        <f>[1]Dödsdag!B246</f>
        <v>36</v>
      </c>
      <c r="C252" s="19">
        <f t="shared" si="3"/>
        <v>0.25936599423631124</v>
      </c>
      <c r="V252" s="19" t="s">
        <v>259</v>
      </c>
    </row>
    <row r="253" spans="1:22" s="76" customFormat="1">
      <c r="A253" s="200" t="str">
        <f>[1]Dödsdag!A247</f>
        <v>2020-11-16</v>
      </c>
      <c r="B253" s="44">
        <f>[1]Dödsdag!B247</f>
        <v>32</v>
      </c>
      <c r="C253" s="19">
        <f t="shared" si="3"/>
        <v>0.23054755043227665</v>
      </c>
      <c r="V253" s="19" t="s">
        <v>259</v>
      </c>
    </row>
    <row r="254" spans="1:22" s="76" customFormat="1">
      <c r="A254" s="200" t="str">
        <f>[1]Dödsdag!A248</f>
        <v>2020-11-17</v>
      </c>
      <c r="B254" s="44">
        <f>[1]Dödsdag!B248</f>
        <v>39</v>
      </c>
      <c r="C254" s="19">
        <f t="shared" si="3"/>
        <v>0.28097982708933716</v>
      </c>
      <c r="V254" s="19" t="s">
        <v>259</v>
      </c>
    </row>
    <row r="255" spans="1:22" s="76" customFormat="1">
      <c r="A255" s="200" t="str">
        <f>[1]Dödsdag!A249</f>
        <v>2020-11-18</v>
      </c>
      <c r="B255" s="44">
        <f>[1]Dödsdag!B249</f>
        <v>43</v>
      </c>
      <c r="C255" s="19">
        <f t="shared" si="3"/>
        <v>0.30979827089337175</v>
      </c>
      <c r="V255" s="19" t="s">
        <v>259</v>
      </c>
    </row>
    <row r="256" spans="1:22" s="76" customFormat="1">
      <c r="A256" s="200" t="str">
        <f>[1]Dödsdag!A250</f>
        <v>2020-11-19</v>
      </c>
      <c r="B256" s="44">
        <f>[1]Dödsdag!B250</f>
        <v>41</v>
      </c>
      <c r="C256" s="19">
        <f t="shared" si="3"/>
        <v>0.29538904899135449</v>
      </c>
      <c r="V256" s="19" t="s">
        <v>259</v>
      </c>
    </row>
    <row r="257" spans="1:22" s="76" customFormat="1">
      <c r="A257" s="200" t="str">
        <f>[1]Dödsdag!A251</f>
        <v>2020-11-20</v>
      </c>
      <c r="B257" s="44">
        <f>[1]Dödsdag!B251</f>
        <v>44</v>
      </c>
      <c r="C257" s="19">
        <f t="shared" si="3"/>
        <v>0.31700288184438041</v>
      </c>
      <c r="V257" s="19" t="s">
        <v>259</v>
      </c>
    </row>
    <row r="258" spans="1:22" s="76" customFormat="1">
      <c r="A258" s="200" t="str">
        <f>[1]Dödsdag!A252</f>
        <v>2020-11-21</v>
      </c>
      <c r="B258" s="44">
        <f>[1]Dödsdag!B252</f>
        <v>47</v>
      </c>
      <c r="C258" s="19">
        <f t="shared" si="3"/>
        <v>0.33861671469740634</v>
      </c>
      <c r="V258" s="19" t="s">
        <v>259</v>
      </c>
    </row>
    <row r="259" spans="1:22" s="76" customFormat="1">
      <c r="A259" s="200" t="str">
        <f>[1]Dödsdag!A253</f>
        <v>2020-11-22</v>
      </c>
      <c r="B259" s="44">
        <f>[1]Dödsdag!B253</f>
        <v>59</v>
      </c>
      <c r="C259" s="19">
        <f t="shared" si="3"/>
        <v>0.4250720461095101</v>
      </c>
      <c r="V259" s="19" t="s">
        <v>259</v>
      </c>
    </row>
    <row r="260" spans="1:22" s="76" customFormat="1">
      <c r="A260" s="200" t="str">
        <f>[1]Dödsdag!A254</f>
        <v>2020-11-23</v>
      </c>
      <c r="B260" s="44">
        <f>[1]Dödsdag!B254</f>
        <v>53</v>
      </c>
      <c r="C260" s="19">
        <f t="shared" si="3"/>
        <v>0.38184438040345819</v>
      </c>
      <c r="V260" s="19" t="s">
        <v>259</v>
      </c>
    </row>
    <row r="261" spans="1:22" s="76" customFormat="1">
      <c r="A261" s="200" t="str">
        <f>[1]Dödsdag!A255</f>
        <v>2020-11-24</v>
      </c>
      <c r="B261" s="44">
        <f>[1]Dödsdag!B255</f>
        <v>57</v>
      </c>
      <c r="C261" s="19">
        <f t="shared" si="3"/>
        <v>0.41066282420749278</v>
      </c>
      <c r="V261" s="19" t="s">
        <v>259</v>
      </c>
    </row>
    <row r="262" spans="1:22" s="76" customFormat="1">
      <c r="A262" s="200" t="str">
        <f>[1]Dödsdag!A256</f>
        <v>2020-11-25</v>
      </c>
      <c r="B262" s="44">
        <f>[1]Dödsdag!B256</f>
        <v>58</v>
      </c>
      <c r="C262" s="19">
        <f t="shared" si="3"/>
        <v>0.41786743515850144</v>
      </c>
      <c r="V262" s="19" t="s">
        <v>259</v>
      </c>
    </row>
    <row r="263" spans="1:22" s="76" customFormat="1">
      <c r="A263" s="200" t="str">
        <f>[1]Dödsdag!A257</f>
        <v>2020-11-26</v>
      </c>
      <c r="B263" s="44">
        <f>[1]Dödsdag!B257</f>
        <v>47</v>
      </c>
      <c r="C263" s="19">
        <f t="shared" si="3"/>
        <v>0.33861671469740634</v>
      </c>
      <c r="V263" s="19" t="s">
        <v>259</v>
      </c>
    </row>
    <row r="264" spans="1:22" s="76" customFormat="1">
      <c r="A264" s="200" t="str">
        <f>[1]Dödsdag!A258</f>
        <v>2020-11-27</v>
      </c>
      <c r="B264" s="44">
        <f>[1]Dödsdag!B258</f>
        <v>59</v>
      </c>
      <c r="C264" s="19">
        <f t="shared" si="3"/>
        <v>0.4250720461095101</v>
      </c>
      <c r="V264" s="19" t="s">
        <v>259</v>
      </c>
    </row>
    <row r="265" spans="1:22" s="76" customFormat="1">
      <c r="A265" s="200" t="str">
        <f>[1]Dödsdag!A259</f>
        <v>2020-11-28</v>
      </c>
      <c r="B265" s="44">
        <f>[1]Dödsdag!B259</f>
        <v>39</v>
      </c>
      <c r="C265" s="19">
        <f t="shared" si="3"/>
        <v>0.28097982708933716</v>
      </c>
      <c r="V265" s="19" t="s">
        <v>259</v>
      </c>
    </row>
    <row r="266" spans="1:22" s="76" customFormat="1">
      <c r="A266" s="200" t="str">
        <f>[1]Dödsdag!A260</f>
        <v>2020-11-29</v>
      </c>
      <c r="B266" s="44">
        <f>[1]Dödsdag!B260</f>
        <v>43</v>
      </c>
      <c r="C266" s="19">
        <f t="shared" ref="C266:C322" si="4">IF(OR(B266=0,B266="X"),"",100*B266/B$8)</f>
        <v>0.30979827089337175</v>
      </c>
      <c r="V266" s="19" t="s">
        <v>259</v>
      </c>
    </row>
    <row r="267" spans="1:22" s="76" customFormat="1">
      <c r="A267" s="200" t="str">
        <f>[1]Dödsdag!A261</f>
        <v>2020-11-30</v>
      </c>
      <c r="B267" s="44">
        <f>[1]Dödsdag!B261</f>
        <v>54</v>
      </c>
      <c r="C267" s="19">
        <f t="shared" si="4"/>
        <v>0.38904899135446686</v>
      </c>
      <c r="V267" s="19" t="s">
        <v>259</v>
      </c>
    </row>
    <row r="268" spans="1:22" s="76" customFormat="1">
      <c r="A268" s="200" t="str">
        <f>[1]Dödsdag!A262</f>
        <v>2020-12-01</v>
      </c>
      <c r="B268" s="44">
        <f>[1]Dödsdag!B262</f>
        <v>64</v>
      </c>
      <c r="C268" s="19">
        <f t="shared" si="4"/>
        <v>0.4610951008645533</v>
      </c>
      <c r="V268" s="19" t="s">
        <v>259</v>
      </c>
    </row>
    <row r="269" spans="1:22" s="76" customFormat="1">
      <c r="A269" s="200" t="str">
        <f>[1]Dödsdag!A263</f>
        <v>2020-12-02</v>
      </c>
      <c r="B269" s="44">
        <f>[1]Dödsdag!B263</f>
        <v>60</v>
      </c>
      <c r="C269" s="28">
        <f t="shared" si="4"/>
        <v>0.43227665706051871</v>
      </c>
      <c r="V269" s="19" t="s">
        <v>259</v>
      </c>
    </row>
    <row r="270" spans="1:22" s="76" customFormat="1">
      <c r="A270" s="200" t="str">
        <f>[1]Dödsdag!A264</f>
        <v>2020-12-03</v>
      </c>
      <c r="B270" s="44">
        <f>[1]Dödsdag!B264</f>
        <v>63</v>
      </c>
      <c r="C270" s="28">
        <f t="shared" si="4"/>
        <v>0.45389048991354469</v>
      </c>
      <c r="V270" s="19" t="s">
        <v>259</v>
      </c>
    </row>
    <row r="271" spans="1:22" s="76" customFormat="1">
      <c r="A271" s="200" t="str">
        <f>[1]Dödsdag!A265</f>
        <v>2020-12-04</v>
      </c>
      <c r="B271" s="44">
        <f>[1]Dödsdag!B265</f>
        <v>60</v>
      </c>
      <c r="C271" s="28">
        <f t="shared" si="4"/>
        <v>0.43227665706051871</v>
      </c>
      <c r="V271" s="19" t="s">
        <v>259</v>
      </c>
    </row>
    <row r="272" spans="1:22" s="76" customFormat="1">
      <c r="A272" s="200" t="str">
        <f>[1]Dödsdag!A266</f>
        <v>2020-12-05</v>
      </c>
      <c r="B272" s="44">
        <f>[1]Dödsdag!B266</f>
        <v>40</v>
      </c>
      <c r="C272" s="28">
        <f t="shared" si="4"/>
        <v>0.28818443804034583</v>
      </c>
      <c r="V272" s="19" t="s">
        <v>259</v>
      </c>
    </row>
    <row r="273" spans="1:22" s="76" customFormat="1">
      <c r="A273" s="200" t="str">
        <f>[1]Dödsdag!A267</f>
        <v>2020-12-06</v>
      </c>
      <c r="B273" s="44">
        <f>[1]Dödsdag!B267</f>
        <v>72</v>
      </c>
      <c r="C273" s="28">
        <f t="shared" si="4"/>
        <v>0.51873198847262247</v>
      </c>
      <c r="V273" s="19" t="s">
        <v>259</v>
      </c>
    </row>
    <row r="274" spans="1:22" s="76" customFormat="1">
      <c r="A274" s="200" t="str">
        <f>[1]Dödsdag!A268</f>
        <v>2020-12-07</v>
      </c>
      <c r="B274" s="44">
        <f>[1]Dödsdag!B268</f>
        <v>43</v>
      </c>
      <c r="C274" s="28">
        <f t="shared" si="4"/>
        <v>0.30979827089337175</v>
      </c>
      <c r="V274" s="19" t="s">
        <v>259</v>
      </c>
    </row>
    <row r="275" spans="1:22" s="76" customFormat="1">
      <c r="A275" s="200" t="str">
        <f>[1]Dödsdag!A269</f>
        <v>2020-12-08</v>
      </c>
      <c r="B275" s="44">
        <f>[1]Dödsdag!B269</f>
        <v>47</v>
      </c>
      <c r="C275" s="28">
        <f t="shared" si="4"/>
        <v>0.33861671469740634</v>
      </c>
      <c r="V275" s="19" t="s">
        <v>259</v>
      </c>
    </row>
    <row r="276" spans="1:22" s="76" customFormat="1">
      <c r="A276" s="200" t="str">
        <f>[1]Dödsdag!A270</f>
        <v>2020-12-09</v>
      </c>
      <c r="B276" s="44">
        <f>[1]Dödsdag!B270</f>
        <v>60</v>
      </c>
      <c r="C276" s="28">
        <f t="shared" si="4"/>
        <v>0.43227665706051871</v>
      </c>
      <c r="V276" s="19" t="s">
        <v>259</v>
      </c>
    </row>
    <row r="277" spans="1:22" s="76" customFormat="1">
      <c r="A277" s="200" t="str">
        <f>[1]Dödsdag!A271</f>
        <v>2020-12-10</v>
      </c>
      <c r="B277" s="44">
        <f>[1]Dödsdag!B271</f>
        <v>77</v>
      </c>
      <c r="C277" s="28">
        <f t="shared" si="4"/>
        <v>0.55475504322766567</v>
      </c>
      <c r="V277" s="19" t="s">
        <v>259</v>
      </c>
    </row>
    <row r="278" spans="1:22" s="76" customFormat="1">
      <c r="A278" s="200" t="str">
        <f>[1]Dödsdag!A272</f>
        <v>2020-12-11</v>
      </c>
      <c r="B278" s="44">
        <f>[1]Dödsdag!B272</f>
        <v>67</v>
      </c>
      <c r="C278" s="28">
        <f t="shared" si="4"/>
        <v>0.48270893371757922</v>
      </c>
      <c r="V278" s="19" t="s">
        <v>259</v>
      </c>
    </row>
    <row r="279" spans="1:22" s="76" customFormat="1">
      <c r="A279" s="200" t="str">
        <f>[1]Dödsdag!A273</f>
        <v>2020-12-12</v>
      </c>
      <c r="B279" s="44">
        <f>[1]Dödsdag!B273</f>
        <v>57</v>
      </c>
      <c r="C279" s="28">
        <f t="shared" si="4"/>
        <v>0.41066282420749278</v>
      </c>
      <c r="V279" s="19" t="s">
        <v>259</v>
      </c>
    </row>
    <row r="280" spans="1:22" s="76" customFormat="1">
      <c r="A280" s="200" t="str">
        <f>[1]Dödsdag!A274</f>
        <v>2020-12-13</v>
      </c>
      <c r="B280" s="44">
        <f>[1]Dödsdag!B274</f>
        <v>67</v>
      </c>
      <c r="C280" s="28">
        <f t="shared" si="4"/>
        <v>0.48270893371757922</v>
      </c>
      <c r="V280" s="19" t="s">
        <v>259</v>
      </c>
    </row>
    <row r="281" spans="1:22" s="76" customFormat="1">
      <c r="A281" s="200" t="str">
        <f>[1]Dödsdag!A275</f>
        <v>2020-12-14</v>
      </c>
      <c r="B281" s="44">
        <f>[1]Dödsdag!B275</f>
        <v>77</v>
      </c>
      <c r="C281" s="28">
        <f t="shared" si="4"/>
        <v>0.55475504322766567</v>
      </c>
      <c r="V281" s="19" t="s">
        <v>259</v>
      </c>
    </row>
    <row r="282" spans="1:22" s="76" customFormat="1">
      <c r="A282" s="200" t="str">
        <f>[1]Dödsdag!A276</f>
        <v>2020-12-15</v>
      </c>
      <c r="B282" s="44">
        <f>[1]Dödsdag!B276</f>
        <v>69</v>
      </c>
      <c r="C282" s="28">
        <f t="shared" si="4"/>
        <v>0.49711815561959655</v>
      </c>
      <c r="V282" s="19" t="s">
        <v>259</v>
      </c>
    </row>
    <row r="283" spans="1:22" s="76" customFormat="1">
      <c r="A283" s="200" t="str">
        <f>[1]Dödsdag!A277</f>
        <v>2020-12-16</v>
      </c>
      <c r="B283" s="44">
        <f>[1]Dödsdag!B277</f>
        <v>91</v>
      </c>
      <c r="C283" s="28">
        <f t="shared" si="4"/>
        <v>0.6556195965417867</v>
      </c>
      <c r="V283" s="19" t="s">
        <v>259</v>
      </c>
    </row>
    <row r="284" spans="1:22" s="76" customFormat="1">
      <c r="A284" s="200" t="str">
        <f>[1]Dödsdag!A278</f>
        <v>2020-12-17</v>
      </c>
      <c r="B284" s="44">
        <f>[1]Dödsdag!B278</f>
        <v>99</v>
      </c>
      <c r="C284" s="28">
        <f t="shared" si="4"/>
        <v>0.71325648414985587</v>
      </c>
      <c r="V284" s="19" t="s">
        <v>259</v>
      </c>
    </row>
    <row r="285" spans="1:22" s="76" customFormat="1">
      <c r="A285" s="200" t="str">
        <f>[1]Dödsdag!A279</f>
        <v>2020-12-18</v>
      </c>
      <c r="B285" s="44">
        <f>[1]Dödsdag!B279</f>
        <v>62</v>
      </c>
      <c r="C285" s="28">
        <f t="shared" si="4"/>
        <v>0.44668587896253603</v>
      </c>
      <c r="V285" s="19" t="s">
        <v>259</v>
      </c>
    </row>
    <row r="286" spans="1:22" s="76" customFormat="1">
      <c r="A286" s="200" t="str">
        <f>[1]Dödsdag!A280</f>
        <v>2020-12-19</v>
      </c>
      <c r="B286" s="44">
        <f>[1]Dödsdag!B280</f>
        <v>62</v>
      </c>
      <c r="C286" s="28">
        <f t="shared" si="4"/>
        <v>0.44668587896253603</v>
      </c>
      <c r="V286" s="19" t="s">
        <v>259</v>
      </c>
    </row>
    <row r="287" spans="1:22" s="76" customFormat="1">
      <c r="A287" s="200" t="str">
        <f>[1]Dödsdag!A281</f>
        <v>2020-12-20</v>
      </c>
      <c r="B287" s="44">
        <f>[1]Dödsdag!B281</f>
        <v>76</v>
      </c>
      <c r="C287" s="28">
        <f t="shared" si="4"/>
        <v>0.54755043227665701</v>
      </c>
      <c r="V287" s="19" t="s">
        <v>259</v>
      </c>
    </row>
    <row r="288" spans="1:22" s="76" customFormat="1">
      <c r="A288" s="200" t="str">
        <f>[1]Dödsdag!A282</f>
        <v>2020-12-21</v>
      </c>
      <c r="B288" s="44">
        <f>[1]Dödsdag!B282</f>
        <v>68</v>
      </c>
      <c r="C288" s="28">
        <f t="shared" si="4"/>
        <v>0.48991354466858789</v>
      </c>
      <c r="V288" s="19" t="s">
        <v>259</v>
      </c>
    </row>
    <row r="289" spans="1:22" s="76" customFormat="1">
      <c r="A289" s="200" t="str">
        <f>[1]Dödsdag!A283</f>
        <v>2020-12-22</v>
      </c>
      <c r="B289" s="44">
        <f>[1]Dödsdag!B283</f>
        <v>77</v>
      </c>
      <c r="C289" s="28">
        <f t="shared" si="4"/>
        <v>0.55475504322766567</v>
      </c>
      <c r="V289" s="19" t="s">
        <v>259</v>
      </c>
    </row>
    <row r="290" spans="1:22" s="76" customFormat="1">
      <c r="A290" s="200" t="str">
        <f>[1]Dödsdag!A284</f>
        <v>2020-12-23</v>
      </c>
      <c r="B290" s="44">
        <f>[1]Dödsdag!B284</f>
        <v>77</v>
      </c>
      <c r="C290" s="28">
        <f t="shared" si="4"/>
        <v>0.55475504322766567</v>
      </c>
      <c r="V290" s="19" t="s">
        <v>259</v>
      </c>
    </row>
    <row r="291" spans="1:22" s="76" customFormat="1">
      <c r="A291" s="200" t="str">
        <f>[1]Dödsdag!A285</f>
        <v>2020-12-24</v>
      </c>
      <c r="B291" s="44">
        <f>[1]Dödsdag!B285</f>
        <v>78</v>
      </c>
      <c r="C291" s="28">
        <f t="shared" si="4"/>
        <v>0.56195965417867433</v>
      </c>
      <c r="V291" s="19" t="s">
        <v>259</v>
      </c>
    </row>
    <row r="292" spans="1:22" s="76" customFormat="1">
      <c r="A292" s="200" t="str">
        <f>[1]Dödsdag!A286</f>
        <v>2020-12-25</v>
      </c>
      <c r="B292" s="44">
        <f>[1]Dödsdag!B286</f>
        <v>88</v>
      </c>
      <c r="C292" s="28">
        <f t="shared" si="4"/>
        <v>0.63400576368876083</v>
      </c>
      <c r="V292" s="19" t="s">
        <v>259</v>
      </c>
    </row>
    <row r="293" spans="1:22" s="76" customFormat="1">
      <c r="A293" s="200" t="str">
        <f>[1]Dödsdag!A287</f>
        <v>2020-12-26</v>
      </c>
      <c r="B293" s="44">
        <f>[1]Dödsdag!B287</f>
        <v>83</v>
      </c>
      <c r="C293" s="28">
        <f t="shared" si="4"/>
        <v>0.59798270893371763</v>
      </c>
      <c r="V293" s="19" t="s">
        <v>259</v>
      </c>
    </row>
    <row r="294" spans="1:22" s="76" customFormat="1">
      <c r="A294" s="200" t="str">
        <f>[1]Dödsdag!A288</f>
        <v>2020-12-27</v>
      </c>
      <c r="B294" s="44">
        <f>[1]Dödsdag!B288</f>
        <v>83</v>
      </c>
      <c r="C294" s="28">
        <f t="shared" si="4"/>
        <v>0.59798270893371763</v>
      </c>
      <c r="V294" s="19" t="s">
        <v>259</v>
      </c>
    </row>
    <row r="295" spans="1:22" s="76" customFormat="1">
      <c r="A295" s="200" t="str">
        <f>[1]Dödsdag!A289</f>
        <v>2020-12-28</v>
      </c>
      <c r="B295" s="44">
        <f>[1]Dödsdag!B289</f>
        <v>111</v>
      </c>
      <c r="C295" s="28">
        <f t="shared" si="4"/>
        <v>0.79971181556195969</v>
      </c>
      <c r="V295" s="19" t="s">
        <v>259</v>
      </c>
    </row>
    <row r="296" spans="1:22" s="76" customFormat="1">
      <c r="A296" s="200" t="str">
        <f>[1]Dödsdag!A290</f>
        <v>2020-12-29</v>
      </c>
      <c r="B296" s="44">
        <f>[1]Dödsdag!B290</f>
        <v>61</v>
      </c>
      <c r="C296" s="28">
        <f t="shared" si="4"/>
        <v>0.43948126801152737</v>
      </c>
      <c r="V296" s="19" t="s">
        <v>259</v>
      </c>
    </row>
    <row r="297" spans="1:22" s="76" customFormat="1">
      <c r="A297" s="200" t="str">
        <f>[1]Dödsdag!A291</f>
        <v>2020-12-30</v>
      </c>
      <c r="B297" s="44">
        <f>[1]Dödsdag!B291</f>
        <v>82</v>
      </c>
      <c r="C297" s="28">
        <f t="shared" si="4"/>
        <v>0.59077809798270897</v>
      </c>
      <c r="V297" s="19" t="s">
        <v>259</v>
      </c>
    </row>
    <row r="298" spans="1:22" s="76" customFormat="1">
      <c r="A298" s="200" t="str">
        <f>[1]Dödsdag!A292</f>
        <v>2020-12-31</v>
      </c>
      <c r="B298" s="44">
        <f>[1]Dödsdag!B292</f>
        <v>96</v>
      </c>
      <c r="C298" s="28">
        <f t="shared" si="4"/>
        <v>0.69164265129683</v>
      </c>
      <c r="V298" s="19" t="s">
        <v>259</v>
      </c>
    </row>
    <row r="299" spans="1:22" s="76" customFormat="1">
      <c r="A299" s="200" t="str">
        <f>[1]Dödsdag!A293</f>
        <v>2021-01-01</v>
      </c>
      <c r="B299" s="44">
        <f>[1]Dödsdag!B293</f>
        <v>80</v>
      </c>
      <c r="C299" s="28">
        <f t="shared" si="4"/>
        <v>0.57636887608069165</v>
      </c>
      <c r="V299" s="19" t="s">
        <v>259</v>
      </c>
    </row>
    <row r="300" spans="1:22" s="76" customFormat="1">
      <c r="A300" s="200" t="str">
        <f>[1]Dödsdag!A294</f>
        <v>2021-01-02</v>
      </c>
      <c r="B300" s="44">
        <f>[1]Dödsdag!B294</f>
        <v>89</v>
      </c>
      <c r="C300" s="28">
        <f t="shared" si="4"/>
        <v>0.64121037463976949</v>
      </c>
      <c r="V300" s="19" t="s">
        <v>259</v>
      </c>
    </row>
    <row r="301" spans="1:22" s="76" customFormat="1">
      <c r="A301" s="200" t="str">
        <f>[1]Dödsdag!A295</f>
        <v>2021-01-03</v>
      </c>
      <c r="B301" s="44">
        <f>[1]Dödsdag!B295</f>
        <v>83</v>
      </c>
      <c r="C301" s="28">
        <f t="shared" si="4"/>
        <v>0.59798270893371763</v>
      </c>
      <c r="V301" s="19" t="s">
        <v>259</v>
      </c>
    </row>
    <row r="302" spans="1:22" s="76" customFormat="1">
      <c r="A302" s="200" t="str">
        <f>[1]Dödsdag!A296</f>
        <v>2021-01-04</v>
      </c>
      <c r="B302" s="44">
        <f>[1]Dödsdag!B296</f>
        <v>81</v>
      </c>
      <c r="C302" s="28">
        <f t="shared" si="4"/>
        <v>0.58357348703170031</v>
      </c>
      <c r="V302" s="19" t="s">
        <v>259</v>
      </c>
    </row>
    <row r="303" spans="1:22" s="76" customFormat="1">
      <c r="A303" s="200" t="str">
        <f>[1]Dödsdag!A297</f>
        <v>2021-01-05</v>
      </c>
      <c r="B303" s="44">
        <f>[1]Dödsdag!B297</f>
        <v>85</v>
      </c>
      <c r="C303" s="28">
        <f t="shared" si="4"/>
        <v>0.61239193083573484</v>
      </c>
      <c r="V303" s="19" t="s">
        <v>259</v>
      </c>
    </row>
    <row r="304" spans="1:22" s="76" customFormat="1">
      <c r="A304" s="200" t="str">
        <f>[1]Dödsdag!A298</f>
        <v>2021-01-06</v>
      </c>
      <c r="B304" s="44">
        <f>[1]Dödsdag!B298</f>
        <v>74</v>
      </c>
      <c r="C304" s="28">
        <f t="shared" si="4"/>
        <v>0.5331412103746398</v>
      </c>
      <c r="V304" s="19" t="s">
        <v>259</v>
      </c>
    </row>
    <row r="305" spans="1:22" s="76" customFormat="1">
      <c r="A305" s="200" t="str">
        <f>[1]Dödsdag!A299</f>
        <v>2021-01-07</v>
      </c>
      <c r="B305" s="44">
        <f>[1]Dödsdag!B299</f>
        <v>96</v>
      </c>
      <c r="C305" s="28">
        <f t="shared" si="4"/>
        <v>0.69164265129683</v>
      </c>
      <c r="V305" s="19" t="s">
        <v>259</v>
      </c>
    </row>
    <row r="306" spans="1:22" s="76" customFormat="1">
      <c r="A306" s="200" t="str">
        <f>[1]Dödsdag!A300</f>
        <v>2021-01-08</v>
      </c>
      <c r="B306" s="44">
        <f>[1]Dödsdag!B300</f>
        <v>86</v>
      </c>
      <c r="C306" s="28">
        <f t="shared" si="4"/>
        <v>0.6195965417867435</v>
      </c>
      <c r="V306" s="19" t="s">
        <v>259</v>
      </c>
    </row>
    <row r="307" spans="1:22" s="76" customFormat="1">
      <c r="A307" s="200" t="str">
        <f>[1]Dödsdag!A301</f>
        <v>2021-01-09</v>
      </c>
      <c r="B307" s="44">
        <f>[1]Dödsdag!B301</f>
        <v>79</v>
      </c>
      <c r="C307" s="28">
        <f t="shared" si="4"/>
        <v>0.56916426512968299</v>
      </c>
      <c r="V307" s="19" t="s">
        <v>259</v>
      </c>
    </row>
    <row r="308" spans="1:22" s="76" customFormat="1">
      <c r="A308" s="200" t="str">
        <f>[1]Dödsdag!A302</f>
        <v>2021-01-10</v>
      </c>
      <c r="B308" s="44">
        <f>[1]Dödsdag!B302</f>
        <v>83</v>
      </c>
      <c r="C308" s="28">
        <f t="shared" si="4"/>
        <v>0.59798270893371763</v>
      </c>
      <c r="V308" s="19" t="s">
        <v>259</v>
      </c>
    </row>
    <row r="309" spans="1:22" s="76" customFormat="1">
      <c r="A309" s="200" t="str">
        <f>[1]Dödsdag!A303</f>
        <v>2021-01-11</v>
      </c>
      <c r="B309" s="44">
        <f>[1]Dödsdag!B303</f>
        <v>84</v>
      </c>
      <c r="C309" s="28">
        <f t="shared" si="4"/>
        <v>0.60518731988472618</v>
      </c>
      <c r="V309" s="19" t="s">
        <v>259</v>
      </c>
    </row>
    <row r="310" spans="1:22" s="76" customFormat="1">
      <c r="A310" s="200" t="str">
        <f>[1]Dödsdag!A304</f>
        <v>2021-01-12</v>
      </c>
      <c r="B310" s="44">
        <f>[1]Dödsdag!B304</f>
        <v>82</v>
      </c>
      <c r="C310" s="28">
        <f t="shared" si="4"/>
        <v>0.59077809798270897</v>
      </c>
      <c r="V310" s="19" t="s">
        <v>259</v>
      </c>
    </row>
    <row r="311" spans="1:22" s="76" customFormat="1">
      <c r="A311" s="200" t="str">
        <f>[1]Dödsdag!A305</f>
        <v>2021-01-13</v>
      </c>
      <c r="B311" s="44">
        <f>[1]Dödsdag!B305</f>
        <v>88</v>
      </c>
      <c r="C311" s="28">
        <f t="shared" si="4"/>
        <v>0.63400576368876083</v>
      </c>
      <c r="V311" s="19" t="s">
        <v>259</v>
      </c>
    </row>
    <row r="312" spans="1:22" s="76" customFormat="1">
      <c r="A312" s="200" t="str">
        <f>[1]Dödsdag!A306</f>
        <v>2021-01-14</v>
      </c>
      <c r="B312" s="44">
        <f>[1]Dödsdag!B306</f>
        <v>93</v>
      </c>
      <c r="C312" s="28">
        <f t="shared" si="4"/>
        <v>0.67002881844380402</v>
      </c>
      <c r="V312" s="19" t="s">
        <v>259</v>
      </c>
    </row>
    <row r="313" spans="1:22" s="76" customFormat="1">
      <c r="A313" s="200" t="str">
        <f>[1]Dödsdag!A307</f>
        <v>2021-01-15</v>
      </c>
      <c r="B313" s="44">
        <f>[1]Dödsdag!B307</f>
        <v>81</v>
      </c>
      <c r="C313" s="28">
        <f t="shared" si="4"/>
        <v>0.58357348703170031</v>
      </c>
      <c r="V313" s="19" t="s">
        <v>259</v>
      </c>
    </row>
    <row r="314" spans="1:22" s="76" customFormat="1">
      <c r="A314" s="200" t="str">
        <f>[1]Dödsdag!A308</f>
        <v>2021-01-16</v>
      </c>
      <c r="B314" s="44">
        <f>[1]Dödsdag!B308</f>
        <v>73</v>
      </c>
      <c r="C314" s="28">
        <f t="shared" si="4"/>
        <v>0.52593659942363113</v>
      </c>
      <c r="V314" s="19" t="s">
        <v>259</v>
      </c>
    </row>
    <row r="315" spans="1:22" s="76" customFormat="1">
      <c r="A315" s="200" t="str">
        <f>[1]Dödsdag!A309</f>
        <v>2021-01-17</v>
      </c>
      <c r="B315" s="44">
        <f>[1]Dödsdag!B309</f>
        <v>62</v>
      </c>
      <c r="C315" s="28">
        <f t="shared" si="4"/>
        <v>0.44668587896253603</v>
      </c>
      <c r="V315" s="19" t="s">
        <v>259</v>
      </c>
    </row>
    <row r="316" spans="1:22" s="76" customFormat="1">
      <c r="A316" s="200" t="str">
        <f>[1]Dödsdag!A310</f>
        <v>2021-01-18</v>
      </c>
      <c r="B316" s="44">
        <f>[1]Dödsdag!B310</f>
        <v>71</v>
      </c>
      <c r="C316" s="28">
        <f t="shared" si="4"/>
        <v>0.51152737752161381</v>
      </c>
      <c r="V316" s="19" t="s">
        <v>259</v>
      </c>
    </row>
    <row r="317" spans="1:22" s="76" customFormat="1">
      <c r="A317" s="200" t="str">
        <f>[1]Dödsdag!A311</f>
        <v>2021-01-19</v>
      </c>
      <c r="B317" s="44">
        <f>[1]Dödsdag!B311</f>
        <v>87</v>
      </c>
      <c r="C317" s="28">
        <f t="shared" si="4"/>
        <v>0.62680115273775217</v>
      </c>
      <c r="V317" s="19" t="s">
        <v>259</v>
      </c>
    </row>
    <row r="318" spans="1:22" s="76" customFormat="1">
      <c r="A318" s="200" t="str">
        <f>[1]Dödsdag!A312</f>
        <v>2021-01-20</v>
      </c>
      <c r="B318" s="44">
        <f>[1]Dödsdag!B312</f>
        <v>79</v>
      </c>
      <c r="C318" s="28">
        <f t="shared" si="4"/>
        <v>0.56916426512968299</v>
      </c>
      <c r="V318" s="19" t="s">
        <v>259</v>
      </c>
    </row>
    <row r="319" spans="1:22" s="76" customFormat="1">
      <c r="A319" s="200" t="str">
        <f>[1]Dödsdag!A313</f>
        <v>2021-01-21</v>
      </c>
      <c r="B319" s="44">
        <f>[1]Dödsdag!B313</f>
        <v>87</v>
      </c>
      <c r="C319" s="28">
        <f t="shared" si="4"/>
        <v>0.62680115273775217</v>
      </c>
    </row>
    <row r="320" spans="1:22" s="76" customFormat="1">
      <c r="A320" s="200" t="str">
        <f>[1]Dödsdag!A314</f>
        <v>2021-01-22</v>
      </c>
      <c r="B320" s="44">
        <f>[1]Dödsdag!B314</f>
        <v>55</v>
      </c>
      <c r="C320" s="28">
        <f t="shared" si="4"/>
        <v>0.39625360230547552</v>
      </c>
    </row>
    <row r="321" spans="1:22" s="76" customFormat="1">
      <c r="A321" s="200" t="str">
        <f>[1]Dödsdag!A315</f>
        <v>2021-01-23</v>
      </c>
      <c r="B321" s="44">
        <f>[1]Dödsdag!B315</f>
        <v>51</v>
      </c>
      <c r="C321" s="28">
        <f t="shared" si="4"/>
        <v>0.36743515850144093</v>
      </c>
    </row>
    <row r="322" spans="1:22" s="76" customFormat="1">
      <c r="A322" s="200" t="str">
        <f>[1]Dödsdag!A316</f>
        <v>2021-01-24</v>
      </c>
      <c r="B322" s="44">
        <f>[1]Dödsdag!B316</f>
        <v>48</v>
      </c>
      <c r="C322" s="28">
        <f t="shared" si="4"/>
        <v>0.345821325648415</v>
      </c>
    </row>
    <row r="323" spans="1:22" s="76" customFormat="1">
      <c r="A323" s="200" t="str">
        <f>[1]Dödsdag!A317</f>
        <v>2021-01-25</v>
      </c>
      <c r="B323" s="44">
        <f>[1]Dödsdag!B317</f>
        <v>55</v>
      </c>
      <c r="C323" s="28">
        <f t="shared" ref="C323" si="5">IF(OR(B323=0,B323="X"),"",100*B323/B$8)</f>
        <v>0.39625360230547552</v>
      </c>
      <c r="V323"/>
    </row>
    <row r="324" spans="1:22" ht="13.5" customHeight="1">
      <c r="A324" s="200" t="str">
        <f>[1]Dödsdag!A318</f>
        <v>2021-01-26</v>
      </c>
      <c r="B324" s="44">
        <f>[1]Dödsdag!B318</f>
        <v>66</v>
      </c>
      <c r="C324" s="28">
        <f t="shared" ref="C324:C326" si="6">IF(OR(B324=0,B324="X"),"",100*B324/B$8)</f>
        <v>0.47550432276657062</v>
      </c>
    </row>
    <row r="325" spans="1:22">
      <c r="A325" s="200" t="str">
        <f>[1]Dödsdag!A319</f>
        <v>2021-01-27</v>
      </c>
      <c r="B325" s="44">
        <f>[1]Dödsdag!B319</f>
        <v>52</v>
      </c>
      <c r="C325" s="28">
        <f t="shared" si="6"/>
        <v>0.37463976945244959</v>
      </c>
    </row>
    <row r="326" spans="1:22">
      <c r="A326" s="200" t="str">
        <f>[1]Dödsdag!A320</f>
        <v>2021-01-28</v>
      </c>
      <c r="B326" s="44">
        <f>[1]Dödsdag!B320</f>
        <v>50</v>
      </c>
      <c r="C326" s="28">
        <f t="shared" si="6"/>
        <v>0.36023054755043227</v>
      </c>
    </row>
    <row r="327" spans="1:22">
      <c r="A327" s="200" t="str">
        <f>[1]Dödsdag!A321</f>
        <v>2021-01-29</v>
      </c>
      <c r="B327" s="44">
        <f>[1]Dödsdag!B321</f>
        <v>58</v>
      </c>
      <c r="C327" s="28">
        <f t="shared" ref="C327" si="7">IF(OR(B327=0,B327="X"),"",100*B327/B$8)</f>
        <v>0.41786743515850144</v>
      </c>
    </row>
    <row r="328" spans="1:22">
      <c r="A328" s="200" t="str">
        <f>[1]Dödsdag!A322</f>
        <v>2021-01-30</v>
      </c>
      <c r="B328" s="44">
        <f>[1]Dödsdag!B322</f>
        <v>50</v>
      </c>
      <c r="C328" s="28">
        <f t="shared" ref="C328:C329" si="8">IF(OR(B328=0,B328="X"),"",100*B328/B$8)</f>
        <v>0.36023054755043227</v>
      </c>
    </row>
    <row r="329" spans="1:22">
      <c r="A329" s="200" t="str">
        <f>[1]Dödsdag!A323</f>
        <v>2021-01-31</v>
      </c>
      <c r="B329" s="44">
        <f>[1]Dödsdag!B323</f>
        <v>42</v>
      </c>
      <c r="C329" s="28">
        <f t="shared" si="8"/>
        <v>0.30259365994236309</v>
      </c>
    </row>
    <row r="330" spans="1:22">
      <c r="A330" s="200" t="str">
        <f>[1]Dödsdag!A324</f>
        <v>2021-02-01</v>
      </c>
      <c r="B330" s="44">
        <f>[1]Dödsdag!B324</f>
        <v>48</v>
      </c>
      <c r="C330" s="28">
        <f t="shared" ref="C330:C331" si="9">IF(OR(B330=0,B330="X"),"",100*B330/B$8)</f>
        <v>0.345821325648415</v>
      </c>
    </row>
    <row r="331" spans="1:22">
      <c r="A331" s="200" t="str">
        <f>[1]Dödsdag!A325</f>
        <v>2021-02-02</v>
      </c>
      <c r="B331" s="44">
        <f>[1]Dödsdag!B325</f>
        <v>36</v>
      </c>
      <c r="C331" s="28">
        <f t="shared" si="9"/>
        <v>0.25936599423631124</v>
      </c>
    </row>
    <row r="332" spans="1:22">
      <c r="A332" s="200" t="str">
        <f>[1]Dödsdag!A326</f>
        <v>2021-02-03</v>
      </c>
      <c r="B332" s="44">
        <f>[1]Dödsdag!B326</f>
        <v>47</v>
      </c>
      <c r="C332" s="28">
        <f t="shared" ref="C332:C337" si="10">IF(OR(B332=0,B332="X"),"",100*B332/B$8)</f>
        <v>0.33861671469740634</v>
      </c>
    </row>
    <row r="333" spans="1:22">
      <c r="A333" s="200" t="str">
        <f>[1]Dödsdag!A327</f>
        <v>2021-02-04</v>
      </c>
      <c r="B333" s="44">
        <f>[1]Dödsdag!B327</f>
        <v>32</v>
      </c>
      <c r="C333" s="28">
        <f t="shared" si="10"/>
        <v>0.23054755043227665</v>
      </c>
    </row>
    <row r="334" spans="1:22">
      <c r="A334" s="200" t="str">
        <f>[1]Dödsdag!A328</f>
        <v>2021-02-05</v>
      </c>
      <c r="B334" s="44">
        <f>[1]Dödsdag!B328</f>
        <v>31</v>
      </c>
      <c r="C334" s="28">
        <f t="shared" si="10"/>
        <v>0.22334293948126802</v>
      </c>
    </row>
    <row r="335" spans="1:22">
      <c r="A335" s="200" t="str">
        <f>[1]Dödsdag!A329</f>
        <v>2021-02-06</v>
      </c>
      <c r="B335" s="44">
        <f>[1]Dödsdag!B329</f>
        <v>33</v>
      </c>
      <c r="C335" s="28">
        <f t="shared" si="10"/>
        <v>0.23775216138328531</v>
      </c>
    </row>
    <row r="336" spans="1:22">
      <c r="A336" s="200" t="str">
        <f>[1]Dödsdag!A330</f>
        <v>2021-02-07</v>
      </c>
      <c r="B336" s="44">
        <f>[1]Dödsdag!B330</f>
        <v>31</v>
      </c>
      <c r="C336" s="28">
        <f t="shared" si="10"/>
        <v>0.22334293948126802</v>
      </c>
    </row>
    <row r="337" spans="1:3">
      <c r="A337" s="200" t="str">
        <f>[1]Dödsdag!A331</f>
        <v>2021-02-08</v>
      </c>
      <c r="B337" s="44">
        <f>[1]Dödsdag!B331</f>
        <v>37</v>
      </c>
      <c r="C337" s="28">
        <f t="shared" si="10"/>
        <v>0.2665706051873199</v>
      </c>
    </row>
    <row r="338" spans="1:3">
      <c r="A338" s="200" t="str">
        <f>[1]Dödsdag!A332</f>
        <v>2021-02-09</v>
      </c>
      <c r="B338" s="44">
        <f>[1]Dödsdag!B332</f>
        <v>29</v>
      </c>
      <c r="C338" s="28">
        <f t="shared" ref="C338:C340" si="11">IF(OR(B338=0,B338="X"),"",100*B338/B$8)</f>
        <v>0.20893371757925072</v>
      </c>
    </row>
    <row r="339" spans="1:3">
      <c r="A339" s="200" t="str">
        <f>[1]Dödsdag!A333</f>
        <v>2021-02-10</v>
      </c>
      <c r="B339" s="44">
        <f>[1]Dödsdag!B333</f>
        <v>21</v>
      </c>
      <c r="C339" s="28">
        <f t="shared" si="11"/>
        <v>0.15129682997118155</v>
      </c>
    </row>
    <row r="340" spans="1:3">
      <c r="A340" s="200" t="str">
        <f>[1]Dödsdag!A334</f>
        <v>2021-02-11</v>
      </c>
      <c r="B340" s="44">
        <f>[1]Dödsdag!B334</f>
        <v>28</v>
      </c>
      <c r="C340" s="28">
        <f t="shared" si="11"/>
        <v>0.20172910662824209</v>
      </c>
    </row>
    <row r="341" spans="1:3">
      <c r="A341" s="200" t="str">
        <f>[1]Dödsdag!A335</f>
        <v>2021-02-12</v>
      </c>
      <c r="B341" s="44">
        <f>[1]Dödsdag!B335</f>
        <v>27</v>
      </c>
      <c r="C341" s="28">
        <f t="shared" ref="C341:C344" si="12">IF(OR(B341=0,B341="X"),"",100*B341/B$8)</f>
        <v>0.19452449567723343</v>
      </c>
    </row>
    <row r="342" spans="1:3">
      <c r="A342" s="200" t="str">
        <f>[1]Dödsdag!A336</f>
        <v>2021-02-13</v>
      </c>
      <c r="B342" s="44">
        <f>[1]Dödsdag!B336</f>
        <v>20</v>
      </c>
      <c r="C342" s="28">
        <f t="shared" si="12"/>
        <v>0.14409221902017291</v>
      </c>
    </row>
    <row r="343" spans="1:3">
      <c r="A343" s="200" t="str">
        <f>[1]Dödsdag!A337</f>
        <v>2021-02-14</v>
      </c>
      <c r="B343" s="44">
        <f>[1]Dödsdag!B337</f>
        <v>21</v>
      </c>
      <c r="C343" s="28">
        <f t="shared" si="12"/>
        <v>0.15129682997118155</v>
      </c>
    </row>
    <row r="344" spans="1:3">
      <c r="A344" s="200" t="str">
        <f>[1]Dödsdag!A338</f>
        <v>2021-02-15</v>
      </c>
      <c r="B344" s="44">
        <f>[1]Dödsdag!B338</f>
        <v>22</v>
      </c>
      <c r="C344" s="28">
        <f t="shared" si="12"/>
        <v>0.15850144092219021</v>
      </c>
    </row>
    <row r="345" spans="1:3">
      <c r="A345" s="200" t="str">
        <f>[1]Dödsdag!A339</f>
        <v>2021-02-16</v>
      </c>
      <c r="B345" s="44">
        <f>[1]Dödsdag!B339</f>
        <v>19</v>
      </c>
      <c r="C345" s="28">
        <f t="shared" ref="C345:C346" si="13">IF(OR(B345=0,B345="X"),"",100*B345/B$8)</f>
        <v>0.13688760806916425</v>
      </c>
    </row>
    <row r="346" spans="1:3">
      <c r="A346" s="200" t="str">
        <f>[1]Dödsdag!A340</f>
        <v>2021-02-17</v>
      </c>
      <c r="B346" s="44">
        <f>[1]Dödsdag!B340</f>
        <v>22</v>
      </c>
      <c r="C346" s="28">
        <f t="shared" si="13"/>
        <v>0.15850144092219021</v>
      </c>
    </row>
    <row r="347" spans="1:3">
      <c r="A347" s="200" t="str">
        <f>[1]Dödsdag!A341</f>
        <v>2021-02-18</v>
      </c>
      <c r="B347" s="44">
        <f>[1]Dödsdag!B341</f>
        <v>15</v>
      </c>
      <c r="C347" s="28">
        <f t="shared" ref="C347:C351" si="14">IF(OR(B347=0,B347="X"),"",100*B347/B$8)</f>
        <v>0.10806916426512968</v>
      </c>
    </row>
    <row r="348" spans="1:3">
      <c r="A348" s="200" t="str">
        <f>[1]Dödsdag!A342</f>
        <v>2021-02-19</v>
      </c>
      <c r="B348" s="44">
        <f>[1]Dödsdag!B342</f>
        <v>23</v>
      </c>
      <c r="C348" s="28">
        <f t="shared" si="14"/>
        <v>0.16570605187319884</v>
      </c>
    </row>
    <row r="349" spans="1:3">
      <c r="A349" s="200" t="str">
        <f>[1]Dödsdag!A343</f>
        <v>2021-02-20</v>
      </c>
      <c r="B349" s="44">
        <f>[1]Dödsdag!B343</f>
        <v>22</v>
      </c>
      <c r="C349" s="28">
        <f t="shared" si="14"/>
        <v>0.15850144092219021</v>
      </c>
    </row>
    <row r="350" spans="1:3">
      <c r="A350" s="200" t="str">
        <f>[1]Dödsdag!A344</f>
        <v>2021-02-21</v>
      </c>
      <c r="B350" s="44">
        <f>[1]Dödsdag!B344</f>
        <v>19</v>
      </c>
      <c r="C350" s="28">
        <f t="shared" si="14"/>
        <v>0.13688760806916425</v>
      </c>
    </row>
    <row r="351" spans="1:3">
      <c r="A351" s="200" t="str">
        <f>[1]Dödsdag!A345</f>
        <v>2021-02-22</v>
      </c>
      <c r="B351" s="44">
        <f>[1]Dödsdag!B345</f>
        <v>24</v>
      </c>
      <c r="C351" s="28">
        <f t="shared" si="14"/>
        <v>0.1729106628242075</v>
      </c>
    </row>
    <row r="352" spans="1:3">
      <c r="A352" s="200" t="str">
        <f>[1]Dödsdag!A346</f>
        <v>2021-02-23</v>
      </c>
      <c r="B352" s="44">
        <f>[1]Dödsdag!B346</f>
        <v>8</v>
      </c>
      <c r="C352" s="28">
        <f t="shared" ref="C352:C353" si="15">IF(OR(B352=0,B352="X"),"",100*B352/B$8)</f>
        <v>5.7636887608069162E-2</v>
      </c>
    </row>
    <row r="353" spans="1:3">
      <c r="A353" s="200" t="str">
        <f>[1]Dödsdag!A347</f>
        <v>2021-02-24</v>
      </c>
      <c r="B353" s="44">
        <f>[1]Dödsdag!B347</f>
        <v>22</v>
      </c>
      <c r="C353" s="28">
        <f t="shared" si="15"/>
        <v>0.15850144092219021</v>
      </c>
    </row>
    <row r="354" spans="1:3">
      <c r="A354" s="200" t="str">
        <f>[1]Dödsdag!A348</f>
        <v>2021-02-25</v>
      </c>
      <c r="B354" s="44">
        <f>[1]Dödsdag!B348</f>
        <v>21</v>
      </c>
      <c r="C354" s="28">
        <f t="shared" ref="C354:C374" si="16">IF(OR(B354=0,B354="X"),"",100*B354/B$8)</f>
        <v>0.15129682997118155</v>
      </c>
    </row>
    <row r="355" spans="1:3">
      <c r="A355" s="200" t="str">
        <f>[1]Dödsdag!A349</f>
        <v>2021-02-26</v>
      </c>
      <c r="B355" s="44">
        <f>[1]Dödsdag!B349</f>
        <v>17</v>
      </c>
      <c r="C355" s="28">
        <f t="shared" si="16"/>
        <v>0.12247838616714697</v>
      </c>
    </row>
    <row r="356" spans="1:3">
      <c r="A356" s="200" t="str">
        <f>[1]Dödsdag!A350</f>
        <v>2021-02-27</v>
      </c>
      <c r="B356" s="44">
        <f>[1]Dödsdag!B350</f>
        <v>15</v>
      </c>
      <c r="C356" s="28">
        <f t="shared" si="16"/>
        <v>0.10806916426512968</v>
      </c>
    </row>
    <row r="357" spans="1:3">
      <c r="A357" s="200" t="str">
        <f>[1]Dödsdag!A351</f>
        <v>2021-02-28</v>
      </c>
      <c r="B357" s="44">
        <f>[1]Dödsdag!B351</f>
        <v>21</v>
      </c>
      <c r="C357" s="28">
        <f t="shared" si="16"/>
        <v>0.15129682997118155</v>
      </c>
    </row>
    <row r="358" spans="1:3">
      <c r="A358" s="200" t="str">
        <f>[1]Dödsdag!A352</f>
        <v>2021-03-01</v>
      </c>
      <c r="B358" s="44">
        <f>[1]Dödsdag!B352</f>
        <v>28</v>
      </c>
      <c r="C358" s="28">
        <f t="shared" si="16"/>
        <v>0.20172910662824209</v>
      </c>
    </row>
    <row r="359" spans="1:3">
      <c r="A359" s="200" t="str">
        <f>[1]Dödsdag!A353</f>
        <v>2021-03-02</v>
      </c>
      <c r="B359" s="44">
        <f>[1]Dödsdag!B353</f>
        <v>26</v>
      </c>
      <c r="C359" s="28">
        <f t="shared" si="16"/>
        <v>0.18731988472622479</v>
      </c>
    </row>
    <row r="360" spans="1:3">
      <c r="A360" s="200" t="str">
        <f>[1]Dödsdag!A354</f>
        <v>2021-03-03</v>
      </c>
      <c r="B360" s="44">
        <f>[1]Dödsdag!B354</f>
        <v>12</v>
      </c>
      <c r="C360" s="28">
        <f t="shared" si="16"/>
        <v>8.645533141210375E-2</v>
      </c>
    </row>
    <row r="361" spans="1:3">
      <c r="A361" s="200" t="str">
        <f>[1]Dödsdag!A355</f>
        <v>2021-03-04</v>
      </c>
      <c r="B361" s="44">
        <f>[1]Dödsdag!B355</f>
        <v>18</v>
      </c>
      <c r="C361" s="28">
        <f t="shared" si="16"/>
        <v>0.12968299711815562</v>
      </c>
    </row>
    <row r="362" spans="1:3">
      <c r="A362" s="200" t="str">
        <f>[1]Dödsdag!A356</f>
        <v>2021-03-05</v>
      </c>
      <c r="B362" s="44">
        <f>[1]Dödsdag!B356</f>
        <v>15</v>
      </c>
      <c r="C362" s="28">
        <f t="shared" si="16"/>
        <v>0.10806916426512968</v>
      </c>
    </row>
    <row r="363" spans="1:3">
      <c r="A363" s="200" t="str">
        <f>[1]Dödsdag!A357</f>
        <v>2021-03-06</v>
      </c>
      <c r="B363" s="44">
        <f>[1]Dödsdag!B357</f>
        <v>14</v>
      </c>
      <c r="C363" s="28">
        <f t="shared" si="16"/>
        <v>0.10086455331412104</v>
      </c>
    </row>
    <row r="364" spans="1:3">
      <c r="A364" s="200" t="str">
        <f>[1]Dödsdag!A358</f>
        <v>2021-03-07</v>
      </c>
      <c r="B364" s="44">
        <f>[1]Dödsdag!B358</f>
        <v>20</v>
      </c>
      <c r="C364" s="28">
        <f t="shared" si="16"/>
        <v>0.14409221902017291</v>
      </c>
    </row>
    <row r="365" spans="1:3">
      <c r="A365" s="200" t="str">
        <f>[1]Dödsdag!A359</f>
        <v>2021-03-08</v>
      </c>
      <c r="B365" s="44">
        <f>[1]Dödsdag!B359</f>
        <v>22</v>
      </c>
      <c r="C365" s="28">
        <f t="shared" si="16"/>
        <v>0.15850144092219021</v>
      </c>
    </row>
    <row r="366" spans="1:3">
      <c r="A366" s="200" t="str">
        <f>[1]Dödsdag!A360</f>
        <v>2021-03-09</v>
      </c>
      <c r="B366" s="44">
        <f>[1]Dödsdag!B360</f>
        <v>18</v>
      </c>
      <c r="C366" s="28">
        <f t="shared" si="16"/>
        <v>0.12968299711815562</v>
      </c>
    </row>
    <row r="367" spans="1:3">
      <c r="A367" s="200" t="str">
        <f>[1]Dödsdag!A361</f>
        <v>2021-03-10</v>
      </c>
      <c r="B367" s="44">
        <f>[1]Dödsdag!B361</f>
        <v>16</v>
      </c>
      <c r="C367" s="28">
        <f t="shared" si="16"/>
        <v>0.11527377521613832</v>
      </c>
    </row>
    <row r="368" spans="1:3">
      <c r="A368" s="200" t="str">
        <f>[1]Dödsdag!A362</f>
        <v>2021-03-11</v>
      </c>
      <c r="B368" s="44">
        <f>[1]Dödsdag!B362</f>
        <v>18</v>
      </c>
      <c r="C368" s="28">
        <f t="shared" si="16"/>
        <v>0.12968299711815562</v>
      </c>
    </row>
    <row r="369" spans="1:3">
      <c r="A369" s="200" t="str">
        <f>[1]Dödsdag!A363</f>
        <v>2021-03-12</v>
      </c>
      <c r="B369" s="44">
        <f>[1]Dödsdag!B363</f>
        <v>14</v>
      </c>
      <c r="C369" s="28">
        <f t="shared" si="16"/>
        <v>0.10086455331412104</v>
      </c>
    </row>
    <row r="370" spans="1:3">
      <c r="A370" s="200" t="str">
        <f>[1]Dödsdag!A364</f>
        <v>2021-03-13</v>
      </c>
      <c r="B370" s="44">
        <f>[1]Dödsdag!B364</f>
        <v>16</v>
      </c>
      <c r="C370" s="28">
        <f t="shared" si="16"/>
        <v>0.11527377521613832</v>
      </c>
    </row>
    <row r="371" spans="1:3">
      <c r="A371" s="200" t="str">
        <f>[1]Dödsdag!A365</f>
        <v>2021-03-14</v>
      </c>
      <c r="B371" s="44">
        <f>[1]Dödsdag!B365</f>
        <v>22</v>
      </c>
      <c r="C371" s="28">
        <f t="shared" si="16"/>
        <v>0.15850144092219021</v>
      </c>
    </row>
    <row r="372" spans="1:3">
      <c r="A372" s="200" t="str">
        <f>[1]Dödsdag!A366</f>
        <v>2021-03-15</v>
      </c>
      <c r="B372" s="44">
        <f>[1]Dödsdag!B366</f>
        <v>17</v>
      </c>
      <c r="C372" s="28">
        <f t="shared" si="16"/>
        <v>0.12247838616714697</v>
      </c>
    </row>
    <row r="373" spans="1:3">
      <c r="A373" s="200" t="str">
        <f>[1]Dödsdag!A367</f>
        <v>2021-03-16</v>
      </c>
      <c r="B373" s="44">
        <f>[1]Dödsdag!B367</f>
        <v>15</v>
      </c>
      <c r="C373" s="28">
        <f t="shared" si="16"/>
        <v>0.10806916426512968</v>
      </c>
    </row>
    <row r="374" spans="1:3">
      <c r="A374" s="200" t="str">
        <f>[1]Dödsdag!A368</f>
        <v>2021-03-17</v>
      </c>
      <c r="B374" s="44">
        <f>[1]Dödsdag!B368</f>
        <v>18</v>
      </c>
      <c r="C374" s="28">
        <f t="shared" si="16"/>
        <v>0.12968299711815562</v>
      </c>
    </row>
    <row r="375" spans="1:3">
      <c r="A375" s="200" t="str">
        <f>[1]Dödsdag!A369</f>
        <v>2021-03-18</v>
      </c>
      <c r="B375" s="44">
        <f>[1]Dödsdag!B369</f>
        <v>18</v>
      </c>
      <c r="C375" s="28">
        <f t="shared" ref="C375:C408" si="17">IF(OR(B375=0,B375="X"),"",100*B375/B$8)</f>
        <v>0.12968299711815562</v>
      </c>
    </row>
    <row r="376" spans="1:3">
      <c r="A376" s="200" t="str">
        <f>[1]Dödsdag!A370</f>
        <v>2021-03-19</v>
      </c>
      <c r="B376" s="44">
        <f>[1]Dödsdag!B370</f>
        <v>10</v>
      </c>
      <c r="C376" s="28">
        <f t="shared" si="17"/>
        <v>7.2046109510086456E-2</v>
      </c>
    </row>
    <row r="377" spans="1:3">
      <c r="A377" s="200" t="str">
        <f>[1]Dödsdag!A371</f>
        <v>2021-03-20</v>
      </c>
      <c r="B377" s="44">
        <f>[1]Dödsdag!B371</f>
        <v>24</v>
      </c>
      <c r="C377" s="28">
        <f t="shared" si="17"/>
        <v>0.1729106628242075</v>
      </c>
    </row>
    <row r="378" spans="1:3">
      <c r="A378" s="200" t="str">
        <f>[1]Dödsdag!A372</f>
        <v>2021-03-21</v>
      </c>
      <c r="B378" s="44">
        <f>[1]Dödsdag!B372</f>
        <v>22</v>
      </c>
      <c r="C378" s="28">
        <f t="shared" si="17"/>
        <v>0.15850144092219021</v>
      </c>
    </row>
    <row r="379" spans="1:3">
      <c r="A379" s="200" t="str">
        <f>[1]Dödsdag!A373</f>
        <v>2021-03-22</v>
      </c>
      <c r="B379" s="44">
        <f>[1]Dödsdag!B373</f>
        <v>20</v>
      </c>
      <c r="C379" s="28">
        <f t="shared" si="17"/>
        <v>0.14409221902017291</v>
      </c>
    </row>
    <row r="380" spans="1:3">
      <c r="A380" s="200" t="str">
        <f>[1]Dödsdag!A374</f>
        <v>2021-03-23</v>
      </c>
      <c r="B380" s="44">
        <f>[1]Dödsdag!B374</f>
        <v>12</v>
      </c>
      <c r="C380" s="28">
        <f t="shared" si="17"/>
        <v>8.645533141210375E-2</v>
      </c>
    </row>
    <row r="381" spans="1:3">
      <c r="A381" s="200" t="str">
        <f>[1]Dödsdag!A375</f>
        <v>2021-03-24</v>
      </c>
      <c r="B381" s="44">
        <f>[1]Dödsdag!B375</f>
        <v>14</v>
      </c>
      <c r="C381" s="28">
        <f t="shared" si="17"/>
        <v>0.10086455331412104</v>
      </c>
    </row>
    <row r="382" spans="1:3">
      <c r="A382" s="200" t="str">
        <f>[1]Dödsdag!A376</f>
        <v>2021-03-25</v>
      </c>
      <c r="B382" s="44">
        <f>[1]Dödsdag!B376</f>
        <v>23</v>
      </c>
      <c r="C382" s="28">
        <f t="shared" si="17"/>
        <v>0.16570605187319884</v>
      </c>
    </row>
    <row r="383" spans="1:3">
      <c r="A383" s="200" t="str">
        <f>[1]Dödsdag!A377</f>
        <v>2021-03-26</v>
      </c>
      <c r="B383" s="44">
        <f>[1]Dödsdag!B377</f>
        <v>20</v>
      </c>
      <c r="C383" s="28">
        <f t="shared" si="17"/>
        <v>0.14409221902017291</v>
      </c>
    </row>
    <row r="384" spans="1:3">
      <c r="A384" s="200" t="str">
        <f>[1]Dödsdag!A378</f>
        <v>2021-03-27</v>
      </c>
      <c r="B384" s="44">
        <f>[1]Dödsdag!B378</f>
        <v>11</v>
      </c>
      <c r="C384" s="28">
        <f t="shared" si="17"/>
        <v>7.9250720461095103E-2</v>
      </c>
    </row>
    <row r="385" spans="1:3">
      <c r="A385" s="200" t="str">
        <f>[1]Dödsdag!A379</f>
        <v>2021-03-28</v>
      </c>
      <c r="B385" s="44">
        <f>[1]Dödsdag!B379</f>
        <v>12</v>
      </c>
      <c r="C385" s="28">
        <f t="shared" si="17"/>
        <v>8.645533141210375E-2</v>
      </c>
    </row>
    <row r="386" spans="1:3">
      <c r="A386" s="200" t="str">
        <f>[1]Dödsdag!A380</f>
        <v>2021-03-29</v>
      </c>
      <c r="B386" s="44">
        <f>[1]Dödsdag!B380</f>
        <v>23</v>
      </c>
      <c r="C386" s="28">
        <f t="shared" si="17"/>
        <v>0.16570605187319884</v>
      </c>
    </row>
    <row r="387" spans="1:3">
      <c r="A387" s="200" t="str">
        <f>[1]Dödsdag!A381</f>
        <v>2021-03-30</v>
      </c>
      <c r="B387" s="44">
        <f>[1]Dödsdag!B381</f>
        <v>13</v>
      </c>
      <c r="C387" s="28">
        <f t="shared" si="17"/>
        <v>9.3659942363112397E-2</v>
      </c>
    </row>
    <row r="388" spans="1:3">
      <c r="A388" s="200" t="str">
        <f>[1]Dödsdag!A382</f>
        <v>2021-03-31</v>
      </c>
      <c r="B388" s="44">
        <f>[1]Dödsdag!B382</f>
        <v>25</v>
      </c>
      <c r="C388" s="28">
        <f t="shared" si="17"/>
        <v>0.18011527377521613</v>
      </c>
    </row>
    <row r="389" spans="1:3">
      <c r="A389" s="200" t="str">
        <f>[1]Dödsdag!A383</f>
        <v>2021-04-01</v>
      </c>
      <c r="B389" s="44">
        <f>[1]Dödsdag!B383</f>
        <v>23</v>
      </c>
      <c r="C389" s="28">
        <f t="shared" si="17"/>
        <v>0.16570605187319884</v>
      </c>
    </row>
    <row r="390" spans="1:3">
      <c r="A390" s="200" t="str">
        <f>[1]Dödsdag!A384</f>
        <v>2021-04-02</v>
      </c>
      <c r="B390" s="44">
        <f>[1]Dödsdag!B384</f>
        <v>24</v>
      </c>
      <c r="C390" s="28">
        <f t="shared" si="17"/>
        <v>0.1729106628242075</v>
      </c>
    </row>
    <row r="391" spans="1:3">
      <c r="A391" s="200" t="str">
        <f>[1]Dödsdag!A385</f>
        <v>2021-04-03</v>
      </c>
      <c r="B391" s="44">
        <f>[1]Dödsdag!B385</f>
        <v>14</v>
      </c>
      <c r="C391" s="28">
        <f t="shared" si="17"/>
        <v>0.10086455331412104</v>
      </c>
    </row>
    <row r="392" spans="1:3">
      <c r="A392" s="200" t="str">
        <f>[1]Dödsdag!A386</f>
        <v>2021-04-04</v>
      </c>
      <c r="B392" s="44">
        <f>[1]Dödsdag!B386</f>
        <v>9</v>
      </c>
      <c r="C392" s="28">
        <f t="shared" si="17"/>
        <v>6.4841498559077809E-2</v>
      </c>
    </row>
    <row r="393" spans="1:3">
      <c r="A393" s="200" t="str">
        <f>[1]Dödsdag!A387</f>
        <v>2021-04-05</v>
      </c>
      <c r="B393" s="44">
        <f>[1]Dödsdag!B387</f>
        <v>22</v>
      </c>
      <c r="C393" s="28">
        <f t="shared" si="17"/>
        <v>0.15850144092219021</v>
      </c>
    </row>
    <row r="394" spans="1:3">
      <c r="A394" s="200" t="str">
        <f>[1]Dödsdag!A388</f>
        <v>2021-04-06</v>
      </c>
      <c r="B394" s="44">
        <f>[1]Dödsdag!B388</f>
        <v>13</v>
      </c>
      <c r="C394" s="28">
        <f t="shared" si="17"/>
        <v>9.3659942363112397E-2</v>
      </c>
    </row>
    <row r="395" spans="1:3">
      <c r="A395" s="200" t="str">
        <f>[1]Dödsdag!A389</f>
        <v>2021-04-07</v>
      </c>
      <c r="B395" s="44">
        <f>[1]Dödsdag!B389</f>
        <v>24</v>
      </c>
      <c r="C395" s="28">
        <f t="shared" si="17"/>
        <v>0.1729106628242075</v>
      </c>
    </row>
    <row r="396" spans="1:3">
      <c r="A396" s="200" t="str">
        <f>[1]Dödsdag!A390</f>
        <v>2021-04-08</v>
      </c>
      <c r="B396" s="44">
        <f>[1]Dödsdag!B390</f>
        <v>21</v>
      </c>
      <c r="C396" s="28">
        <f t="shared" si="17"/>
        <v>0.15129682997118155</v>
      </c>
    </row>
    <row r="397" spans="1:3">
      <c r="A397" s="200" t="str">
        <f>[1]Dödsdag!A391</f>
        <v>2021-04-09</v>
      </c>
      <c r="B397" s="44">
        <f>[1]Dödsdag!B391</f>
        <v>19</v>
      </c>
      <c r="C397" s="28">
        <f t="shared" si="17"/>
        <v>0.13688760806916425</v>
      </c>
    </row>
    <row r="398" spans="1:3">
      <c r="A398" s="200" t="str">
        <f>[1]Dödsdag!A392</f>
        <v>2021-04-10</v>
      </c>
      <c r="B398" s="44">
        <f>[1]Dödsdag!B392</f>
        <v>12</v>
      </c>
      <c r="C398" s="28">
        <f t="shared" si="17"/>
        <v>8.645533141210375E-2</v>
      </c>
    </row>
    <row r="399" spans="1:3">
      <c r="A399" s="200" t="str">
        <f>[1]Dödsdag!A393</f>
        <v>2021-04-11</v>
      </c>
      <c r="B399" s="44">
        <f>[1]Dödsdag!B393</f>
        <v>12</v>
      </c>
      <c r="C399" s="28">
        <f t="shared" si="17"/>
        <v>8.645533141210375E-2</v>
      </c>
    </row>
    <row r="400" spans="1:3">
      <c r="A400" s="200" t="str">
        <f>[1]Dödsdag!A394</f>
        <v>2021-04-12</v>
      </c>
      <c r="B400" s="44">
        <f>[1]Dödsdag!B394</f>
        <v>13</v>
      </c>
      <c r="C400" s="28">
        <f t="shared" si="17"/>
        <v>9.3659942363112397E-2</v>
      </c>
    </row>
    <row r="401" spans="1:3">
      <c r="A401" s="200" t="str">
        <f>[1]Dödsdag!A395</f>
        <v>2021-04-13</v>
      </c>
      <c r="B401" s="44">
        <f>[1]Dödsdag!B395</f>
        <v>18</v>
      </c>
      <c r="C401" s="28">
        <f t="shared" si="17"/>
        <v>0.12968299711815562</v>
      </c>
    </row>
    <row r="402" spans="1:3">
      <c r="A402" s="200" t="str">
        <f>[1]Dödsdag!A396</f>
        <v>2021-04-14</v>
      </c>
      <c r="B402" s="44">
        <f>[1]Dödsdag!B396</f>
        <v>24</v>
      </c>
      <c r="C402" s="28">
        <f t="shared" si="17"/>
        <v>0.1729106628242075</v>
      </c>
    </row>
    <row r="403" spans="1:3">
      <c r="A403" s="200" t="str">
        <f>[1]Dödsdag!A397</f>
        <v>2021-04-15</v>
      </c>
      <c r="B403" s="44">
        <f>[1]Dödsdag!B397</f>
        <v>16</v>
      </c>
      <c r="C403" s="28">
        <f t="shared" si="17"/>
        <v>0.11527377521613832</v>
      </c>
    </row>
    <row r="404" spans="1:3">
      <c r="A404" s="200" t="str">
        <f>[1]Dödsdag!A398</f>
        <v>2021-04-16</v>
      </c>
      <c r="B404" s="44">
        <f>[1]Dödsdag!B398</f>
        <v>13</v>
      </c>
      <c r="C404" s="28">
        <f t="shared" si="17"/>
        <v>9.3659942363112397E-2</v>
      </c>
    </row>
    <row r="405" spans="1:3">
      <c r="A405" s="200" t="str">
        <f>[1]Dödsdag!A399</f>
        <v>2021-04-17</v>
      </c>
      <c r="B405" s="44">
        <f>[1]Dödsdag!B399</f>
        <v>16</v>
      </c>
      <c r="C405" s="28">
        <f t="shared" si="17"/>
        <v>0.11527377521613832</v>
      </c>
    </row>
    <row r="406" spans="1:3">
      <c r="A406" s="200" t="str">
        <f>[1]Dödsdag!A400</f>
        <v>2021-04-18</v>
      </c>
      <c r="B406" s="44">
        <f>[1]Dödsdag!B400</f>
        <v>18</v>
      </c>
      <c r="C406" s="28">
        <f t="shared" si="17"/>
        <v>0.12968299711815562</v>
      </c>
    </row>
    <row r="407" spans="1:3">
      <c r="A407" s="200" t="str">
        <f>[1]Dödsdag!A401</f>
        <v>2021-04-19</v>
      </c>
      <c r="B407" s="44">
        <f>[1]Dödsdag!B401</f>
        <v>13</v>
      </c>
      <c r="C407" s="28">
        <f t="shared" si="17"/>
        <v>9.3659942363112397E-2</v>
      </c>
    </row>
    <row r="408" spans="1:3">
      <c r="A408" s="200" t="str">
        <f>[1]Dödsdag!A402</f>
        <v>2021-04-20</v>
      </c>
      <c r="B408" s="44">
        <f>[1]Dödsdag!B402</f>
        <v>24</v>
      </c>
      <c r="C408" s="28">
        <f t="shared" si="17"/>
        <v>0.1729106628242075</v>
      </c>
    </row>
    <row r="409" spans="1:3">
      <c r="A409" s="200" t="str">
        <f>[1]Dödsdag!A403</f>
        <v>2021-04-21</v>
      </c>
      <c r="B409" s="44">
        <f>[1]Dödsdag!B403</f>
        <v>21</v>
      </c>
      <c r="C409" s="28">
        <f t="shared" ref="C409:C410" si="18">IF(OR(B409=0,B409="X"),"",100*B409/B$8)</f>
        <v>0.15129682997118155</v>
      </c>
    </row>
    <row r="410" spans="1:3">
      <c r="A410" s="200" t="str">
        <f>[1]Dödsdag!A404</f>
        <v>2021-04-22</v>
      </c>
      <c r="B410" s="44">
        <f>[1]Dödsdag!B404</f>
        <v>16</v>
      </c>
      <c r="C410" s="28">
        <f t="shared" si="18"/>
        <v>0.11527377521613832</v>
      </c>
    </row>
    <row r="411" spans="1:3">
      <c r="A411" s="200" t="str">
        <f>[1]Dödsdag!A405</f>
        <v>2021-04-23</v>
      </c>
      <c r="B411" s="44">
        <f>[1]Dödsdag!B405</f>
        <v>16</v>
      </c>
      <c r="C411" s="28">
        <f>IF(OR(B411=0,B411="X"),"",100*B411/B$8)</f>
        <v>0.11527377521613832</v>
      </c>
    </row>
    <row r="412" spans="1:3">
      <c r="A412" s="200" t="str">
        <f>[1]Dödsdag!A406</f>
        <v>2021-04-24</v>
      </c>
      <c r="B412" s="44">
        <f>[1]Dödsdag!B406</f>
        <v>18</v>
      </c>
      <c r="C412" s="28">
        <f t="shared" ref="C412:C414" si="19">IF(OR(B412=0,B412="X"),"",100*B412/B$8)</f>
        <v>0.12968299711815562</v>
      </c>
    </row>
    <row r="413" spans="1:3">
      <c r="A413" s="200" t="str">
        <f>[1]Dödsdag!A407</f>
        <v>2021-04-25</v>
      </c>
      <c r="B413" s="44">
        <f>[1]Dödsdag!B407</f>
        <v>21</v>
      </c>
      <c r="C413" s="28">
        <f t="shared" si="19"/>
        <v>0.15129682997118155</v>
      </c>
    </row>
    <row r="414" spans="1:3">
      <c r="A414" s="200" t="str">
        <f>[1]Dödsdag!A408</f>
        <v>2021-04-26</v>
      </c>
      <c r="B414" s="44">
        <f>[1]Dödsdag!B408</f>
        <v>11</v>
      </c>
      <c r="C414" s="28">
        <f t="shared" si="19"/>
        <v>7.9250720461095103E-2</v>
      </c>
    </row>
    <row r="415" spans="1:3">
      <c r="A415" s="200" t="str">
        <f>[1]Dödsdag!A409</f>
        <v>2021-04-27</v>
      </c>
      <c r="B415" s="44">
        <f>[1]Dödsdag!B409</f>
        <v>24</v>
      </c>
      <c r="C415" s="28">
        <f t="shared" ref="C415:C416" si="20">IF(OR(B415=0,B415="X"),"",100*B415/B$8)</f>
        <v>0.1729106628242075</v>
      </c>
    </row>
    <row r="416" spans="1:3">
      <c r="A416" s="200" t="str">
        <f>[1]Dödsdag!A410</f>
        <v>2021-04-28</v>
      </c>
      <c r="B416" s="44">
        <f>[1]Dödsdag!B410</f>
        <v>16</v>
      </c>
      <c r="C416" s="28">
        <f t="shared" si="20"/>
        <v>0.11527377521613832</v>
      </c>
    </row>
    <row r="417" spans="1:3">
      <c r="A417" s="200" t="str">
        <f>[1]Dödsdag!A411</f>
        <v>2021-04-29</v>
      </c>
      <c r="B417" s="44">
        <f>[1]Dödsdag!B411</f>
        <v>16</v>
      </c>
      <c r="C417" s="28">
        <f t="shared" ref="C417:C440" si="21">IF(OR(B417=0,B417="X"),"",100*B417/B$8)</f>
        <v>0.11527377521613832</v>
      </c>
    </row>
    <row r="418" spans="1:3">
      <c r="A418" s="200" t="str">
        <f>[1]Dödsdag!A412</f>
        <v>2021-04-30</v>
      </c>
      <c r="B418" s="44">
        <f>[1]Dödsdag!B412</f>
        <v>15</v>
      </c>
      <c r="C418" s="28">
        <f t="shared" si="21"/>
        <v>0.10806916426512968</v>
      </c>
    </row>
    <row r="419" spans="1:3">
      <c r="A419" s="200" t="str">
        <f>[1]Dödsdag!A413</f>
        <v>2021-05-01</v>
      </c>
      <c r="B419" s="44">
        <f>[1]Dödsdag!B413</f>
        <v>10</v>
      </c>
      <c r="C419" s="28">
        <f t="shared" si="21"/>
        <v>7.2046109510086456E-2</v>
      </c>
    </row>
    <row r="420" spans="1:3">
      <c r="A420" s="200" t="str">
        <f>[1]Dödsdag!A414</f>
        <v>2021-05-02</v>
      </c>
      <c r="B420" s="44">
        <f>[1]Dödsdag!B414</f>
        <v>11</v>
      </c>
      <c r="C420" s="28">
        <f t="shared" si="21"/>
        <v>7.9250720461095103E-2</v>
      </c>
    </row>
    <row r="421" spans="1:3">
      <c r="A421" s="200" t="str">
        <f>[1]Dödsdag!A415</f>
        <v>2021-05-03</v>
      </c>
      <c r="B421" s="44">
        <f>[1]Dödsdag!B415</f>
        <v>15</v>
      </c>
      <c r="C421" s="28">
        <f t="shared" si="21"/>
        <v>0.10806916426512968</v>
      </c>
    </row>
    <row r="422" spans="1:3">
      <c r="A422" s="200" t="str">
        <f>[1]Dödsdag!A416</f>
        <v>2021-05-04</v>
      </c>
      <c r="B422" s="44">
        <f>[1]Dödsdag!B416</f>
        <v>8</v>
      </c>
      <c r="C422" s="28">
        <f t="shared" si="21"/>
        <v>5.7636887608069162E-2</v>
      </c>
    </row>
    <row r="423" spans="1:3">
      <c r="A423" s="200" t="str">
        <f>[1]Dödsdag!A417</f>
        <v>2021-05-05</v>
      </c>
      <c r="B423" s="44">
        <f>[1]Dödsdag!B417</f>
        <v>13</v>
      </c>
      <c r="C423" s="28">
        <f t="shared" si="21"/>
        <v>9.3659942363112397E-2</v>
      </c>
    </row>
    <row r="424" spans="1:3">
      <c r="A424" s="200" t="str">
        <f>[1]Dödsdag!A418</f>
        <v>2021-05-06</v>
      </c>
      <c r="B424" s="44">
        <f>[1]Dödsdag!B418</f>
        <v>11</v>
      </c>
      <c r="C424" s="28">
        <f t="shared" si="21"/>
        <v>7.9250720461095103E-2</v>
      </c>
    </row>
    <row r="425" spans="1:3">
      <c r="A425" s="200" t="str">
        <f>[1]Dödsdag!A419</f>
        <v>2021-05-07</v>
      </c>
      <c r="B425" s="44">
        <f>[1]Dödsdag!B419</f>
        <v>15</v>
      </c>
      <c r="C425" s="28">
        <f t="shared" si="21"/>
        <v>0.10806916426512968</v>
      </c>
    </row>
    <row r="426" spans="1:3">
      <c r="A426" s="200" t="str">
        <f>[1]Dödsdag!A420</f>
        <v>2021-05-08</v>
      </c>
      <c r="B426" s="44">
        <f>[1]Dödsdag!B420</f>
        <v>17</v>
      </c>
      <c r="C426" s="28">
        <f t="shared" si="21"/>
        <v>0.12247838616714697</v>
      </c>
    </row>
    <row r="427" spans="1:3">
      <c r="A427" s="200" t="str">
        <f>[1]Dödsdag!A421</f>
        <v>2021-05-09</v>
      </c>
      <c r="B427" s="44">
        <f>[1]Dödsdag!B421</f>
        <v>14</v>
      </c>
      <c r="C427" s="28">
        <f t="shared" si="21"/>
        <v>0.10086455331412104</v>
      </c>
    </row>
    <row r="428" spans="1:3">
      <c r="A428" s="200" t="str">
        <f>[1]Dödsdag!A422</f>
        <v>2021-05-10</v>
      </c>
      <c r="B428" s="44">
        <f>[1]Dödsdag!B422</f>
        <v>17</v>
      </c>
      <c r="C428" s="28">
        <f t="shared" si="21"/>
        <v>0.12247838616714697</v>
      </c>
    </row>
    <row r="429" spans="1:3">
      <c r="A429" s="200" t="str">
        <f>[1]Dödsdag!A423</f>
        <v>2021-05-11</v>
      </c>
      <c r="B429" s="44">
        <f>[1]Dödsdag!B423</f>
        <v>10</v>
      </c>
      <c r="C429" s="28">
        <f t="shared" si="21"/>
        <v>7.2046109510086456E-2</v>
      </c>
    </row>
    <row r="430" spans="1:3">
      <c r="A430" s="200" t="str">
        <f>[1]Dödsdag!A424</f>
        <v>2021-05-12</v>
      </c>
      <c r="B430" s="44">
        <f>[1]Dödsdag!B424</f>
        <v>12</v>
      </c>
      <c r="C430" s="28">
        <f t="shared" si="21"/>
        <v>8.645533141210375E-2</v>
      </c>
    </row>
    <row r="431" spans="1:3">
      <c r="A431" s="200" t="str">
        <f>[1]Dödsdag!A425</f>
        <v>2021-05-13</v>
      </c>
      <c r="B431" s="44">
        <f>[1]Dödsdag!B425</f>
        <v>15</v>
      </c>
      <c r="C431" s="28">
        <f t="shared" si="21"/>
        <v>0.10806916426512968</v>
      </c>
    </row>
    <row r="432" spans="1:3">
      <c r="A432" s="200" t="str">
        <f>[1]Dödsdag!A426</f>
        <v>2021-05-14</v>
      </c>
      <c r="B432" s="44">
        <f>[1]Dödsdag!B426</f>
        <v>18</v>
      </c>
      <c r="C432" s="28">
        <f t="shared" si="21"/>
        <v>0.12968299711815562</v>
      </c>
    </row>
    <row r="433" spans="1:3">
      <c r="A433" s="200" t="str">
        <f>[1]Dödsdag!A427</f>
        <v>2021-05-15</v>
      </c>
      <c r="B433" s="44">
        <f>[1]Dödsdag!B427</f>
        <v>13</v>
      </c>
      <c r="C433" s="28">
        <f t="shared" si="21"/>
        <v>9.3659942363112397E-2</v>
      </c>
    </row>
    <row r="434" spans="1:3">
      <c r="A434" s="200" t="str">
        <f>[1]Dödsdag!A428</f>
        <v>2021-05-16</v>
      </c>
      <c r="B434" s="44">
        <f>[1]Dödsdag!B428</f>
        <v>11</v>
      </c>
      <c r="C434" s="28">
        <f t="shared" si="21"/>
        <v>7.9250720461095103E-2</v>
      </c>
    </row>
    <row r="435" spans="1:3">
      <c r="A435" s="200" t="str">
        <f>[1]Dödsdag!A429</f>
        <v>2021-05-17</v>
      </c>
      <c r="B435" s="44">
        <f>[1]Dödsdag!B429</f>
        <v>8</v>
      </c>
      <c r="C435" s="28">
        <f t="shared" si="21"/>
        <v>5.7636887608069162E-2</v>
      </c>
    </row>
    <row r="436" spans="1:3">
      <c r="A436" s="200" t="str">
        <f>[1]Dödsdag!A430</f>
        <v>2021-05-18</v>
      </c>
      <c r="B436" s="44">
        <f>[1]Dödsdag!B430</f>
        <v>10</v>
      </c>
      <c r="C436" s="28">
        <f t="shared" si="21"/>
        <v>7.2046109510086456E-2</v>
      </c>
    </row>
    <row r="437" spans="1:3">
      <c r="A437" s="200" t="str">
        <f>[1]Dödsdag!A431</f>
        <v>2021-05-19</v>
      </c>
      <c r="B437" s="44">
        <f>[1]Dödsdag!B431</f>
        <v>6</v>
      </c>
      <c r="C437" s="28">
        <f t="shared" si="21"/>
        <v>4.3227665706051875E-2</v>
      </c>
    </row>
    <row r="438" spans="1:3">
      <c r="A438" s="200" t="str">
        <f>[1]Dödsdag!A432</f>
        <v>2021-05-20</v>
      </c>
      <c r="B438" s="44">
        <f>[1]Dödsdag!B432</f>
        <v>9</v>
      </c>
      <c r="C438" s="28">
        <f t="shared" si="21"/>
        <v>6.4841498559077809E-2</v>
      </c>
    </row>
    <row r="439" spans="1:3">
      <c r="A439" s="200" t="str">
        <f>[1]Dödsdag!A433</f>
        <v>2021-05-21</v>
      </c>
      <c r="B439" s="44">
        <f>[1]Dödsdag!B433</f>
        <v>9</v>
      </c>
      <c r="C439" s="28">
        <f t="shared" si="21"/>
        <v>6.4841498559077809E-2</v>
      </c>
    </row>
    <row r="440" spans="1:3">
      <c r="A440" s="200" t="str">
        <f>[1]Dödsdag!A434</f>
        <v>2021-05-22</v>
      </c>
      <c r="B440" s="44">
        <f>[1]Dödsdag!B434</f>
        <v>11</v>
      </c>
      <c r="C440" s="28">
        <f t="shared" si="21"/>
        <v>7.9250720461095103E-2</v>
      </c>
    </row>
    <row r="441" spans="1:3">
      <c r="A441" s="200" t="str">
        <f>[1]Dödsdag!A435</f>
        <v>2021-05-23</v>
      </c>
      <c r="B441" s="44">
        <f>[1]Dödsdag!B435</f>
        <v>12</v>
      </c>
      <c r="C441" s="28">
        <f t="shared" ref="C441:C468" si="22">IF(OR(B441=0,B441="X"),"",100*B441/B$8)</f>
        <v>8.645533141210375E-2</v>
      </c>
    </row>
    <row r="442" spans="1:3">
      <c r="A442" s="200" t="str">
        <f>[1]Dödsdag!A436</f>
        <v>2021-05-24</v>
      </c>
      <c r="B442" s="44" t="str">
        <f>[1]Dödsdag!B436</f>
        <v>X</v>
      </c>
      <c r="C442" s="28" t="str">
        <f t="shared" si="22"/>
        <v/>
      </c>
    </row>
    <row r="443" spans="1:3">
      <c r="A443" s="200" t="str">
        <f>[1]Dödsdag!A437</f>
        <v>2021-05-25</v>
      </c>
      <c r="B443" s="44">
        <f>[1]Dödsdag!B437</f>
        <v>5</v>
      </c>
      <c r="C443" s="28">
        <f t="shared" si="22"/>
        <v>3.6023054755043228E-2</v>
      </c>
    </row>
    <row r="444" spans="1:3">
      <c r="A444" s="200" t="str">
        <f>[1]Dödsdag!A438</f>
        <v>2021-05-26</v>
      </c>
      <c r="B444" s="44">
        <f>[1]Dödsdag!B438</f>
        <v>8</v>
      </c>
      <c r="C444" s="28">
        <f t="shared" si="22"/>
        <v>5.7636887608069162E-2</v>
      </c>
    </row>
    <row r="445" spans="1:3">
      <c r="A445" s="200" t="str">
        <f>[1]Dödsdag!A439</f>
        <v>2021-05-27</v>
      </c>
      <c r="B445" s="44">
        <f>[1]Dödsdag!B439</f>
        <v>4</v>
      </c>
      <c r="C445" s="28">
        <f t="shared" si="22"/>
        <v>2.8818443804034581E-2</v>
      </c>
    </row>
    <row r="446" spans="1:3">
      <c r="A446" s="200" t="str">
        <f>[1]Dödsdag!A440</f>
        <v>2021-05-28</v>
      </c>
      <c r="B446" s="44">
        <f>[1]Dödsdag!B440</f>
        <v>11</v>
      </c>
      <c r="C446" s="28">
        <f t="shared" si="22"/>
        <v>7.9250720461095103E-2</v>
      </c>
    </row>
    <row r="447" spans="1:3">
      <c r="A447" s="200" t="str">
        <f>[1]Dödsdag!A441</f>
        <v>2021-05-29</v>
      </c>
      <c r="B447" s="44" t="str">
        <f>[1]Dödsdag!B441</f>
        <v>X</v>
      </c>
      <c r="C447" s="28" t="str">
        <f t="shared" si="22"/>
        <v/>
      </c>
    </row>
    <row r="448" spans="1:3">
      <c r="A448" s="200" t="str">
        <f>[1]Dödsdag!A442</f>
        <v>2021-05-30</v>
      </c>
      <c r="B448" s="44">
        <f>[1]Dödsdag!B442</f>
        <v>9</v>
      </c>
      <c r="C448" s="28">
        <f t="shared" si="22"/>
        <v>6.4841498559077809E-2</v>
      </c>
    </row>
    <row r="449" spans="1:3">
      <c r="A449" s="200" t="str">
        <f>[1]Dödsdag!A443</f>
        <v>2021-05-31</v>
      </c>
      <c r="B449" s="44" t="str">
        <f>[1]Dödsdag!B443</f>
        <v>X</v>
      </c>
      <c r="C449" s="28" t="str">
        <f t="shared" si="22"/>
        <v/>
      </c>
    </row>
    <row r="450" spans="1:3">
      <c r="A450" s="200" t="str">
        <f>[1]Dödsdag!A444</f>
        <v>2021-06-01</v>
      </c>
      <c r="B450" s="44" t="str">
        <f>[1]Dödsdag!B444</f>
        <v>X</v>
      </c>
      <c r="C450" s="28" t="str">
        <f t="shared" si="22"/>
        <v/>
      </c>
    </row>
    <row r="451" spans="1:3">
      <c r="A451" s="200" t="str">
        <f>[1]Dödsdag!A445</f>
        <v>2021-06-02</v>
      </c>
      <c r="B451" s="44">
        <f>[1]Dödsdag!B445</f>
        <v>6</v>
      </c>
      <c r="C451" s="28">
        <f t="shared" si="22"/>
        <v>4.3227665706051875E-2</v>
      </c>
    </row>
    <row r="452" spans="1:3">
      <c r="A452" s="200" t="str">
        <f>[1]Dödsdag!A446</f>
        <v>2021-06-03</v>
      </c>
      <c r="B452" s="44">
        <f>[1]Dödsdag!B446</f>
        <v>5</v>
      </c>
      <c r="C452" s="28">
        <f t="shared" si="22"/>
        <v>3.6023054755043228E-2</v>
      </c>
    </row>
    <row r="453" spans="1:3">
      <c r="A453" s="200" t="str">
        <f>[1]Dödsdag!A447</f>
        <v>2021-06-04</v>
      </c>
      <c r="B453" s="44">
        <f>[1]Dödsdag!B447</f>
        <v>9</v>
      </c>
      <c r="C453" s="28">
        <f t="shared" si="22"/>
        <v>6.4841498559077809E-2</v>
      </c>
    </row>
    <row r="454" spans="1:3">
      <c r="A454" s="200" t="str">
        <f>[1]Dödsdag!A448</f>
        <v>2021-06-05</v>
      </c>
      <c r="B454" s="44" t="str">
        <f>[1]Dödsdag!B448</f>
        <v>X</v>
      </c>
      <c r="C454" s="28" t="str">
        <f t="shared" si="22"/>
        <v/>
      </c>
    </row>
    <row r="455" spans="1:3">
      <c r="A455" s="200" t="str">
        <f>[1]Dödsdag!A449</f>
        <v>2021-06-06</v>
      </c>
      <c r="B455" s="44" t="str">
        <f>[1]Dödsdag!B449</f>
        <v>X</v>
      </c>
      <c r="C455" s="28" t="str">
        <f t="shared" si="22"/>
        <v/>
      </c>
    </row>
    <row r="456" spans="1:3">
      <c r="A456" s="200" t="str">
        <f>[1]Dödsdag!A450</f>
        <v>2021-06-07</v>
      </c>
      <c r="B456" s="44" t="str">
        <f>[1]Dödsdag!B450</f>
        <v>X</v>
      </c>
      <c r="C456" s="28" t="str">
        <f t="shared" si="22"/>
        <v/>
      </c>
    </row>
    <row r="457" spans="1:3">
      <c r="A457" s="200" t="str">
        <f>[1]Dödsdag!A451</f>
        <v>2021-06-08</v>
      </c>
      <c r="B457" s="44">
        <f>[1]Dödsdag!B451</f>
        <v>4</v>
      </c>
      <c r="C457" s="28">
        <f t="shared" si="22"/>
        <v>2.8818443804034581E-2</v>
      </c>
    </row>
    <row r="458" spans="1:3">
      <c r="A458" s="200" t="str">
        <f>[1]Dödsdag!A452</f>
        <v>2021-06-09</v>
      </c>
      <c r="B458" s="44" t="str">
        <f>[1]Dödsdag!B452</f>
        <v>X</v>
      </c>
      <c r="C458" s="28" t="str">
        <f t="shared" si="22"/>
        <v/>
      </c>
    </row>
    <row r="459" spans="1:3">
      <c r="A459" s="200" t="str">
        <f>[1]Dödsdag!A453</f>
        <v>2021-06-10</v>
      </c>
      <c r="B459" s="44">
        <f>[1]Dödsdag!B453</f>
        <v>4</v>
      </c>
      <c r="C459" s="28">
        <f t="shared" si="22"/>
        <v>2.8818443804034581E-2</v>
      </c>
    </row>
    <row r="460" spans="1:3">
      <c r="A460" s="200" t="str">
        <f>[1]Dödsdag!A454</f>
        <v>2021-06-11</v>
      </c>
      <c r="B460" s="44" t="str">
        <f>[1]Dödsdag!B454</f>
        <v>X</v>
      </c>
      <c r="C460" s="28" t="str">
        <f t="shared" si="22"/>
        <v/>
      </c>
    </row>
    <row r="461" spans="1:3">
      <c r="A461" s="200" t="str">
        <f>[1]Dödsdag!A455</f>
        <v>2021-06-12</v>
      </c>
      <c r="B461" s="44" t="str">
        <f>[1]Dödsdag!B455</f>
        <v>X</v>
      </c>
      <c r="C461" s="28" t="str">
        <f t="shared" si="22"/>
        <v/>
      </c>
    </row>
    <row r="462" spans="1:3">
      <c r="A462" s="200" t="str">
        <f>[1]Dödsdag!A456</f>
        <v>2021-06-13</v>
      </c>
      <c r="B462" s="44" t="str">
        <f>[1]Dödsdag!B456</f>
        <v>X</v>
      </c>
      <c r="C462" s="28" t="str">
        <f t="shared" si="22"/>
        <v/>
      </c>
    </row>
    <row r="463" spans="1:3">
      <c r="A463" s="200" t="str">
        <f>[1]Dödsdag!A457</f>
        <v>2021-06-14</v>
      </c>
      <c r="B463" s="44" t="str">
        <f>[1]Dödsdag!B457</f>
        <v>X</v>
      </c>
      <c r="C463" s="28" t="str">
        <f t="shared" si="22"/>
        <v/>
      </c>
    </row>
    <row r="464" spans="1:3">
      <c r="A464" s="200" t="str">
        <f>[1]Dödsdag!A458</f>
        <v>2021-06-15</v>
      </c>
      <c r="B464" s="44">
        <f>[1]Dödsdag!B458</f>
        <v>4</v>
      </c>
      <c r="C464" s="28">
        <f t="shared" si="22"/>
        <v>2.8818443804034581E-2</v>
      </c>
    </row>
    <row r="465" spans="1:3">
      <c r="A465" s="200" t="str">
        <f>[1]Dödsdag!A459</f>
        <v>2021-06-16</v>
      </c>
      <c r="B465" s="44" t="str">
        <f>[1]Dödsdag!B459</f>
        <v>X</v>
      </c>
      <c r="C465" s="28" t="str">
        <f t="shared" si="22"/>
        <v/>
      </c>
    </row>
    <row r="466" spans="1:3">
      <c r="A466" s="200" t="str">
        <f>[1]Dödsdag!A460</f>
        <v>2021-06-17</v>
      </c>
      <c r="B466" s="44">
        <f>[1]Dödsdag!B460</f>
        <v>0</v>
      </c>
      <c r="C466" s="28" t="str">
        <f t="shared" si="22"/>
        <v/>
      </c>
    </row>
    <row r="467" spans="1:3">
      <c r="A467" s="200" t="str">
        <f>[1]Dödsdag!A461</f>
        <v>2021-06-18</v>
      </c>
      <c r="B467" s="44" t="str">
        <f>[1]Dödsdag!B461</f>
        <v>X</v>
      </c>
      <c r="C467" s="28" t="str">
        <f t="shared" si="22"/>
        <v/>
      </c>
    </row>
    <row r="468" spans="1:3" ht="14.25" thickBot="1">
      <c r="A468" s="200" t="str">
        <f>[1]Dödsdag!A462</f>
        <v>Ingen uppgift</v>
      </c>
      <c r="B468" s="44">
        <f>[1]Dödsdag!B462</f>
        <v>38</v>
      </c>
      <c r="C468" s="28">
        <f t="shared" si="22"/>
        <v>0.2737752161383285</v>
      </c>
    </row>
    <row r="469" spans="1:3" ht="14.25" thickTop="1">
      <c r="A469" s="356"/>
      <c r="B469" s="356"/>
      <c r="C469" s="356"/>
    </row>
  </sheetData>
  <mergeCells count="4">
    <mergeCell ref="B6:C6"/>
    <mergeCell ref="A6:A7"/>
    <mergeCell ref="A5:C5"/>
    <mergeCell ref="A469:C469"/>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232</v>
      </c>
      <c r="B1" s="76"/>
      <c r="C1" s="76"/>
      <c r="D1" s="76"/>
      <c r="E1" s="76"/>
      <c r="F1" s="76"/>
      <c r="G1" s="76"/>
    </row>
    <row r="2" spans="1:7" ht="14.25">
      <c r="A2" s="58" t="str">
        <f>'Övergripande statistik'!A2</f>
        <v>Avlidna i covid-19 enligt dödsorsaksintyg inkomna fram till den 20 juni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231</v>
      </c>
      <c r="B7" s="361" t="s">
        <v>7</v>
      </c>
      <c r="C7" s="362"/>
      <c r="D7" s="361" t="s">
        <v>256</v>
      </c>
      <c r="E7" s="362"/>
      <c r="F7" s="361" t="s">
        <v>172</v>
      </c>
      <c r="G7" s="362"/>
    </row>
    <row r="8" spans="1:7">
      <c r="A8" s="351"/>
      <c r="B8" s="5" t="s">
        <v>10</v>
      </c>
      <c r="C8" s="5" t="s">
        <v>133</v>
      </c>
      <c r="D8" s="5" t="s">
        <v>10</v>
      </c>
      <c r="E8" s="5" t="s">
        <v>157</v>
      </c>
      <c r="F8" s="5" t="s">
        <v>10</v>
      </c>
      <c r="G8" s="5" t="s">
        <v>157</v>
      </c>
    </row>
    <row r="9" spans="1:7" ht="14.25">
      <c r="A9" s="195" t="str">
        <f>'[1]Avliden -Vecka'!A3</f>
        <v>Fram till 2021-06-18</v>
      </c>
      <c r="B9" s="163">
        <f>'[1]Avliden -Vecka'!B3</f>
        <v>13880</v>
      </c>
      <c r="C9" s="163">
        <f>'[1]Avliden -Vecka'!C3</f>
        <v>100</v>
      </c>
      <c r="D9" s="163">
        <f>'[1]Avliden -Vecka'!D3</f>
        <v>5697</v>
      </c>
      <c r="E9" s="163">
        <f>'[1]Avliden -Vecka'!E3</f>
        <v>41.04</v>
      </c>
      <c r="F9" s="163">
        <f>'[1]Avliden -Vecka'!F3</f>
        <v>3662</v>
      </c>
      <c r="G9" s="163">
        <f>'[1]Avliden -Vecka'!G3</f>
        <v>26.38</v>
      </c>
    </row>
    <row r="10" spans="1:7" ht="14.25">
      <c r="A10" s="196" t="str">
        <f>'[1]Avliden -Vecka'!A4</f>
        <v>Uppgift saknas</v>
      </c>
      <c r="B10" s="193">
        <f>'[1]Avliden -Vecka'!B4</f>
        <v>38</v>
      </c>
      <c r="C10" s="193">
        <f>'[1]Avliden -Vecka'!C4</f>
        <v>0.27</v>
      </c>
      <c r="D10" s="193">
        <f>'[1]Avliden -Vecka'!D4</f>
        <v>0</v>
      </c>
      <c r="E10" s="193">
        <f>'[1]Avliden -Vecka'!E4</f>
        <v>0</v>
      </c>
      <c r="F10" s="193">
        <f>'[1]Avliden -Vecka'!F4</f>
        <v>0</v>
      </c>
      <c r="G10" s="193">
        <f>'[1]Avliden -Vecka'!G4</f>
        <v>0</v>
      </c>
    </row>
    <row r="11" spans="1:7" ht="14.25">
      <c r="A11" s="197" t="str">
        <f>'[1]Avliden -Vecka'!A5</f>
        <v>2020v10</v>
      </c>
      <c r="B11" s="194" t="str">
        <f>'[1]Avliden -Vecka'!B5</f>
        <v>X</v>
      </c>
      <c r="C11" s="194"/>
      <c r="D11" s="194">
        <f>'[1]Avliden -Vecka'!D5</f>
        <v>0</v>
      </c>
      <c r="E11" s="194">
        <f>'[1]Avliden -Vecka'!E5</f>
        <v>0</v>
      </c>
      <c r="F11" s="194">
        <f>'[1]Avliden -Vecka'!F5</f>
        <v>0</v>
      </c>
      <c r="G11" s="194">
        <f>'[1]Avliden -Vecka'!G5</f>
        <v>0</v>
      </c>
    </row>
    <row r="12" spans="1:7" ht="14.25">
      <c r="A12" s="197" t="str">
        <f>'[1]Avliden -Vecka'!A6</f>
        <v>2020v11</v>
      </c>
      <c r="B12" s="194" t="str">
        <f>'[1]Avliden -Vecka'!B6</f>
        <v>X</v>
      </c>
      <c r="C12" s="194"/>
      <c r="D12" s="194">
        <f>'[1]Avliden -Vecka'!D6</f>
        <v>0</v>
      </c>
      <c r="E12" s="194">
        <f>'[1]Avliden -Vecka'!E6</f>
        <v>0</v>
      </c>
      <c r="F12" s="194">
        <f>'[1]Avliden -Vecka'!F6</f>
        <v>0</v>
      </c>
      <c r="G12" s="194">
        <f>'[1]Avliden -Vecka'!G6</f>
        <v>0</v>
      </c>
    </row>
    <row r="13" spans="1:7" ht="14.25">
      <c r="A13" s="197" t="str">
        <f>'[1]Avliden -Vecka'!A7</f>
        <v>2020v12</v>
      </c>
      <c r="B13" s="194">
        <f>'[1]Avliden -Vecka'!B7</f>
        <v>44</v>
      </c>
      <c r="C13" s="194">
        <f>'[1]Avliden -Vecka'!C7</f>
        <v>0.32</v>
      </c>
      <c r="D13" s="194">
        <f>'[1]Avliden -Vecka'!D7</f>
        <v>13</v>
      </c>
      <c r="E13" s="194">
        <f>'[1]Avliden -Vecka'!E7</f>
        <v>29.55</v>
      </c>
      <c r="F13" s="194">
        <f>'[1]Avliden -Vecka'!F7</f>
        <v>14</v>
      </c>
      <c r="G13" s="194">
        <f>'[1]Avliden -Vecka'!G7</f>
        <v>31.82</v>
      </c>
    </row>
    <row r="14" spans="1:7" ht="14.25">
      <c r="A14" s="197" t="str">
        <f>'[1]Avliden -Vecka'!A8</f>
        <v>2020v13</v>
      </c>
      <c r="B14" s="194">
        <f>'[1]Avliden -Vecka'!B8</f>
        <v>188</v>
      </c>
      <c r="C14" s="194">
        <f>'[1]Avliden -Vecka'!C8</f>
        <v>1.35</v>
      </c>
      <c r="D14" s="194">
        <f>'[1]Avliden -Vecka'!D8</f>
        <v>54</v>
      </c>
      <c r="E14" s="194">
        <f>'[1]Avliden -Vecka'!E8</f>
        <v>28.72</v>
      </c>
      <c r="F14" s="194">
        <f>'[1]Avliden -Vecka'!F8</f>
        <v>40</v>
      </c>
      <c r="G14" s="194">
        <f>'[1]Avliden -Vecka'!G8</f>
        <v>21.28</v>
      </c>
    </row>
    <row r="15" spans="1:7" ht="14.25">
      <c r="A15" s="197" t="str">
        <f>'[1]Avliden -Vecka'!A9</f>
        <v>2020v14</v>
      </c>
      <c r="B15" s="194">
        <f>'[1]Avliden -Vecka'!B9</f>
        <v>472</v>
      </c>
      <c r="C15" s="194">
        <f>'[1]Avliden -Vecka'!C9</f>
        <v>3.4</v>
      </c>
      <c r="D15" s="194">
        <f>'[1]Avliden -Vecka'!D9</f>
        <v>197</v>
      </c>
      <c r="E15" s="194">
        <f>'[1]Avliden -Vecka'!E9</f>
        <v>41.74</v>
      </c>
      <c r="F15" s="194">
        <f>'[1]Avliden -Vecka'!F9</f>
        <v>120</v>
      </c>
      <c r="G15" s="194">
        <f>'[1]Avliden -Vecka'!G9</f>
        <v>25.42</v>
      </c>
    </row>
    <row r="16" spans="1:7" ht="14.25">
      <c r="A16" s="197" t="str">
        <f>'[1]Avliden -Vecka'!A10</f>
        <v>2020v15</v>
      </c>
      <c r="B16" s="194">
        <f>'[1]Avliden -Vecka'!B10</f>
        <v>737</v>
      </c>
      <c r="C16" s="194">
        <f>'[1]Avliden -Vecka'!C10</f>
        <v>5.31</v>
      </c>
      <c r="D16" s="194">
        <f>'[1]Avliden -Vecka'!D10</f>
        <v>320</v>
      </c>
      <c r="E16" s="194">
        <f>'[1]Avliden -Vecka'!E10</f>
        <v>43.42</v>
      </c>
      <c r="F16" s="194">
        <f>'[1]Avliden -Vecka'!F10</f>
        <v>198</v>
      </c>
      <c r="G16" s="194">
        <f>'[1]Avliden -Vecka'!G10</f>
        <v>26.87</v>
      </c>
    </row>
    <row r="17" spans="1:7" ht="14.25">
      <c r="A17" s="197" t="str">
        <f>'[1]Avliden -Vecka'!A11</f>
        <v>2020v16</v>
      </c>
      <c r="B17" s="194">
        <f>'[1]Avliden -Vecka'!B11</f>
        <v>728</v>
      </c>
      <c r="C17" s="194">
        <f>'[1]Avliden -Vecka'!C11</f>
        <v>5.24</v>
      </c>
      <c r="D17" s="194">
        <f>'[1]Avliden -Vecka'!D11</f>
        <v>396</v>
      </c>
      <c r="E17" s="194">
        <f>'[1]Avliden -Vecka'!E11</f>
        <v>54.4</v>
      </c>
      <c r="F17" s="194">
        <f>'[1]Avliden -Vecka'!F11</f>
        <v>167</v>
      </c>
      <c r="G17" s="194">
        <f>'[1]Avliden -Vecka'!G11</f>
        <v>22.94</v>
      </c>
    </row>
    <row r="18" spans="1:7" ht="14.25">
      <c r="A18" s="197" t="str">
        <f>'[1]Avliden -Vecka'!A12</f>
        <v>2020v17</v>
      </c>
      <c r="B18" s="194">
        <f>'[1]Avliden -Vecka'!B12</f>
        <v>594</v>
      </c>
      <c r="C18" s="194">
        <f>'[1]Avliden -Vecka'!C12</f>
        <v>4.28</v>
      </c>
      <c r="D18" s="194">
        <f>'[1]Avliden -Vecka'!D12</f>
        <v>292</v>
      </c>
      <c r="E18" s="194">
        <f>'[1]Avliden -Vecka'!E12</f>
        <v>49.16</v>
      </c>
      <c r="F18" s="194">
        <f>'[1]Avliden -Vecka'!F12</f>
        <v>148</v>
      </c>
      <c r="G18" s="194">
        <f>'[1]Avliden -Vecka'!G12</f>
        <v>24.92</v>
      </c>
    </row>
    <row r="19" spans="1:7" ht="14.25">
      <c r="A19" s="197" t="str">
        <f>'[1]Avliden -Vecka'!A13</f>
        <v>2020v18</v>
      </c>
      <c r="B19" s="194">
        <f>'[1]Avliden -Vecka'!B13</f>
        <v>555</v>
      </c>
      <c r="C19" s="194">
        <f>'[1]Avliden -Vecka'!C13</f>
        <v>4</v>
      </c>
      <c r="D19" s="194">
        <f>'[1]Avliden -Vecka'!D13</f>
        <v>293</v>
      </c>
      <c r="E19" s="194">
        <f>'[1]Avliden -Vecka'!E13</f>
        <v>52.79</v>
      </c>
      <c r="F19" s="194">
        <f>'[1]Avliden -Vecka'!F13</f>
        <v>137</v>
      </c>
      <c r="G19" s="194">
        <f>'[1]Avliden -Vecka'!G13</f>
        <v>24.68</v>
      </c>
    </row>
    <row r="20" spans="1:7" ht="14.25">
      <c r="A20" s="197" t="str">
        <f>'[1]Avliden -Vecka'!A14</f>
        <v>2020v19</v>
      </c>
      <c r="B20" s="194">
        <f>'[1]Avliden -Vecka'!B14</f>
        <v>499</v>
      </c>
      <c r="C20" s="194">
        <f>'[1]Avliden -Vecka'!C14</f>
        <v>3.6</v>
      </c>
      <c r="D20" s="194">
        <f>'[1]Avliden -Vecka'!D14</f>
        <v>250</v>
      </c>
      <c r="E20" s="194">
        <f>'[1]Avliden -Vecka'!E14</f>
        <v>50.1</v>
      </c>
      <c r="F20" s="194">
        <f>'[1]Avliden -Vecka'!F14</f>
        <v>122</v>
      </c>
      <c r="G20" s="194">
        <f>'[1]Avliden -Vecka'!G14</f>
        <v>24.45</v>
      </c>
    </row>
    <row r="21" spans="1:7" ht="14.25">
      <c r="A21" s="197" t="str">
        <f>'[1]Avliden -Vecka'!A15</f>
        <v>2020v20</v>
      </c>
      <c r="B21" s="194">
        <f>'[1]Avliden -Vecka'!B15</f>
        <v>382</v>
      </c>
      <c r="C21" s="194">
        <f>'[1]Avliden -Vecka'!C15</f>
        <v>2.75</v>
      </c>
      <c r="D21" s="194">
        <f>'[1]Avliden -Vecka'!D15</f>
        <v>194</v>
      </c>
      <c r="E21" s="194">
        <f>'[1]Avliden -Vecka'!E15</f>
        <v>50.79</v>
      </c>
      <c r="F21" s="194">
        <f>'[1]Avliden -Vecka'!F15</f>
        <v>99</v>
      </c>
      <c r="G21" s="194">
        <f>'[1]Avliden -Vecka'!G15</f>
        <v>25.92</v>
      </c>
    </row>
    <row r="22" spans="1:7" ht="14.25">
      <c r="A22" s="197" t="str">
        <f>'[1]Avliden -Vecka'!A16</f>
        <v>2020v21</v>
      </c>
      <c r="B22" s="194">
        <f>'[1]Avliden -Vecka'!B16</f>
        <v>342</v>
      </c>
      <c r="C22" s="194">
        <f>'[1]Avliden -Vecka'!C16</f>
        <v>2.46</v>
      </c>
      <c r="D22" s="194">
        <f>'[1]Avliden -Vecka'!D16</f>
        <v>165</v>
      </c>
      <c r="E22" s="194">
        <f>'[1]Avliden -Vecka'!E16</f>
        <v>48.25</v>
      </c>
      <c r="F22" s="194">
        <f>'[1]Avliden -Vecka'!F16</f>
        <v>92</v>
      </c>
      <c r="G22" s="194">
        <f>'[1]Avliden -Vecka'!G16</f>
        <v>26.9</v>
      </c>
    </row>
    <row r="23" spans="1:7" ht="14.25">
      <c r="A23" s="197" t="str">
        <f>'[1]Avliden -Vecka'!A17</f>
        <v>2020v22</v>
      </c>
      <c r="B23" s="194">
        <f>'[1]Avliden -Vecka'!B17</f>
        <v>258</v>
      </c>
      <c r="C23" s="194">
        <f>'[1]Avliden -Vecka'!C17</f>
        <v>1.86</v>
      </c>
      <c r="D23" s="194">
        <f>'[1]Avliden -Vecka'!D17</f>
        <v>100</v>
      </c>
      <c r="E23" s="194">
        <f>'[1]Avliden -Vecka'!E17</f>
        <v>38.76</v>
      </c>
      <c r="F23" s="194">
        <f>'[1]Avliden -Vecka'!F17</f>
        <v>91</v>
      </c>
      <c r="G23" s="194">
        <f>'[1]Avliden -Vecka'!G17</f>
        <v>35.270000000000003</v>
      </c>
    </row>
    <row r="24" spans="1:7" ht="14.25">
      <c r="A24" s="197" t="str">
        <f>'[1]Avliden -Vecka'!A18</f>
        <v>2020v23</v>
      </c>
      <c r="B24" s="194">
        <f>'[1]Avliden -Vecka'!B18</f>
        <v>254</v>
      </c>
      <c r="C24" s="194">
        <f>'[1]Avliden -Vecka'!C18</f>
        <v>1.83</v>
      </c>
      <c r="D24" s="194">
        <f>'[1]Avliden -Vecka'!D18</f>
        <v>95</v>
      </c>
      <c r="E24" s="194">
        <f>'[1]Avliden -Vecka'!E18</f>
        <v>37.4</v>
      </c>
      <c r="F24" s="194">
        <f>'[1]Avliden -Vecka'!F18</f>
        <v>88</v>
      </c>
      <c r="G24" s="194">
        <f>'[1]Avliden -Vecka'!G18</f>
        <v>34.65</v>
      </c>
    </row>
    <row r="25" spans="1:7" ht="14.25">
      <c r="A25" s="197" t="str">
        <f>'[1]Avliden -Vecka'!A19</f>
        <v>2020v24</v>
      </c>
      <c r="B25" s="194">
        <f>'[1]Avliden -Vecka'!B19</f>
        <v>229</v>
      </c>
      <c r="C25" s="194">
        <f>'[1]Avliden -Vecka'!C19</f>
        <v>1.65</v>
      </c>
      <c r="D25" s="194">
        <f>'[1]Avliden -Vecka'!D19</f>
        <v>100</v>
      </c>
      <c r="E25" s="194">
        <f>'[1]Avliden -Vecka'!E19</f>
        <v>43.67</v>
      </c>
      <c r="F25" s="194">
        <f>'[1]Avliden -Vecka'!F19</f>
        <v>67</v>
      </c>
      <c r="G25" s="194">
        <f>'[1]Avliden -Vecka'!G19</f>
        <v>29.26</v>
      </c>
    </row>
    <row r="26" spans="1:7" ht="14.25">
      <c r="A26" s="197" t="str">
        <f>'[1]Avliden -Vecka'!A20</f>
        <v>2020v25</v>
      </c>
      <c r="B26" s="194">
        <f>'[1]Avliden -Vecka'!B20</f>
        <v>189</v>
      </c>
      <c r="C26" s="194">
        <f>'[1]Avliden -Vecka'!C20</f>
        <v>1.36</v>
      </c>
      <c r="D26" s="194">
        <f>'[1]Avliden -Vecka'!D20</f>
        <v>84</v>
      </c>
      <c r="E26" s="194">
        <f>'[1]Avliden -Vecka'!E20</f>
        <v>44.44</v>
      </c>
      <c r="F26" s="194">
        <f>'[1]Avliden -Vecka'!F20</f>
        <v>55</v>
      </c>
      <c r="G26" s="194">
        <f>'[1]Avliden -Vecka'!G20</f>
        <v>29.1</v>
      </c>
    </row>
    <row r="27" spans="1:7" ht="14.25">
      <c r="A27" s="197" t="str">
        <f>'[1]Avliden -Vecka'!A21</f>
        <v>2020v26</v>
      </c>
      <c r="B27" s="194">
        <f>'[1]Avliden -Vecka'!B21</f>
        <v>133</v>
      </c>
      <c r="C27" s="194">
        <f>'[1]Avliden -Vecka'!C21</f>
        <v>0.96</v>
      </c>
      <c r="D27" s="194">
        <f>'[1]Avliden -Vecka'!D21</f>
        <v>65</v>
      </c>
      <c r="E27" s="194">
        <f>'[1]Avliden -Vecka'!E21</f>
        <v>48.87</v>
      </c>
      <c r="F27" s="194">
        <f>'[1]Avliden -Vecka'!F21</f>
        <v>38</v>
      </c>
      <c r="G27" s="194">
        <f>'[1]Avliden -Vecka'!G21</f>
        <v>28.57</v>
      </c>
    </row>
    <row r="28" spans="1:7" ht="14.25">
      <c r="A28" s="197" t="str">
        <f>'[1]Avliden -Vecka'!A22</f>
        <v>2020v27</v>
      </c>
      <c r="B28" s="194">
        <f>'[1]Avliden -Vecka'!B22</f>
        <v>85</v>
      </c>
      <c r="C28" s="194">
        <f>'[1]Avliden -Vecka'!C22</f>
        <v>0.61</v>
      </c>
      <c r="D28" s="194">
        <f>'[1]Avliden -Vecka'!D22</f>
        <v>45</v>
      </c>
      <c r="E28" s="194">
        <f>'[1]Avliden -Vecka'!E22</f>
        <v>52.94</v>
      </c>
      <c r="F28" s="194">
        <f>'[1]Avliden -Vecka'!F22</f>
        <v>17</v>
      </c>
      <c r="G28" s="194">
        <f>'[1]Avliden -Vecka'!G22</f>
        <v>20</v>
      </c>
    </row>
    <row r="29" spans="1:7" ht="14.25">
      <c r="A29" s="197" t="str">
        <f>'[1]Avliden -Vecka'!A23</f>
        <v>2020v28</v>
      </c>
      <c r="B29" s="194">
        <f>'[1]Avliden -Vecka'!B23</f>
        <v>77</v>
      </c>
      <c r="C29" s="194">
        <f>'[1]Avliden -Vecka'!C23</f>
        <v>0.55000000000000004</v>
      </c>
      <c r="D29" s="194">
        <f>'[1]Avliden -Vecka'!D23</f>
        <v>37</v>
      </c>
      <c r="E29" s="194">
        <f>'[1]Avliden -Vecka'!E23</f>
        <v>48.05</v>
      </c>
      <c r="F29" s="194">
        <f>'[1]Avliden -Vecka'!F23</f>
        <v>17</v>
      </c>
      <c r="G29" s="194">
        <f>'[1]Avliden -Vecka'!G23</f>
        <v>22.08</v>
      </c>
    </row>
    <row r="30" spans="1:7" ht="14.25">
      <c r="A30" s="197" t="str">
        <f>'[1]Avliden -Vecka'!A24</f>
        <v>2020v29</v>
      </c>
      <c r="B30" s="194">
        <f>'[1]Avliden -Vecka'!B24</f>
        <v>65</v>
      </c>
      <c r="C30" s="194">
        <f>'[1]Avliden -Vecka'!C24</f>
        <v>0.47</v>
      </c>
      <c r="D30" s="194">
        <f>'[1]Avliden -Vecka'!D24</f>
        <v>26</v>
      </c>
      <c r="E30" s="194">
        <f>'[1]Avliden -Vecka'!E24</f>
        <v>40</v>
      </c>
      <c r="F30" s="194">
        <f>'[1]Avliden -Vecka'!F24</f>
        <v>18</v>
      </c>
      <c r="G30" s="194">
        <f>'[1]Avliden -Vecka'!G24</f>
        <v>27.69</v>
      </c>
    </row>
    <row r="31" spans="1:7" ht="14.25">
      <c r="A31" s="197" t="str">
        <f>'[1]Avliden -Vecka'!A25</f>
        <v>2020v30</v>
      </c>
      <c r="B31" s="194">
        <f>'[1]Avliden -Vecka'!B25</f>
        <v>30</v>
      </c>
      <c r="C31" s="194">
        <f>'[1]Avliden -Vecka'!C25</f>
        <v>0.22</v>
      </c>
      <c r="D31" s="194">
        <f>'[1]Avliden -Vecka'!D25</f>
        <v>14</v>
      </c>
      <c r="E31" s="194">
        <f>'[1]Avliden -Vecka'!E25</f>
        <v>46.67</v>
      </c>
      <c r="F31" s="194">
        <f>'[1]Avliden -Vecka'!F25</f>
        <v>4</v>
      </c>
      <c r="G31" s="194">
        <f>'[1]Avliden -Vecka'!G25</f>
        <v>13.33</v>
      </c>
    </row>
    <row r="32" spans="1:7" ht="14.25">
      <c r="A32" s="197" t="str">
        <f>'[1]Avliden -Vecka'!A26</f>
        <v>2020v31</v>
      </c>
      <c r="B32" s="194">
        <f>'[1]Avliden -Vecka'!B26</f>
        <v>24</v>
      </c>
      <c r="C32" s="194">
        <f>'[1]Avliden -Vecka'!C26</f>
        <v>0.17</v>
      </c>
      <c r="D32" s="194">
        <f>'[1]Avliden -Vecka'!D26</f>
        <v>6</v>
      </c>
      <c r="E32" s="194">
        <f>'[1]Avliden -Vecka'!E26</f>
        <v>25</v>
      </c>
      <c r="F32" s="194">
        <f>'[1]Avliden -Vecka'!F26</f>
        <v>7</v>
      </c>
      <c r="G32" s="194">
        <f>'[1]Avliden -Vecka'!G26</f>
        <v>29.17</v>
      </c>
    </row>
    <row r="33" spans="1:8" ht="14.25">
      <c r="A33" s="197" t="str">
        <f>'[1]Avliden -Vecka'!A27</f>
        <v>2020v32</v>
      </c>
      <c r="B33" s="194">
        <f>'[1]Avliden -Vecka'!B27</f>
        <v>24</v>
      </c>
      <c r="C33" s="194">
        <f>'[1]Avliden -Vecka'!C27</f>
        <v>0.17</v>
      </c>
      <c r="D33" s="194">
        <f>'[1]Avliden -Vecka'!D27</f>
        <v>10</v>
      </c>
      <c r="E33" s="194">
        <f>'[1]Avliden -Vecka'!E27</f>
        <v>41.67</v>
      </c>
      <c r="F33" s="194">
        <f>'[1]Avliden -Vecka'!F27</f>
        <v>9</v>
      </c>
      <c r="G33" s="194">
        <f>'[1]Avliden -Vecka'!G27</f>
        <v>37.5</v>
      </c>
      <c r="H33" s="161"/>
    </row>
    <row r="34" spans="1:8" ht="14.25">
      <c r="A34" s="197" t="str">
        <f>'[1]Avliden -Vecka'!A28</f>
        <v>2020v33</v>
      </c>
      <c r="B34" s="194">
        <f>'[1]Avliden -Vecka'!B28</f>
        <v>16</v>
      </c>
      <c r="C34" s="194">
        <f>'[1]Avliden -Vecka'!C28</f>
        <v>0.12</v>
      </c>
      <c r="D34" s="194">
        <f>'[1]Avliden -Vecka'!D28</f>
        <v>7</v>
      </c>
      <c r="E34" s="194">
        <f>'[1]Avliden -Vecka'!E28</f>
        <v>43.75</v>
      </c>
      <c r="F34" s="194" t="str">
        <f>'[1]Avliden -Vecka'!F28</f>
        <v>X</v>
      </c>
      <c r="G34" s="194"/>
    </row>
    <row r="35" spans="1:8" ht="14.25">
      <c r="A35" s="197" t="str">
        <f>'[1]Avliden -Vecka'!A29</f>
        <v>2020v34</v>
      </c>
      <c r="B35" s="194">
        <f>'[1]Avliden -Vecka'!B29</f>
        <v>16</v>
      </c>
      <c r="C35" s="194">
        <f>'[1]Avliden -Vecka'!C29</f>
        <v>0.12</v>
      </c>
      <c r="D35" s="194">
        <f>'[1]Avliden -Vecka'!D29</f>
        <v>4</v>
      </c>
      <c r="E35" s="194">
        <f>'[1]Avliden -Vecka'!E29</f>
        <v>25</v>
      </c>
      <c r="F35" s="194">
        <f>'[1]Avliden -Vecka'!F29</f>
        <v>5</v>
      </c>
      <c r="G35" s="194">
        <f>'[1]Avliden -Vecka'!G29</f>
        <v>31.25</v>
      </c>
    </row>
    <row r="36" spans="1:8" ht="14.25">
      <c r="A36" s="197" t="str">
        <f>'[1]Avliden -Vecka'!A30</f>
        <v>2020v35</v>
      </c>
      <c r="B36" s="194">
        <f>'[1]Avliden -Vecka'!B30</f>
        <v>13</v>
      </c>
      <c r="C36" s="194">
        <f>'[1]Avliden -Vecka'!C30</f>
        <v>0.09</v>
      </c>
      <c r="D36" s="194" t="str">
        <f>'[1]Avliden -Vecka'!D30</f>
        <v>X</v>
      </c>
      <c r="E36" s="194"/>
      <c r="F36" s="194">
        <f>'[1]Avliden -Vecka'!F30</f>
        <v>5</v>
      </c>
      <c r="G36" s="194">
        <f>'[1]Avliden -Vecka'!G30</f>
        <v>38.46</v>
      </c>
    </row>
    <row r="37" spans="1:8" ht="14.25">
      <c r="A37" s="197" t="str">
        <f>'[1]Avliden -Vecka'!A31</f>
        <v>2020v36</v>
      </c>
      <c r="B37" s="194">
        <f>'[1]Avliden -Vecka'!B31</f>
        <v>10</v>
      </c>
      <c r="C37" s="194">
        <f>'[1]Avliden -Vecka'!C31</f>
        <v>7.0000000000000007E-2</v>
      </c>
      <c r="D37" s="194">
        <f>'[1]Avliden -Vecka'!D31</f>
        <v>0</v>
      </c>
      <c r="E37" s="194">
        <f>'[1]Avliden -Vecka'!E31</f>
        <v>0</v>
      </c>
      <c r="F37" s="194">
        <f>'[1]Avliden -Vecka'!F31</f>
        <v>4</v>
      </c>
      <c r="G37" s="194">
        <f>'[1]Avliden -Vecka'!G31</f>
        <v>40</v>
      </c>
    </row>
    <row r="38" spans="1:8" ht="14.25">
      <c r="A38" s="197" t="str">
        <f>'[1]Avliden -Vecka'!A32</f>
        <v>2020v37</v>
      </c>
      <c r="B38" s="194">
        <f>'[1]Avliden -Vecka'!B32</f>
        <v>13</v>
      </c>
      <c r="C38" s="194">
        <f>'[1]Avliden -Vecka'!C32</f>
        <v>0.09</v>
      </c>
      <c r="D38" s="194">
        <f>'[1]Avliden -Vecka'!D32</f>
        <v>4</v>
      </c>
      <c r="E38" s="194">
        <f>'[1]Avliden -Vecka'!E32</f>
        <v>30.77</v>
      </c>
      <c r="F38" s="194">
        <f>'[1]Avliden -Vecka'!F32</f>
        <v>4</v>
      </c>
      <c r="G38" s="194">
        <f>'[1]Avliden -Vecka'!G32</f>
        <v>30.77</v>
      </c>
    </row>
    <row r="39" spans="1:8" ht="14.25">
      <c r="A39" s="197" t="str">
        <f>'[1]Avliden -Vecka'!A33</f>
        <v>2020v38</v>
      </c>
      <c r="B39" s="194">
        <f>'[1]Avliden -Vecka'!B33</f>
        <v>9</v>
      </c>
      <c r="C39" s="194">
        <f>'[1]Avliden -Vecka'!C33</f>
        <v>0.06</v>
      </c>
      <c r="D39" s="194" t="str">
        <f>'[1]Avliden -Vecka'!D33</f>
        <v>X</v>
      </c>
      <c r="E39" s="194"/>
      <c r="F39" s="194" t="str">
        <f>'[1]Avliden -Vecka'!F33</f>
        <v>X</v>
      </c>
      <c r="G39" s="194"/>
    </row>
    <row r="40" spans="1:8" ht="14.25">
      <c r="A40" s="197" t="str">
        <f>'[1]Avliden -Vecka'!A34</f>
        <v>2020v39</v>
      </c>
      <c r="B40" s="194">
        <f>'[1]Avliden -Vecka'!B34</f>
        <v>13</v>
      </c>
      <c r="C40" s="194">
        <f>'[1]Avliden -Vecka'!C34</f>
        <v>0.09</v>
      </c>
      <c r="D40" s="194" t="str">
        <f>'[1]Avliden -Vecka'!D34</f>
        <v>X</v>
      </c>
      <c r="E40" s="194"/>
      <c r="F40" s="194" t="str">
        <f>'[1]Avliden -Vecka'!F34</f>
        <v>X</v>
      </c>
      <c r="G40" s="194"/>
    </row>
    <row r="41" spans="1:8" ht="14.25">
      <c r="A41" s="197" t="str">
        <f>'[1]Avliden -Vecka'!A35</f>
        <v>2020v40</v>
      </c>
      <c r="B41" s="194">
        <f>'[1]Avliden -Vecka'!B35</f>
        <v>14</v>
      </c>
      <c r="C41" s="194">
        <f>'[1]Avliden -Vecka'!C35</f>
        <v>0.1</v>
      </c>
      <c r="D41" s="194">
        <f>'[1]Avliden -Vecka'!D35</f>
        <v>6</v>
      </c>
      <c r="E41" s="194">
        <f>'[1]Avliden -Vecka'!E35</f>
        <v>42.86</v>
      </c>
      <c r="F41" s="194" t="str">
        <f>'[1]Avliden -Vecka'!F35</f>
        <v>X</v>
      </c>
      <c r="G41" s="194"/>
    </row>
    <row r="42" spans="1:8" ht="14.25">
      <c r="A42" s="197" t="str">
        <f>'[1]Avliden -Vecka'!A36</f>
        <v>2020v41</v>
      </c>
      <c r="B42" s="194">
        <f>'[1]Avliden -Vecka'!B36</f>
        <v>21</v>
      </c>
      <c r="C42" s="194">
        <f>'[1]Avliden -Vecka'!C36</f>
        <v>0.15</v>
      </c>
      <c r="D42" s="194">
        <f>'[1]Avliden -Vecka'!D36</f>
        <v>8</v>
      </c>
      <c r="E42" s="194">
        <f>'[1]Avliden -Vecka'!E36</f>
        <v>38.1</v>
      </c>
      <c r="F42" s="194">
        <f>'[1]Avliden -Vecka'!F36</f>
        <v>5</v>
      </c>
      <c r="G42" s="194">
        <f>'[1]Avliden -Vecka'!G36</f>
        <v>23.81</v>
      </c>
    </row>
    <row r="43" spans="1:8" ht="14.25">
      <c r="A43" s="197" t="str">
        <f>'[1]Avliden -Vecka'!A37</f>
        <v>2020v42</v>
      </c>
      <c r="B43" s="194">
        <f>'[1]Avliden -Vecka'!B37</f>
        <v>16</v>
      </c>
      <c r="C43" s="194">
        <f>'[1]Avliden -Vecka'!C37</f>
        <v>0.12</v>
      </c>
      <c r="D43" s="194">
        <f>'[1]Avliden -Vecka'!D37</f>
        <v>7</v>
      </c>
      <c r="E43" s="194">
        <f>'[1]Avliden -Vecka'!E37</f>
        <v>43.75</v>
      </c>
      <c r="F43" s="194">
        <f>'[1]Avliden -Vecka'!F37</f>
        <v>7</v>
      </c>
      <c r="G43" s="194">
        <f>'[1]Avliden -Vecka'!G37</f>
        <v>43.75</v>
      </c>
    </row>
    <row r="44" spans="1:8" ht="14.25">
      <c r="A44" s="197" t="str">
        <f>'[1]Avliden -Vecka'!A38</f>
        <v>2020v43</v>
      </c>
      <c r="B44" s="194">
        <f>'[1]Avliden -Vecka'!B38</f>
        <v>34</v>
      </c>
      <c r="C44" s="194">
        <f>'[1]Avliden -Vecka'!C38</f>
        <v>0.24</v>
      </c>
      <c r="D44" s="194">
        <f>'[1]Avliden -Vecka'!D38</f>
        <v>20</v>
      </c>
      <c r="E44" s="194">
        <f>'[1]Avliden -Vecka'!E38</f>
        <v>58.82</v>
      </c>
      <c r="F44" s="194">
        <f>'[1]Avliden -Vecka'!F38</f>
        <v>7</v>
      </c>
      <c r="G44" s="194">
        <f>'[1]Avliden -Vecka'!G38</f>
        <v>20.59</v>
      </c>
    </row>
    <row r="45" spans="1:8" ht="14.25">
      <c r="A45" s="197" t="str">
        <f>'[1]Avliden -Vecka'!A39</f>
        <v>2020v44</v>
      </c>
      <c r="B45" s="194">
        <f>'[1]Avliden -Vecka'!B39</f>
        <v>73</v>
      </c>
      <c r="C45" s="194">
        <f>'[1]Avliden -Vecka'!C39</f>
        <v>0.53</v>
      </c>
      <c r="D45" s="194">
        <f>'[1]Avliden -Vecka'!D39</f>
        <v>49</v>
      </c>
      <c r="E45" s="194">
        <f>'[1]Avliden -Vecka'!E39</f>
        <v>67.12</v>
      </c>
      <c r="F45" s="194">
        <f>'[1]Avliden -Vecka'!F39</f>
        <v>15</v>
      </c>
      <c r="G45" s="194">
        <f>'[1]Avliden -Vecka'!G39</f>
        <v>20.55</v>
      </c>
    </row>
    <row r="46" spans="1:8" ht="14.25">
      <c r="A46" s="197" t="str">
        <f>'[1]Avliden -Vecka'!A40</f>
        <v>2020v45</v>
      </c>
      <c r="B46" s="194">
        <f>'[1]Avliden -Vecka'!B40</f>
        <v>141</v>
      </c>
      <c r="C46" s="194">
        <f>'[1]Avliden -Vecka'!C40</f>
        <v>1.02</v>
      </c>
      <c r="D46" s="194">
        <f>'[1]Avliden -Vecka'!D40</f>
        <v>65</v>
      </c>
      <c r="E46" s="194">
        <f>'[1]Avliden -Vecka'!E40</f>
        <v>46.1</v>
      </c>
      <c r="F46" s="194">
        <f>'[1]Avliden -Vecka'!F40</f>
        <v>36</v>
      </c>
      <c r="G46" s="194">
        <f>'[1]Avliden -Vecka'!G40</f>
        <v>25.53</v>
      </c>
    </row>
    <row r="47" spans="1:8" ht="14.25">
      <c r="A47" s="197" t="str">
        <f>'[1]Avliden -Vecka'!A41</f>
        <v>2020v46</v>
      </c>
      <c r="B47" s="194">
        <f>'[1]Avliden -Vecka'!B41</f>
        <v>194</v>
      </c>
      <c r="C47" s="194">
        <f>'[1]Avliden -Vecka'!C41</f>
        <v>1.4</v>
      </c>
      <c r="D47" s="194">
        <f>'[1]Avliden -Vecka'!D41</f>
        <v>98</v>
      </c>
      <c r="E47" s="194">
        <f>'[1]Avliden -Vecka'!E41</f>
        <v>50.52</v>
      </c>
      <c r="F47" s="194">
        <f>'[1]Avliden -Vecka'!F41</f>
        <v>53</v>
      </c>
      <c r="G47" s="194">
        <f>'[1]Avliden -Vecka'!G41</f>
        <v>27.32</v>
      </c>
    </row>
    <row r="48" spans="1:8" ht="14.25">
      <c r="A48" s="197" t="str">
        <f>'[1]Avliden -Vecka'!A42</f>
        <v>2020v47</v>
      </c>
      <c r="B48" s="194">
        <f>'[1]Avliden -Vecka'!B42</f>
        <v>305</v>
      </c>
      <c r="C48" s="194">
        <f>'[1]Avliden -Vecka'!C42</f>
        <v>2.2000000000000002</v>
      </c>
      <c r="D48" s="194">
        <f>'[1]Avliden -Vecka'!D42</f>
        <v>178</v>
      </c>
      <c r="E48" s="194">
        <f>'[1]Avliden -Vecka'!E42</f>
        <v>58.36</v>
      </c>
      <c r="F48" s="194">
        <f>'[1]Avliden -Vecka'!F42</f>
        <v>59</v>
      </c>
      <c r="G48" s="194">
        <f>'[1]Avliden -Vecka'!G42</f>
        <v>19.34</v>
      </c>
    </row>
    <row r="49" spans="1:7" ht="14.25">
      <c r="A49" s="197" t="str">
        <f>'[1]Avliden -Vecka'!A43</f>
        <v>2020v48</v>
      </c>
      <c r="B49" s="194">
        <f>'[1]Avliden -Vecka'!B43</f>
        <v>356</v>
      </c>
      <c r="C49" s="194">
        <f>'[1]Avliden -Vecka'!C43</f>
        <v>2.56</v>
      </c>
      <c r="D49" s="194">
        <f>'[1]Avliden -Vecka'!D43</f>
        <v>176</v>
      </c>
      <c r="E49" s="194">
        <f>'[1]Avliden -Vecka'!E43</f>
        <v>49.44</v>
      </c>
      <c r="F49" s="194">
        <f>'[1]Avliden -Vecka'!F43</f>
        <v>97</v>
      </c>
      <c r="G49" s="194">
        <f>'[1]Avliden -Vecka'!G43</f>
        <v>27.25</v>
      </c>
    </row>
    <row r="50" spans="1:7" ht="14.25">
      <c r="A50" s="197" t="str">
        <f>'[1]Avliden -Vecka'!A44</f>
        <v>2020v49</v>
      </c>
      <c r="B50" s="194">
        <f>'[1]Avliden -Vecka'!B44</f>
        <v>413</v>
      </c>
      <c r="C50" s="194">
        <f>'[1]Avliden -Vecka'!C44</f>
        <v>2.98</v>
      </c>
      <c r="D50" s="194">
        <f>'[1]Avliden -Vecka'!D44</f>
        <v>194</v>
      </c>
      <c r="E50" s="194">
        <f>'[1]Avliden -Vecka'!E44</f>
        <v>46.97</v>
      </c>
      <c r="F50" s="194">
        <f>'[1]Avliden -Vecka'!F44</f>
        <v>126</v>
      </c>
      <c r="G50" s="194">
        <f>'[1]Avliden -Vecka'!G44</f>
        <v>30.51</v>
      </c>
    </row>
    <row r="51" spans="1:7" ht="14.25">
      <c r="A51" s="197" t="str">
        <f>'[1]Avliden -Vecka'!A45</f>
        <v>2020v50</v>
      </c>
      <c r="B51" s="194">
        <f>'[1]Avliden -Vecka'!B45</f>
        <v>418</v>
      </c>
      <c r="C51" s="194">
        <f>'[1]Avliden -Vecka'!C45</f>
        <v>3.01</v>
      </c>
      <c r="D51" s="194">
        <f>'[1]Avliden -Vecka'!D45</f>
        <v>236</v>
      </c>
      <c r="E51" s="194">
        <f>'[1]Avliden -Vecka'!E45</f>
        <v>56.46</v>
      </c>
      <c r="F51" s="194">
        <f>'[1]Avliden -Vecka'!F45</f>
        <v>105</v>
      </c>
      <c r="G51" s="194">
        <f>'[1]Avliden -Vecka'!G45</f>
        <v>25.12</v>
      </c>
    </row>
    <row r="52" spans="1:7" ht="14.25">
      <c r="A52" s="197" t="str">
        <f>'[1]Avliden -Vecka'!A46</f>
        <v>2020v51</v>
      </c>
      <c r="B52" s="194">
        <f>'[1]Avliden -Vecka'!B46</f>
        <v>536</v>
      </c>
      <c r="C52" s="194">
        <f>'[1]Avliden -Vecka'!C46</f>
        <v>3.86</v>
      </c>
      <c r="D52" s="194">
        <f>'[1]Avliden -Vecka'!D46</f>
        <v>245</v>
      </c>
      <c r="E52" s="194">
        <f>'[1]Avliden -Vecka'!E46</f>
        <v>45.71</v>
      </c>
      <c r="F52" s="194">
        <f>'[1]Avliden -Vecka'!F46</f>
        <v>165</v>
      </c>
      <c r="G52" s="194">
        <f>'[1]Avliden -Vecka'!G46</f>
        <v>30.78</v>
      </c>
    </row>
    <row r="53" spans="1:7" ht="14.25">
      <c r="A53" s="197" t="str">
        <f>'[1]Avliden -Vecka'!A47</f>
        <v>2020v52</v>
      </c>
      <c r="B53" s="194">
        <f>'[1]Avliden -Vecka'!B47</f>
        <v>554</v>
      </c>
      <c r="C53" s="194">
        <f>'[1]Avliden -Vecka'!C47</f>
        <v>3.99</v>
      </c>
      <c r="D53" s="194">
        <f>'[1]Avliden -Vecka'!D47</f>
        <v>252</v>
      </c>
      <c r="E53" s="194">
        <f>'[1]Avliden -Vecka'!E47</f>
        <v>45.49</v>
      </c>
      <c r="F53" s="194">
        <f>'[1]Avliden -Vecka'!F47</f>
        <v>158</v>
      </c>
      <c r="G53" s="194">
        <f>'[1]Avliden -Vecka'!G47</f>
        <v>28.52</v>
      </c>
    </row>
    <row r="54" spans="1:7" ht="14.25">
      <c r="A54" s="197" t="str">
        <f>'[1]Avliden -Vecka'!A48</f>
        <v>2020v53</v>
      </c>
      <c r="B54" s="194">
        <f>'[1]Avliden -Vecka'!B48</f>
        <v>602</v>
      </c>
      <c r="C54" s="194">
        <f>'[1]Avliden -Vecka'!C48</f>
        <v>4.34</v>
      </c>
      <c r="D54" s="194">
        <f>'[1]Avliden -Vecka'!D48</f>
        <v>253</v>
      </c>
      <c r="E54" s="194">
        <f>'[1]Avliden -Vecka'!E48</f>
        <v>42.03</v>
      </c>
      <c r="F54" s="194">
        <f>'[1]Avliden -Vecka'!F48</f>
        <v>169</v>
      </c>
      <c r="G54" s="194">
        <f>'[1]Avliden -Vecka'!G48</f>
        <v>28.07</v>
      </c>
    </row>
    <row r="55" spans="1:7" ht="14.25">
      <c r="A55" s="197" t="str">
        <f>'[1]Avliden -Vecka'!A49</f>
        <v>2021v01</v>
      </c>
      <c r="B55" s="194">
        <f>'[1]Avliden -Vecka'!B49</f>
        <v>584</v>
      </c>
      <c r="C55" s="194">
        <f>'[1]Avliden -Vecka'!C49</f>
        <v>4.21</v>
      </c>
      <c r="D55" s="194">
        <f>'[1]Avliden -Vecka'!D49</f>
        <v>258</v>
      </c>
      <c r="E55" s="194">
        <f>'[1]Avliden -Vecka'!E49</f>
        <v>44.18</v>
      </c>
      <c r="F55" s="194">
        <f>'[1]Avliden -Vecka'!F49</f>
        <v>162</v>
      </c>
      <c r="G55" s="194">
        <f>'[1]Avliden -Vecka'!G49</f>
        <v>27.74</v>
      </c>
    </row>
    <row r="56" spans="1:7" ht="14.25">
      <c r="A56" s="197" t="str">
        <f>'[1]Avliden -Vecka'!A50</f>
        <v>2021v02</v>
      </c>
      <c r="B56" s="194">
        <f>'[1]Avliden -Vecka'!B50</f>
        <v>563</v>
      </c>
      <c r="C56" s="194">
        <f>'[1]Avliden -Vecka'!C50</f>
        <v>4.0599999999999996</v>
      </c>
      <c r="D56" s="194">
        <f>'[1]Avliden -Vecka'!D50</f>
        <v>225</v>
      </c>
      <c r="E56" s="194">
        <f>'[1]Avliden -Vecka'!E50</f>
        <v>39.96</v>
      </c>
      <c r="F56" s="194">
        <f>'[1]Avliden -Vecka'!F50</f>
        <v>144</v>
      </c>
      <c r="G56" s="194">
        <f>'[1]Avliden -Vecka'!G50</f>
        <v>25.58</v>
      </c>
    </row>
    <row r="57" spans="1:7" ht="14.25">
      <c r="A57" s="197" t="str">
        <f>'[1]Avliden -Vecka'!A51</f>
        <v>2021v03</v>
      </c>
      <c r="B57" s="194">
        <f>'[1]Avliden -Vecka'!B51</f>
        <v>478</v>
      </c>
      <c r="C57" s="194">
        <f>'[1]Avliden -Vecka'!C51</f>
        <v>3.44</v>
      </c>
      <c r="D57" s="194">
        <f>'[1]Avliden -Vecka'!D51</f>
        <v>176</v>
      </c>
      <c r="E57" s="194">
        <f>'[1]Avliden -Vecka'!E51</f>
        <v>36.82</v>
      </c>
      <c r="F57" s="194">
        <f>'[1]Avliden -Vecka'!F51</f>
        <v>141</v>
      </c>
      <c r="G57" s="194">
        <f>'[1]Avliden -Vecka'!G51</f>
        <v>29.5</v>
      </c>
    </row>
    <row r="58" spans="1:7" ht="14.25">
      <c r="A58" s="197" t="str">
        <f>'[1]Avliden -Vecka'!A52</f>
        <v>2021v04</v>
      </c>
      <c r="B58" s="194">
        <f>'[1]Avliden -Vecka'!B52</f>
        <v>373</v>
      </c>
      <c r="C58" s="194">
        <f>'[1]Avliden -Vecka'!C52</f>
        <v>2.69</v>
      </c>
      <c r="D58" s="194">
        <f>'[1]Avliden -Vecka'!D52</f>
        <v>150</v>
      </c>
      <c r="E58" s="194">
        <f>'[1]Avliden -Vecka'!E52</f>
        <v>40.21</v>
      </c>
      <c r="F58" s="194">
        <f>'[1]Avliden -Vecka'!F52</f>
        <v>112</v>
      </c>
      <c r="G58" s="194">
        <f>'[1]Avliden -Vecka'!G52</f>
        <v>30.03</v>
      </c>
    </row>
    <row r="59" spans="1:7" ht="14.25">
      <c r="A59" s="197" t="str">
        <f>'[1]Avliden -Vecka'!A53</f>
        <v>2021v05</v>
      </c>
      <c r="B59" s="194">
        <f>'[1]Avliden -Vecka'!B53</f>
        <v>258</v>
      </c>
      <c r="C59" s="194">
        <f>'[1]Avliden -Vecka'!C53</f>
        <v>1.86</v>
      </c>
      <c r="D59" s="194">
        <f>'[1]Avliden -Vecka'!D53</f>
        <v>109</v>
      </c>
      <c r="E59" s="194">
        <f>'[1]Avliden -Vecka'!E53</f>
        <v>42.25</v>
      </c>
      <c r="F59" s="194">
        <f>'[1]Avliden -Vecka'!F53</f>
        <v>65</v>
      </c>
      <c r="G59" s="194">
        <f>'[1]Avliden -Vecka'!G53</f>
        <v>25.19</v>
      </c>
    </row>
    <row r="60" spans="1:7" ht="14.25">
      <c r="A60" s="197" t="str">
        <f>'[1]Avliden -Vecka'!A54</f>
        <v>2021v06</v>
      </c>
      <c r="B60" s="194">
        <f>'[1]Avliden -Vecka'!B54</f>
        <v>183</v>
      </c>
      <c r="C60" s="194">
        <f>'[1]Avliden -Vecka'!C54</f>
        <v>1.32</v>
      </c>
      <c r="D60" s="194">
        <f>'[1]Avliden -Vecka'!D54</f>
        <v>49</v>
      </c>
      <c r="E60" s="194">
        <f>'[1]Avliden -Vecka'!E54</f>
        <v>26.78</v>
      </c>
      <c r="F60" s="194">
        <f>'[1]Avliden -Vecka'!F54</f>
        <v>63</v>
      </c>
      <c r="G60" s="194">
        <f>'[1]Avliden -Vecka'!G54</f>
        <v>34.43</v>
      </c>
    </row>
    <row r="61" spans="1:7" ht="14.25">
      <c r="A61" s="197" t="str">
        <f>'[1]Avliden -Vecka'!A55</f>
        <v>2021v07</v>
      </c>
      <c r="B61" s="194">
        <f>'[1]Avliden -Vecka'!B55</f>
        <v>142</v>
      </c>
      <c r="C61" s="194">
        <f>'[1]Avliden -Vecka'!C55</f>
        <v>1.02</v>
      </c>
      <c r="D61" s="194">
        <f>'[1]Avliden -Vecka'!D55</f>
        <v>34</v>
      </c>
      <c r="E61" s="246">
        <f>'[1]Avliden -Vecka'!E55</f>
        <v>23.94</v>
      </c>
      <c r="F61" s="194">
        <f>'[1]Avliden -Vecka'!F55</f>
        <v>40</v>
      </c>
      <c r="G61" s="194">
        <f>'[1]Avliden -Vecka'!G55</f>
        <v>28.17</v>
      </c>
    </row>
    <row r="62" spans="1:7" ht="14.25">
      <c r="A62" s="197" t="str">
        <f>'[1]Avliden -Vecka'!A56</f>
        <v>2021v08</v>
      </c>
      <c r="B62" s="194">
        <f>'[1]Avliden -Vecka'!B56</f>
        <v>128</v>
      </c>
      <c r="C62" s="194">
        <f>'[1]Avliden -Vecka'!C56</f>
        <v>0.92</v>
      </c>
      <c r="D62" s="194">
        <f>'[1]Avliden -Vecka'!D56</f>
        <v>17</v>
      </c>
      <c r="E62" s="246">
        <f>'[1]Avliden -Vecka'!E56</f>
        <v>13.28</v>
      </c>
      <c r="F62" s="194">
        <f>'[1]Avliden -Vecka'!F56</f>
        <v>54</v>
      </c>
      <c r="G62" s="194">
        <f>'[1]Avliden -Vecka'!G56</f>
        <v>42.19</v>
      </c>
    </row>
    <row r="63" spans="1:7" ht="14.25">
      <c r="A63" s="197" t="str">
        <f>'[1]Avliden -Vecka'!A57</f>
        <v>2021v09</v>
      </c>
      <c r="B63" s="194">
        <f>'[1]Avliden -Vecka'!B57</f>
        <v>133</v>
      </c>
      <c r="C63" s="194">
        <f>'[1]Avliden -Vecka'!C57</f>
        <v>0.96</v>
      </c>
      <c r="D63" s="194">
        <f>'[1]Avliden -Vecka'!D57</f>
        <v>14</v>
      </c>
      <c r="E63" s="246">
        <f>'[1]Avliden -Vecka'!E57</f>
        <v>10.53</v>
      </c>
      <c r="F63" s="194">
        <f>'[1]Avliden -Vecka'!F57</f>
        <v>40</v>
      </c>
      <c r="G63" s="194">
        <f>'[1]Avliden -Vecka'!G57</f>
        <v>30.08</v>
      </c>
    </row>
    <row r="64" spans="1:7" ht="14.25">
      <c r="A64" s="197" t="str">
        <f>'[1]Avliden -Vecka'!A58</f>
        <v>2021v10</v>
      </c>
      <c r="B64" s="194">
        <f>'[1]Avliden -Vecka'!B58</f>
        <v>126</v>
      </c>
      <c r="C64" s="194">
        <f>'[1]Avliden -Vecka'!C58</f>
        <v>0.91</v>
      </c>
      <c r="D64" s="194">
        <f>'[1]Avliden -Vecka'!D58</f>
        <v>11</v>
      </c>
      <c r="E64" s="246">
        <f>'[1]Avliden -Vecka'!E58</f>
        <v>8.73</v>
      </c>
      <c r="F64" s="194">
        <f>'[1]Avliden -Vecka'!F58</f>
        <v>40</v>
      </c>
      <c r="G64" s="194">
        <f>'[1]Avliden -Vecka'!G58</f>
        <v>31.75</v>
      </c>
    </row>
    <row r="65" spans="1:7" ht="14.25">
      <c r="A65" s="197" t="str">
        <f>'[1]Avliden -Vecka'!A59</f>
        <v>2021v11</v>
      </c>
      <c r="B65" s="194">
        <f>'[1]Avliden -Vecka'!B59</f>
        <v>124</v>
      </c>
      <c r="C65" s="194">
        <f>'[1]Avliden -Vecka'!C59</f>
        <v>0.89</v>
      </c>
      <c r="D65" s="194">
        <f>'[1]Avliden -Vecka'!D59</f>
        <v>8</v>
      </c>
      <c r="E65" s="246">
        <f>'[1]Avliden -Vecka'!E59</f>
        <v>6.45</v>
      </c>
      <c r="F65" s="194">
        <f>'[1]Avliden -Vecka'!F59</f>
        <v>27</v>
      </c>
      <c r="G65" s="194">
        <f>'[1]Avliden -Vecka'!G59</f>
        <v>21.77</v>
      </c>
    </row>
    <row r="66" spans="1:7" ht="14.25">
      <c r="A66" s="197" t="str">
        <f>'[1]Avliden -Vecka'!A60</f>
        <v>2021v12</v>
      </c>
      <c r="B66" s="194">
        <f>'[1]Avliden -Vecka'!B60</f>
        <v>112</v>
      </c>
      <c r="C66" s="194">
        <f>'[1]Avliden -Vecka'!C60</f>
        <v>0.81</v>
      </c>
      <c r="D66" s="194">
        <f>'[1]Avliden -Vecka'!D60</f>
        <v>7</v>
      </c>
      <c r="E66" s="246">
        <f>'[1]Avliden -Vecka'!E60</f>
        <v>6.25</v>
      </c>
      <c r="F66" s="194">
        <f>'[1]Avliden -Vecka'!F60</f>
        <v>27</v>
      </c>
      <c r="G66" s="194">
        <f>'[1]Avliden -Vecka'!G60</f>
        <v>24.11</v>
      </c>
    </row>
    <row r="67" spans="1:7" ht="14.25">
      <c r="A67" s="197" t="str">
        <f>'[1]Avliden -Vecka'!A61</f>
        <v>2021v13</v>
      </c>
      <c r="B67" s="194">
        <f>'[1]Avliden -Vecka'!B61</f>
        <v>131</v>
      </c>
      <c r="C67" s="194">
        <f>'[1]Avliden -Vecka'!C61</f>
        <v>0.94</v>
      </c>
      <c r="D67" s="194">
        <f>'[1]Avliden -Vecka'!D61</f>
        <v>10</v>
      </c>
      <c r="E67" s="246">
        <f>'[1]Avliden -Vecka'!E61</f>
        <v>7.63</v>
      </c>
      <c r="F67" s="194">
        <f>'[1]Avliden -Vecka'!F61</f>
        <v>29</v>
      </c>
      <c r="G67" s="194">
        <f>'[1]Avliden -Vecka'!G61</f>
        <v>22.14</v>
      </c>
    </row>
    <row r="68" spans="1:7" ht="14.25">
      <c r="A68" s="197" t="str">
        <f>'[1]Avliden -Vecka'!A62</f>
        <v>2021v14</v>
      </c>
      <c r="B68" s="194">
        <f>'[1]Avliden -Vecka'!B62</f>
        <v>123</v>
      </c>
      <c r="C68" s="194">
        <f>'[1]Avliden -Vecka'!C62</f>
        <v>0.89</v>
      </c>
      <c r="D68" s="194">
        <f>'[1]Avliden -Vecka'!D62</f>
        <v>6</v>
      </c>
      <c r="E68" s="246">
        <f>'[1]Avliden -Vecka'!E62</f>
        <v>4.88</v>
      </c>
      <c r="F68" s="194">
        <f>'[1]Avliden -Vecka'!F62</f>
        <v>33</v>
      </c>
      <c r="G68" s="194">
        <f>'[1]Avliden -Vecka'!G62</f>
        <v>26.83</v>
      </c>
    </row>
    <row r="69" spans="1:7" ht="14.25">
      <c r="A69" s="197" t="str">
        <f>'[1]Avliden -Vecka'!A63</f>
        <v>2021v15</v>
      </c>
      <c r="B69" s="194">
        <f>'[1]Avliden -Vecka'!B63</f>
        <v>118</v>
      </c>
      <c r="C69" s="194">
        <f>'[1]Avliden -Vecka'!C63</f>
        <v>0.85</v>
      </c>
      <c r="D69" s="194">
        <f>'[1]Avliden -Vecka'!D63</f>
        <v>10</v>
      </c>
      <c r="E69" s="246">
        <f>'[1]Avliden -Vecka'!E63</f>
        <v>8.4700000000000006</v>
      </c>
      <c r="F69" s="194">
        <f>'[1]Avliden -Vecka'!F63</f>
        <v>21</v>
      </c>
      <c r="G69" s="194">
        <f>'[1]Avliden -Vecka'!G63</f>
        <v>17.8</v>
      </c>
    </row>
    <row r="70" spans="1:7" ht="14.25">
      <c r="A70" s="197" t="str">
        <f>'[1]Avliden -Vecka'!A64</f>
        <v>2021v16</v>
      </c>
      <c r="B70" s="194">
        <f>'[1]Avliden -Vecka'!B64</f>
        <v>129</v>
      </c>
      <c r="C70" s="194">
        <f>'[1]Avliden -Vecka'!C64</f>
        <v>0.93</v>
      </c>
      <c r="D70" s="194">
        <f>'[1]Avliden -Vecka'!D64</f>
        <v>9</v>
      </c>
      <c r="E70" s="246">
        <f>'[1]Avliden -Vecka'!E64</f>
        <v>6.98</v>
      </c>
      <c r="F70" s="194">
        <f>'[1]Avliden -Vecka'!F64</f>
        <v>24</v>
      </c>
      <c r="G70" s="194">
        <f>'[1]Avliden -Vecka'!G64</f>
        <v>18.600000000000001</v>
      </c>
    </row>
    <row r="71" spans="1:7" ht="14.25">
      <c r="A71" s="197" t="str">
        <f>'[1]Avliden -Vecka'!A65</f>
        <v>2021v17</v>
      </c>
      <c r="B71" s="194">
        <f>'[1]Avliden -Vecka'!B65</f>
        <v>103</v>
      </c>
      <c r="C71" s="194">
        <f>'[1]Avliden -Vecka'!C65</f>
        <v>0.74</v>
      </c>
      <c r="D71" s="194">
        <f>'[1]Avliden -Vecka'!D65</f>
        <v>6</v>
      </c>
      <c r="E71" s="246">
        <f>'[1]Avliden -Vecka'!E65</f>
        <v>5.83</v>
      </c>
      <c r="F71" s="194">
        <f>'[1]Avliden -Vecka'!F65</f>
        <v>15</v>
      </c>
      <c r="G71" s="194">
        <f>'[1]Avliden -Vecka'!G65</f>
        <v>14.56</v>
      </c>
    </row>
    <row r="72" spans="1:7" ht="14.25">
      <c r="A72" s="197" t="str">
        <f>'[1]Avliden -Vecka'!A66</f>
        <v>2021v18</v>
      </c>
      <c r="B72" s="194">
        <f>'[1]Avliden -Vecka'!B66</f>
        <v>93</v>
      </c>
      <c r="C72" s="194">
        <f>'[1]Avliden -Vecka'!C66</f>
        <v>0.67</v>
      </c>
      <c r="D72" s="194">
        <f>'[1]Avliden -Vecka'!D66</f>
        <v>8</v>
      </c>
      <c r="E72" s="246">
        <f>'[1]Avliden -Vecka'!E66</f>
        <v>8.6</v>
      </c>
      <c r="F72" s="194">
        <f>'[1]Avliden -Vecka'!F66</f>
        <v>15</v>
      </c>
      <c r="G72" s="194">
        <f>'[1]Avliden -Vecka'!G66</f>
        <v>16.13</v>
      </c>
    </row>
    <row r="73" spans="1:7" ht="14.25">
      <c r="A73" s="197" t="str">
        <f>'[1]Avliden -Vecka'!A67</f>
        <v>2021v19</v>
      </c>
      <c r="B73" s="194">
        <f>'[1]Avliden -Vecka'!B67</f>
        <v>96</v>
      </c>
      <c r="C73" s="194">
        <f>'[1]Avliden -Vecka'!C67</f>
        <v>0.69</v>
      </c>
      <c r="D73" s="194">
        <f>'[1]Avliden -Vecka'!D67</f>
        <v>5</v>
      </c>
      <c r="E73" s="246">
        <f>'[1]Avliden -Vecka'!E67</f>
        <v>5.21</v>
      </c>
      <c r="F73" s="194">
        <f>'[1]Avliden -Vecka'!F67</f>
        <v>14</v>
      </c>
      <c r="G73" s="194">
        <f>'[1]Avliden -Vecka'!G67</f>
        <v>14.58</v>
      </c>
    </row>
    <row r="74" spans="1:7" ht="14.25">
      <c r="A74" s="197" t="str">
        <f>'[1]Avliden -Vecka'!A68</f>
        <v>2021v20</v>
      </c>
      <c r="B74" s="194">
        <f>'[1]Avliden -Vecka'!B68</f>
        <v>65</v>
      </c>
      <c r="C74" s="194">
        <f>'[1]Avliden -Vecka'!C68</f>
        <v>0.47</v>
      </c>
      <c r="D74" s="194">
        <f>'[1]Avliden -Vecka'!D68</f>
        <v>5</v>
      </c>
      <c r="E74" s="246">
        <f>'[1]Avliden -Vecka'!E68</f>
        <v>7.69</v>
      </c>
      <c r="F74" s="194">
        <f>'[1]Avliden -Vecka'!F68</f>
        <v>6</v>
      </c>
      <c r="G74" s="194">
        <f>'[1]Avliden -Vecka'!G68</f>
        <v>9.23</v>
      </c>
    </row>
    <row r="75" spans="1:7" ht="14.25">
      <c r="A75" s="197" t="str">
        <f>'[1]Avliden -Vecka'!A69</f>
        <v>2021v21</v>
      </c>
      <c r="B75" s="194">
        <f>'[1]Avliden -Vecka'!B69</f>
        <v>43</v>
      </c>
      <c r="C75" s="194">
        <f>'[1]Avliden -Vecka'!C69</f>
        <v>0.31</v>
      </c>
      <c r="D75" s="194">
        <f>'[1]Avliden -Vecka'!D69</f>
        <v>5</v>
      </c>
      <c r="E75" s="246">
        <f>'[1]Avliden -Vecka'!E69</f>
        <v>11.63</v>
      </c>
      <c r="F75" s="194" t="str">
        <f>'[1]Avliden -Vecka'!F69</f>
        <v>X</v>
      </c>
      <c r="G75" s="194">
        <f>'[1]Avliden -Vecka'!G69</f>
        <v>4.6500000000000004</v>
      </c>
    </row>
    <row r="76" spans="1:7" ht="14.25">
      <c r="A76" s="197" t="str">
        <f>'[1]Avliden -Vecka'!A70</f>
        <v>2021v22</v>
      </c>
      <c r="B76" s="194">
        <f>'[1]Avliden -Vecka'!B70</f>
        <v>29</v>
      </c>
      <c r="C76" s="194">
        <f>'[1]Avliden -Vecka'!C70</f>
        <v>0.21</v>
      </c>
      <c r="D76" s="194">
        <f>'[1]Avliden -Vecka'!D70</f>
        <v>4</v>
      </c>
      <c r="E76" s="246">
        <f>'[1]Avliden -Vecka'!E70</f>
        <v>13.79</v>
      </c>
      <c r="F76" s="194">
        <f>'[1]Avliden -Vecka'!F70</f>
        <v>7</v>
      </c>
      <c r="G76" s="194">
        <f>'[1]Avliden -Vecka'!G70</f>
        <v>24.14</v>
      </c>
    </row>
    <row r="77" spans="1:7" ht="14.25">
      <c r="A77" s="197" t="str">
        <f>'[1]Avliden -Vecka'!A71</f>
        <v>2021v23</v>
      </c>
      <c r="B77" s="194">
        <f>'[1]Avliden -Vecka'!B71</f>
        <v>18</v>
      </c>
      <c r="C77" s="194">
        <f>'[1]Avliden -Vecka'!C71</f>
        <v>0.13</v>
      </c>
      <c r="D77" s="194">
        <f>'[1]Avliden -Vecka'!D71</f>
        <v>5</v>
      </c>
      <c r="E77" s="246">
        <f>'[1]Avliden -Vecka'!E71</f>
        <v>27.78</v>
      </c>
      <c r="F77" s="194" t="str">
        <f>'[1]Avliden -Vecka'!F71</f>
        <v>X</v>
      </c>
      <c r="G77" s="194">
        <f>'[1]Avliden -Vecka'!G71</f>
        <v>11.11</v>
      </c>
    </row>
    <row r="78" spans="1:7" ht="15" thickBot="1">
      <c r="A78" s="197" t="str">
        <f>'[1]Avliden -Vecka'!A72</f>
        <v>2021v24</v>
      </c>
      <c r="B78" s="194">
        <f>'[1]Avliden -Vecka'!B72</f>
        <v>9</v>
      </c>
      <c r="C78" s="194">
        <f>'[1]Avliden -Vecka'!C72</f>
        <v>0.06</v>
      </c>
      <c r="D78" s="194" t="str">
        <f>'[1]Avliden -Vecka'!D72</f>
        <v>X</v>
      </c>
      <c r="E78" s="246">
        <f>'[1]Avliden -Vecka'!E72</f>
        <v>11.11</v>
      </c>
      <c r="F78" s="194" t="str">
        <f>'[1]Avliden -Vecka'!F72</f>
        <v>X</v>
      </c>
      <c r="G78" s="194">
        <f>'[1]Avliden -Vecka'!G72</f>
        <v>22.22</v>
      </c>
    </row>
    <row r="79" spans="1:7" ht="13.5" thickTop="1">
      <c r="A79" s="357"/>
      <c r="B79" s="357"/>
      <c r="C79" s="357"/>
      <c r="D79" s="357"/>
      <c r="E79" s="357"/>
      <c r="F79" s="357"/>
      <c r="G79" s="357"/>
    </row>
  </sheetData>
  <mergeCells count="7">
    <mergeCell ref="A79:G79"/>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216</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196</v>
      </c>
      <c r="D22" s="68" t="s">
        <v>29</v>
      </c>
      <c r="E22" s="68" t="s">
        <v>30</v>
      </c>
      <c r="F22" s="68"/>
    </row>
    <row r="23" spans="2:6" ht="27">
      <c r="B23" s="68"/>
      <c r="C23" s="9" t="s">
        <v>197</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298" t="s">
        <v>55</v>
      </c>
      <c r="C35" s="68" t="s">
        <v>56</v>
      </c>
      <c r="D35" s="300" t="s">
        <v>57</v>
      </c>
      <c r="E35" s="300" t="s">
        <v>58</v>
      </c>
      <c r="F35" s="11" t="s">
        <v>59</v>
      </c>
    </row>
    <row r="36" spans="2:6">
      <c r="B36" s="299"/>
      <c r="C36" s="9" t="s">
        <v>23</v>
      </c>
      <c r="D36" s="301"/>
      <c r="E36" s="301"/>
      <c r="F36" s="12" t="s">
        <v>60</v>
      </c>
    </row>
    <row r="37" spans="2:6">
      <c r="B37" s="299"/>
      <c r="C37" s="9" t="s">
        <v>61</v>
      </c>
      <c r="D37" s="301"/>
      <c r="E37" s="301"/>
      <c r="F37" s="12" t="s">
        <v>62</v>
      </c>
    </row>
    <row r="38" spans="2:6">
      <c r="B38" s="299"/>
      <c r="C38" s="9" t="s">
        <v>196</v>
      </c>
      <c r="D38" s="301"/>
      <c r="E38" s="301"/>
      <c r="F38" s="12" t="s">
        <v>63</v>
      </c>
    </row>
    <row r="39" spans="2:6" ht="27">
      <c r="B39" s="299"/>
      <c r="C39" s="9" t="s">
        <v>197</v>
      </c>
      <c r="D39" s="301"/>
      <c r="E39" s="301"/>
      <c r="F39" s="12" t="s">
        <v>64</v>
      </c>
    </row>
    <row r="40" spans="2:6" ht="27">
      <c r="B40" s="68"/>
      <c r="C40" s="130" t="s">
        <v>198</v>
      </c>
      <c r="D40" s="69" t="s">
        <v>65</v>
      </c>
      <c r="E40" s="69" t="s">
        <v>66</v>
      </c>
      <c r="F40" s="69"/>
    </row>
    <row r="41" spans="2:6">
      <c r="B41" s="68"/>
      <c r="C41" s="68"/>
      <c r="D41" s="69" t="s">
        <v>67</v>
      </c>
      <c r="E41" s="69" t="s">
        <v>68</v>
      </c>
      <c r="F41" s="69"/>
    </row>
    <row r="42" spans="2:6">
      <c r="B42" s="302"/>
      <c r="C42" s="302"/>
      <c r="D42" s="301" t="s">
        <v>69</v>
      </c>
      <c r="E42" s="301" t="s">
        <v>70</v>
      </c>
      <c r="F42" s="301"/>
    </row>
    <row r="43" spans="2:6">
      <c r="B43" s="302"/>
      <c r="C43" s="302"/>
      <c r="D43" s="301"/>
      <c r="E43" s="301"/>
      <c r="F43" s="301"/>
    </row>
    <row r="44" spans="2:6" ht="14.25" thickBot="1">
      <c r="B44" s="90"/>
      <c r="C44" s="90"/>
      <c r="D44" s="91" t="s">
        <v>71</v>
      </c>
      <c r="E44" s="91" t="s">
        <v>72</v>
      </c>
      <c r="F44" s="91"/>
    </row>
    <row r="45" spans="2:6" ht="14.25" thickTop="1">
      <c r="B45" s="304" t="s">
        <v>0</v>
      </c>
      <c r="C45" s="68" t="s">
        <v>73</v>
      </c>
      <c r="D45" s="305" t="s">
        <v>74</v>
      </c>
      <c r="E45" s="305" t="s">
        <v>75</v>
      </c>
      <c r="F45" s="68" t="s">
        <v>76</v>
      </c>
    </row>
    <row r="46" spans="2:6">
      <c r="B46" s="299"/>
      <c r="C46" s="9" t="s">
        <v>23</v>
      </c>
      <c r="D46" s="302"/>
      <c r="E46" s="302"/>
      <c r="F46" s="68"/>
    </row>
    <row r="47" spans="2:6">
      <c r="B47" s="299"/>
      <c r="C47" s="9" t="s">
        <v>61</v>
      </c>
      <c r="D47" s="302"/>
      <c r="E47" s="302"/>
      <c r="F47" s="68"/>
    </row>
    <row r="48" spans="2:6">
      <c r="B48" s="299"/>
      <c r="C48" s="9" t="s">
        <v>196</v>
      </c>
      <c r="D48" s="302"/>
      <c r="E48" s="302"/>
      <c r="F48" s="68"/>
    </row>
    <row r="49" spans="2:6" ht="27">
      <c r="B49" s="68"/>
      <c r="C49" s="9" t="s">
        <v>197</v>
      </c>
      <c r="D49" s="68" t="s">
        <v>77</v>
      </c>
      <c r="E49" s="69" t="s">
        <v>78</v>
      </c>
      <c r="F49" s="69"/>
    </row>
    <row r="50" spans="2:6" ht="27">
      <c r="B50" s="68"/>
      <c r="C50" s="130" t="s">
        <v>198</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06" t="s">
        <v>85</v>
      </c>
      <c r="C53" s="68" t="s">
        <v>73</v>
      </c>
      <c r="D53" s="308" t="s">
        <v>86</v>
      </c>
      <c r="E53" s="308" t="s">
        <v>85</v>
      </c>
      <c r="F53" s="309"/>
    </row>
    <row r="54" spans="2:6">
      <c r="B54" s="307"/>
      <c r="C54" s="9" t="s">
        <v>23</v>
      </c>
      <c r="D54" s="301"/>
      <c r="E54" s="301"/>
      <c r="F54" s="303"/>
    </row>
    <row r="55" spans="2:6">
      <c r="B55" s="307"/>
      <c r="C55" s="9" t="s">
        <v>61</v>
      </c>
      <c r="D55" s="301"/>
      <c r="E55" s="301"/>
      <c r="F55" s="303"/>
    </row>
    <row r="56" spans="2:6">
      <c r="B56" s="307"/>
      <c r="C56" s="9" t="s">
        <v>196</v>
      </c>
      <c r="D56" s="301"/>
      <c r="E56" s="301"/>
      <c r="F56" s="303"/>
    </row>
    <row r="57" spans="2:6" ht="27">
      <c r="B57" s="67"/>
      <c r="C57" s="9" t="s">
        <v>197</v>
      </c>
      <c r="D57" s="69" t="s">
        <v>87</v>
      </c>
      <c r="E57" s="69" t="s">
        <v>88</v>
      </c>
      <c r="F57" s="66"/>
    </row>
    <row r="58" spans="2:6">
      <c r="B58" s="307"/>
      <c r="C58" s="302"/>
      <c r="D58" s="301" t="s">
        <v>89</v>
      </c>
      <c r="E58" s="301" t="s">
        <v>90</v>
      </c>
      <c r="F58" s="303"/>
    </row>
    <row r="59" spans="2:6">
      <c r="B59" s="307"/>
      <c r="C59" s="302"/>
      <c r="D59" s="301"/>
      <c r="E59" s="301"/>
      <c r="F59" s="303"/>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15" t="s">
        <v>260</v>
      </c>
      <c r="C75" s="315"/>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16" t="s">
        <v>208</v>
      </c>
      <c r="D84" s="137"/>
    </row>
    <row r="85" spans="2:5" ht="32.25" customHeight="1">
      <c r="B85" s="153" t="s">
        <v>155</v>
      </c>
      <c r="C85" s="317"/>
      <c r="D85" s="137"/>
    </row>
    <row r="86" spans="2:5" ht="32.25" customHeight="1" thickBot="1">
      <c r="B86" s="154" t="s">
        <v>156</v>
      </c>
      <c r="C86" s="318"/>
      <c r="D86" s="138"/>
    </row>
    <row r="87" spans="2:5" ht="14.25" thickTop="1"/>
    <row r="89" spans="2:5" ht="14.25" thickBot="1">
      <c r="B89" s="76" t="s">
        <v>221</v>
      </c>
      <c r="C89" s="76"/>
      <c r="D89" s="76"/>
      <c r="E89" s="76"/>
    </row>
    <row r="90" spans="2:5">
      <c r="B90" s="135" t="s">
        <v>220</v>
      </c>
      <c r="C90" s="135" t="s">
        <v>218</v>
      </c>
    </row>
    <row r="91" spans="2:5" ht="27">
      <c r="B91" s="310" t="s">
        <v>217</v>
      </c>
      <c r="C91" s="152" t="s">
        <v>219</v>
      </c>
    </row>
    <row r="92" spans="2:5" ht="27" customHeight="1">
      <c r="B92" s="311"/>
      <c r="C92" s="313" t="s">
        <v>222</v>
      </c>
    </row>
    <row r="93" spans="2:5" ht="14.25" thickBot="1">
      <c r="B93" s="312"/>
      <c r="C93" s="314"/>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200</v>
      </c>
    </row>
    <row r="2" spans="1:2" s="76" customFormat="1">
      <c r="A2" s="139">
        <v>44104</v>
      </c>
      <c r="B2" s="76" t="s">
        <v>232</v>
      </c>
    </row>
    <row r="3" spans="1:2">
      <c r="A3" s="139">
        <v>44069</v>
      </c>
      <c r="B3" t="s">
        <v>215</v>
      </c>
    </row>
    <row r="4" spans="1:2">
      <c r="A4" s="139">
        <v>44069</v>
      </c>
      <c r="B4" t="s">
        <v>228</v>
      </c>
    </row>
    <row r="5" spans="1:2">
      <c r="A5" s="139">
        <v>44008</v>
      </c>
      <c r="B5" t="s">
        <v>206</v>
      </c>
    </row>
    <row r="6" spans="1:2">
      <c r="A6" s="139">
        <v>44006</v>
      </c>
      <c r="B6" t="s">
        <v>205</v>
      </c>
    </row>
    <row r="7" spans="1:2">
      <c r="A7" s="139">
        <v>43992</v>
      </c>
      <c r="B7" t="s">
        <v>201</v>
      </c>
    </row>
    <row r="8" spans="1:2">
      <c r="A8" s="139">
        <v>43971</v>
      </c>
      <c r="B8" t="s">
        <v>204</v>
      </c>
    </row>
    <row r="9" spans="1:2">
      <c r="A9" s="139">
        <v>43959</v>
      </c>
      <c r="B9" t="s">
        <v>202</v>
      </c>
    </row>
    <row r="10" spans="1:2">
      <c r="A10" s="139">
        <v>43959</v>
      </c>
      <c r="B10" t="s">
        <v>207</v>
      </c>
    </row>
    <row r="11" spans="1:2">
      <c r="A11" s="139">
        <v>43959</v>
      </c>
      <c r="B11"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19" t="str">
        <f>"Avlidna i covid-19 enligt dödsorsaksintyg inkomna fram till den "&amp;[1]Info!G2</f>
        <v>Avlidna i covid-19 enligt dödsorsaksintyg inkomna fram till den 20 juni 2021</v>
      </c>
      <c r="B2" s="320"/>
      <c r="C2" s="320"/>
      <c r="D2" s="320"/>
      <c r="E2" s="320"/>
      <c r="F2" s="320"/>
      <c r="G2" s="320"/>
    </row>
    <row r="3" spans="1:22" ht="54.75" customHeight="1">
      <c r="A3" s="321" t="s">
        <v>128</v>
      </c>
      <c r="B3" s="322"/>
      <c r="C3" s="322"/>
      <c r="D3" s="322"/>
      <c r="E3" s="322"/>
      <c r="F3" s="322"/>
      <c r="G3" s="322"/>
    </row>
    <row r="4" spans="1:22">
      <c r="A4" s="323"/>
      <c r="B4" s="323"/>
      <c r="C4" s="323"/>
      <c r="D4" s="323"/>
      <c r="E4" s="323"/>
      <c r="F4" s="323"/>
      <c r="G4" s="323"/>
    </row>
    <row r="5" spans="1:22" ht="14.25" thickBot="1">
      <c r="B5" s="74" t="str">
        <f>[1]Översikt!B1</f>
        <v>Totalt</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f>[1]Översikt!B4</f>
        <v>13880</v>
      </c>
      <c r="C8" s="276">
        <f>[1]Översikt!C4</f>
        <v>100</v>
      </c>
      <c r="D8" s="74">
        <f>[1]Översikt!D4</f>
        <v>7648</v>
      </c>
      <c r="E8" s="276">
        <f>[1]Översikt!E4</f>
        <v>100</v>
      </c>
      <c r="F8" s="275">
        <f>[1]Översikt!F4</f>
        <v>6232</v>
      </c>
      <c r="G8" s="6">
        <f>[1]Översikt!G4</f>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f>[1]Översikt!B6</f>
        <v>1508</v>
      </c>
      <c r="C10" s="6">
        <f>[1]Översikt!C6</f>
        <v>10.86</v>
      </c>
      <c r="D10" s="74">
        <f>[1]Översikt!D6</f>
        <v>1091</v>
      </c>
      <c r="E10" s="6">
        <f>[1]Översikt!E6</f>
        <v>14.27</v>
      </c>
      <c r="F10" s="74">
        <f>[1]Översikt!F6</f>
        <v>417</v>
      </c>
      <c r="G10" s="6">
        <f>[1]Översikt!G6</f>
        <v>6.69</v>
      </c>
      <c r="H10" s="76"/>
      <c r="I10" s="76"/>
      <c r="J10" s="76"/>
      <c r="K10" s="76"/>
      <c r="L10" s="76"/>
      <c r="M10" s="76"/>
      <c r="N10" s="76"/>
      <c r="O10" s="76"/>
      <c r="P10" s="76"/>
      <c r="Q10" s="76"/>
      <c r="R10" s="76"/>
      <c r="S10" s="76"/>
      <c r="T10" s="76"/>
      <c r="U10" s="76"/>
      <c r="V10" s="76"/>
    </row>
    <row r="11" spans="1:22">
      <c r="A11" s="254" t="s">
        <v>2</v>
      </c>
      <c r="B11" s="74">
        <f>[1]Översikt!B7</f>
        <v>12372</v>
      </c>
      <c r="C11" s="6">
        <f>[1]Översikt!C7</f>
        <v>89.14</v>
      </c>
      <c r="D11" s="74">
        <f>[1]Översikt!D7</f>
        <v>6557</v>
      </c>
      <c r="E11" s="6">
        <f>[1]Översikt!E7</f>
        <v>85.73</v>
      </c>
      <c r="F11" s="74">
        <f>[1]Översikt!F7</f>
        <v>5815</v>
      </c>
      <c r="G11" s="6">
        <f>[1]Översikt!G7</f>
        <v>93.31</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263</v>
      </c>
      <c r="B13" s="74">
        <f>[1]Översikt!B9</f>
        <v>5</v>
      </c>
      <c r="C13" s="6">
        <f>[1]Översikt!C9</f>
        <v>0.04</v>
      </c>
      <c r="D13" s="74">
        <f>[1]Översikt!D9</f>
        <v>2</v>
      </c>
      <c r="E13" s="6">
        <f>[1]Översikt!E9</f>
        <v>0.03</v>
      </c>
      <c r="F13" s="74">
        <f>[1]Översikt!F9</f>
        <v>3</v>
      </c>
      <c r="G13" s="6">
        <f>[1]Översikt!G9</f>
        <v>0.05</v>
      </c>
    </row>
    <row r="14" spans="1:22">
      <c r="A14" s="255" t="s">
        <v>264</v>
      </c>
      <c r="B14" s="74">
        <f>[1]Översikt!B10</f>
        <v>4</v>
      </c>
      <c r="C14" s="6">
        <f>[1]Översikt!C10</f>
        <v>0.03</v>
      </c>
      <c r="D14" s="74">
        <f>[1]Översikt!D10</f>
        <v>3</v>
      </c>
      <c r="E14" s="6">
        <f>[1]Översikt!E10</f>
        <v>0.04</v>
      </c>
      <c r="F14" s="74">
        <f>[1]Översikt!F10</f>
        <v>1</v>
      </c>
      <c r="G14" s="6">
        <f>[1]Översikt!G10</f>
        <v>0.02</v>
      </c>
    </row>
    <row r="15" spans="1:22">
      <c r="A15" s="254" t="s">
        <v>265</v>
      </c>
      <c r="B15" s="74">
        <f>[1]Översikt!B11</f>
        <v>15</v>
      </c>
      <c r="C15" s="6">
        <f>[1]Översikt!C11</f>
        <v>0.11</v>
      </c>
      <c r="D15" s="74">
        <f>[1]Översikt!D11</f>
        <v>9</v>
      </c>
      <c r="E15" s="6">
        <f>[1]Översikt!E11</f>
        <v>0.12</v>
      </c>
      <c r="F15" s="74">
        <f>[1]Översikt!F11</f>
        <v>6</v>
      </c>
      <c r="G15" s="6">
        <f>[1]Översikt!G11</f>
        <v>0.1</v>
      </c>
    </row>
    <row r="16" spans="1:22">
      <c r="A16" s="254" t="s">
        <v>266</v>
      </c>
      <c r="B16" s="74">
        <f>[1]Översikt!B12</f>
        <v>34</v>
      </c>
      <c r="C16" s="6">
        <f>[1]Översikt!C12</f>
        <v>0.24</v>
      </c>
      <c r="D16" s="74">
        <f>[1]Översikt!D12</f>
        <v>22</v>
      </c>
      <c r="E16" s="6">
        <f>[1]Översikt!E12</f>
        <v>0.28999999999999998</v>
      </c>
      <c r="F16" s="74">
        <f>[1]Översikt!F12</f>
        <v>12</v>
      </c>
      <c r="G16" s="6">
        <f>[1]Översikt!G12</f>
        <v>0.19</v>
      </c>
    </row>
    <row r="17" spans="1:8">
      <c r="A17" s="254" t="s">
        <v>267</v>
      </c>
      <c r="B17" s="74">
        <f>[1]Översikt!B13</f>
        <v>90</v>
      </c>
      <c r="C17" s="6">
        <f>[1]Översikt!C13</f>
        <v>0.65</v>
      </c>
      <c r="D17" s="74">
        <f>[1]Översikt!D13</f>
        <v>62</v>
      </c>
      <c r="E17" s="6">
        <f>[1]Översikt!E13</f>
        <v>0.81</v>
      </c>
      <c r="F17" s="74">
        <f>[1]Översikt!F13</f>
        <v>28</v>
      </c>
      <c r="G17" s="6">
        <f>[1]Översikt!G13</f>
        <v>0.45</v>
      </c>
    </row>
    <row r="18" spans="1:8">
      <c r="A18" s="254" t="s">
        <v>153</v>
      </c>
      <c r="B18" s="74">
        <f>[1]Översikt!B14</f>
        <v>380</v>
      </c>
      <c r="C18" s="6">
        <f>[1]Översikt!C14</f>
        <v>2.74</v>
      </c>
      <c r="D18" s="74">
        <f>[1]Översikt!D14</f>
        <v>284</v>
      </c>
      <c r="E18" s="6">
        <f>[1]Översikt!E14</f>
        <v>3.71</v>
      </c>
      <c r="F18" s="74">
        <f>[1]Översikt!F14</f>
        <v>96</v>
      </c>
      <c r="G18" s="6">
        <f>[1]Översikt!G14</f>
        <v>1.54</v>
      </c>
    </row>
    <row r="19" spans="1:8">
      <c r="A19" s="254" t="s">
        <v>154</v>
      </c>
      <c r="B19" s="74">
        <f>[1]Översikt!B15</f>
        <v>980</v>
      </c>
      <c r="C19" s="6">
        <f>[1]Översikt!C15</f>
        <v>7.06</v>
      </c>
      <c r="D19" s="74">
        <f>[1]Översikt!D15</f>
        <v>709</v>
      </c>
      <c r="E19" s="6">
        <f>[1]Översikt!E15</f>
        <v>9.27</v>
      </c>
      <c r="F19" s="74">
        <f>[1]Översikt!F15</f>
        <v>271</v>
      </c>
      <c r="G19" s="6">
        <f>[1]Översikt!G15</f>
        <v>4.3499999999999996</v>
      </c>
    </row>
    <row r="20" spans="1:8">
      <c r="A20" s="254" t="s">
        <v>3</v>
      </c>
      <c r="B20" s="74">
        <f>[1]Översikt!B16</f>
        <v>1198</v>
      </c>
      <c r="C20" s="6">
        <f>[1]Översikt!C16</f>
        <v>8.6300000000000008</v>
      </c>
      <c r="D20" s="74">
        <f>[1]Översikt!D16</f>
        <v>801</v>
      </c>
      <c r="E20" s="6">
        <f>[1]Översikt!E16</f>
        <v>10.47</v>
      </c>
      <c r="F20" s="74">
        <f>[1]Översikt!F16</f>
        <v>397</v>
      </c>
      <c r="G20" s="6">
        <f>[1]Översikt!G16</f>
        <v>6.37</v>
      </c>
    </row>
    <row r="21" spans="1:8">
      <c r="A21" s="254" t="s">
        <v>4</v>
      </c>
      <c r="B21" s="74">
        <f>[1]Översikt!B17</f>
        <v>1899</v>
      </c>
      <c r="C21" s="6">
        <f>[1]Översikt!C17</f>
        <v>13.68</v>
      </c>
      <c r="D21" s="74">
        <f>[1]Översikt!D17</f>
        <v>1196</v>
      </c>
      <c r="E21" s="6">
        <f>[1]Översikt!E17</f>
        <v>15.64</v>
      </c>
      <c r="F21" s="74">
        <f>[1]Översikt!F17</f>
        <v>703</v>
      </c>
      <c r="G21" s="6">
        <f>[1]Översikt!G17</f>
        <v>11.28</v>
      </c>
    </row>
    <row r="22" spans="1:8">
      <c r="A22" s="254" t="s">
        <v>5</v>
      </c>
      <c r="B22" s="74">
        <f>[1]Översikt!B18</f>
        <v>2614</v>
      </c>
      <c r="C22" s="6">
        <f>[1]Översikt!C18</f>
        <v>18.829999999999998</v>
      </c>
      <c r="D22" s="74">
        <f>[1]Översikt!D18</f>
        <v>1531</v>
      </c>
      <c r="E22" s="6">
        <f>[1]Översikt!E18</f>
        <v>20.02</v>
      </c>
      <c r="F22" s="74">
        <f>[1]Översikt!F18</f>
        <v>1083</v>
      </c>
      <c r="G22" s="6">
        <f>[1]Översikt!G18</f>
        <v>17.38</v>
      </c>
    </row>
    <row r="23" spans="1:8">
      <c r="A23" s="254" t="s">
        <v>137</v>
      </c>
      <c r="B23" s="74">
        <f>[1]Översikt!B19</f>
        <v>3050</v>
      </c>
      <c r="C23" s="6">
        <f>[1]Översikt!C19</f>
        <v>21.97</v>
      </c>
      <c r="D23" s="74">
        <f>[1]Översikt!D19</f>
        <v>1544</v>
      </c>
      <c r="E23" s="6">
        <f>[1]Översikt!E19</f>
        <v>20.190000000000001</v>
      </c>
      <c r="F23" s="74">
        <f>[1]Översikt!F19</f>
        <v>1506</v>
      </c>
      <c r="G23" s="6">
        <f>[1]Översikt!G19</f>
        <v>24.17</v>
      </c>
    </row>
    <row r="24" spans="1:8">
      <c r="A24" s="254" t="s">
        <v>136</v>
      </c>
      <c r="B24" s="74">
        <f>[1]Översikt!B20</f>
        <v>3611</v>
      </c>
      <c r="C24" s="6">
        <f>[1]Översikt!C20</f>
        <v>26.02</v>
      </c>
      <c r="D24" s="74">
        <f>[1]Översikt!D20</f>
        <v>1485</v>
      </c>
      <c r="E24" s="6">
        <f>[1]Översikt!E20</f>
        <v>19.420000000000002</v>
      </c>
      <c r="F24" s="74">
        <f>[1]Översikt!F20</f>
        <v>2126</v>
      </c>
      <c r="G24" s="6">
        <f>[1]Översikt!G20</f>
        <v>34.11</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f>[1]Översikt!B23</f>
        <v>6826</v>
      </c>
      <c r="C27" s="6">
        <f>[1]Översikt!C23</f>
        <v>49.18</v>
      </c>
      <c r="D27" s="74">
        <f>[1]Översikt!D23</f>
        <v>3956</v>
      </c>
      <c r="E27" s="6">
        <f>[1]Översikt!E23</f>
        <v>51.73</v>
      </c>
      <c r="F27" s="74">
        <f>[1]Översikt!F23</f>
        <v>2870</v>
      </c>
      <c r="G27" s="6">
        <f>[1]Översikt!G23</f>
        <v>46.05</v>
      </c>
    </row>
    <row r="28" spans="1:8">
      <c r="A28" s="254" t="s">
        <v>126</v>
      </c>
      <c r="B28" s="74">
        <f>[1]Översikt!B24</f>
        <v>10901</v>
      </c>
      <c r="C28" s="6">
        <f>[1]Översikt!C24</f>
        <v>78.540000000000006</v>
      </c>
      <c r="D28" s="74">
        <f>[1]Översikt!D24</f>
        <v>5931</v>
      </c>
      <c r="E28" s="6">
        <f>[1]Översikt!E24</f>
        <v>77.55</v>
      </c>
      <c r="F28" s="74">
        <f>[1]Översikt!F24</f>
        <v>4970</v>
      </c>
      <c r="G28" s="6">
        <f>[1]Översikt!G24</f>
        <v>79.75</v>
      </c>
    </row>
    <row r="29" spans="1:8">
      <c r="A29" s="254" t="s">
        <v>0</v>
      </c>
      <c r="B29" s="74">
        <f>[1]Översikt!B25</f>
        <v>3913</v>
      </c>
      <c r="C29" s="6">
        <f>[1]Översikt!C25</f>
        <v>28.19</v>
      </c>
      <c r="D29" s="74">
        <f>[1]Översikt!D25</f>
        <v>2331</v>
      </c>
      <c r="E29" s="6">
        <f>[1]Översikt!E25</f>
        <v>30.48</v>
      </c>
      <c r="F29" s="74">
        <f>[1]Översikt!F25</f>
        <v>1582</v>
      </c>
      <c r="G29" s="6">
        <f>[1]Översikt!G25</f>
        <v>25.39</v>
      </c>
    </row>
    <row r="30" spans="1:8">
      <c r="A30" s="254" t="s">
        <v>119</v>
      </c>
      <c r="B30" s="74">
        <f>[1]Översikt!B26</f>
        <v>2065</v>
      </c>
      <c r="C30" s="6">
        <f>[1]Översikt!C26</f>
        <v>14.88</v>
      </c>
      <c r="D30" s="74">
        <f>[1]Översikt!D26</f>
        <v>1041</v>
      </c>
      <c r="E30" s="6">
        <f>[1]Översikt!E26</f>
        <v>13.61</v>
      </c>
      <c r="F30" s="74">
        <f>[1]Översikt!F26</f>
        <v>1024</v>
      </c>
      <c r="G30" s="6">
        <f>[1]Översikt!G26</f>
        <v>16.43</v>
      </c>
      <c r="H30" s="27"/>
    </row>
    <row r="31" spans="1:8">
      <c r="A31" s="263" t="s">
        <v>161</v>
      </c>
      <c r="B31" s="264" t="s">
        <v>127</v>
      </c>
      <c r="C31" s="265" t="s">
        <v>127</v>
      </c>
      <c r="D31" s="264" t="s">
        <v>127</v>
      </c>
      <c r="E31" s="266" t="s">
        <v>127</v>
      </c>
      <c r="F31" s="264" t="s">
        <v>127</v>
      </c>
      <c r="G31" s="265" t="s">
        <v>127</v>
      </c>
    </row>
    <row r="32" spans="1:8">
      <c r="A32" s="267" t="s">
        <v>158</v>
      </c>
      <c r="B32" s="74">
        <f>[1]Översikt!B28</f>
        <v>2085</v>
      </c>
      <c r="C32" s="6">
        <f>[1]Översikt!C28</f>
        <v>15.02</v>
      </c>
      <c r="D32" s="74">
        <f>[1]Översikt!D28</f>
        <v>1174</v>
      </c>
      <c r="E32" s="6">
        <f>[1]Översikt!E28</f>
        <v>15.35</v>
      </c>
      <c r="F32" s="74">
        <f>[1]Översikt!F28</f>
        <v>911</v>
      </c>
      <c r="G32" s="6">
        <f>[1]Översikt!G28</f>
        <v>14.62</v>
      </c>
    </row>
    <row r="33" spans="1:8">
      <c r="A33" s="267" t="s">
        <v>159</v>
      </c>
      <c r="B33" s="74">
        <f>[1]Översikt!B29</f>
        <v>3665</v>
      </c>
      <c r="C33" s="6">
        <f>[1]Översikt!C29</f>
        <v>26.4</v>
      </c>
      <c r="D33" s="74">
        <f>[1]Översikt!D29</f>
        <v>1848</v>
      </c>
      <c r="E33" s="6">
        <f>[1]Översikt!E29</f>
        <v>24.16</v>
      </c>
      <c r="F33" s="74">
        <f>[1]Översikt!F29</f>
        <v>1817</v>
      </c>
      <c r="G33" s="6">
        <f>[1]Översikt!G29</f>
        <v>29.16</v>
      </c>
    </row>
    <row r="34" spans="1:8">
      <c r="A34" s="268" t="s">
        <v>160</v>
      </c>
      <c r="B34" s="74">
        <f>[1]Översikt!B30</f>
        <v>8130</v>
      </c>
      <c r="C34" s="6">
        <f>[1]Översikt!C30</f>
        <v>58.57</v>
      </c>
      <c r="D34" s="74">
        <f>[1]Översikt!D30</f>
        <v>4626</v>
      </c>
      <c r="E34" s="6">
        <f>[1]Översikt!E30</f>
        <v>60.49</v>
      </c>
      <c r="F34" s="74">
        <f>[1]Översikt!F30</f>
        <v>3504</v>
      </c>
      <c r="G34" s="6">
        <f>[1]Översikt!G30</f>
        <v>56.23</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f>[1]Översikt!B33</f>
        <v>5697</v>
      </c>
      <c r="C37" s="6">
        <f>[1]Översikt!C33</f>
        <v>41.04</v>
      </c>
      <c r="D37" s="74">
        <f>[1]Översikt!D33</f>
        <v>2499</v>
      </c>
      <c r="E37" s="6">
        <f>[1]Översikt!E33</f>
        <v>32.68</v>
      </c>
      <c r="F37" s="74">
        <f>[1]Översikt!F33</f>
        <v>3198</v>
      </c>
      <c r="G37" s="6">
        <f>[1]Översikt!G33</f>
        <v>51.32</v>
      </c>
    </row>
    <row r="38" spans="1:8">
      <c r="A38" s="254" t="s">
        <v>172</v>
      </c>
      <c r="B38" s="74">
        <f>[1]Översikt!B34</f>
        <v>3662</v>
      </c>
      <c r="C38" s="6">
        <f>[1]Översikt!C34</f>
        <v>26.38</v>
      </c>
      <c r="D38" s="74">
        <f>[1]Översikt!D34</f>
        <v>1969</v>
      </c>
      <c r="E38" s="6">
        <f>[1]Översikt!E34</f>
        <v>25.75</v>
      </c>
      <c r="F38" s="74">
        <f>[1]Översikt!F34</f>
        <v>1693</v>
      </c>
      <c r="G38" s="6">
        <f>[1]Översikt!G34</f>
        <v>27.17</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f>[1]Översikt!B37</f>
        <v>7867</v>
      </c>
      <c r="C41" s="6">
        <f>[1]Översikt!C37</f>
        <v>56.68</v>
      </c>
      <c r="D41" s="74">
        <f>[1]Översikt!D37</f>
        <v>4911</v>
      </c>
      <c r="E41" s="6">
        <f>[1]Översikt!E37</f>
        <v>64.209999999999994</v>
      </c>
      <c r="F41" s="74">
        <f>[1]Översikt!F37</f>
        <v>2956</v>
      </c>
      <c r="G41" s="6">
        <f>[1]Översikt!G37</f>
        <v>47.43</v>
      </c>
    </row>
    <row r="42" spans="1:8" ht="13.5" customHeight="1">
      <c r="A42" s="272" t="s">
        <v>155</v>
      </c>
      <c r="B42" s="74">
        <f>[1]Översikt!B38</f>
        <v>5077</v>
      </c>
      <c r="C42" s="6">
        <f>[1]Översikt!C38</f>
        <v>36.58</v>
      </c>
      <c r="D42" s="74">
        <f>[1]Översikt!D38</f>
        <v>2203</v>
      </c>
      <c r="E42" s="6">
        <f>[1]Översikt!E38</f>
        <v>28.8</v>
      </c>
      <c r="F42" s="74">
        <f>[1]Översikt!F38</f>
        <v>2874</v>
      </c>
      <c r="G42" s="6">
        <f>[1]Översikt!G38</f>
        <v>46.12</v>
      </c>
    </row>
    <row r="43" spans="1:8" ht="14.25" thickBot="1">
      <c r="A43" s="273" t="s">
        <v>156</v>
      </c>
      <c r="B43" s="278">
        <f>[1]Översikt!B39</f>
        <v>546</v>
      </c>
      <c r="C43" s="277">
        <f>[1]Översikt!C39</f>
        <v>3.93</v>
      </c>
      <c r="D43" s="274">
        <f>[1]Översikt!D39</f>
        <v>308</v>
      </c>
      <c r="E43" s="277">
        <f>[1]Översikt!E39</f>
        <v>4.03</v>
      </c>
      <c r="F43" s="278">
        <f>[1]Översikt!F39</f>
        <v>238</v>
      </c>
      <c r="G43" s="277">
        <f>[1]Översikt!G39</f>
        <v>3.82</v>
      </c>
    </row>
    <row r="44" spans="1:8" ht="14.25" thickTop="1"/>
    <row r="45" spans="1:8">
      <c r="A45" s="279"/>
      <c r="B45" s="280"/>
      <c r="C45" s="280"/>
      <c r="D45" s="280"/>
      <c r="E45" s="280"/>
      <c r="F45" s="280"/>
      <c r="G45" s="280"/>
      <c r="H45" s="279"/>
    </row>
    <row r="46" spans="1:8">
      <c r="A46" s="279" t="str">
        <f t="shared" ref="A46:G49" si="0">A27</f>
        <v>Hjärt- och kärlsjukdom</v>
      </c>
      <c r="B46" s="280">
        <f t="shared" si="0"/>
        <v>6826</v>
      </c>
      <c r="C46" s="280">
        <f t="shared" si="0"/>
        <v>49.18</v>
      </c>
      <c r="D46" s="280">
        <f t="shared" si="0"/>
        <v>3956</v>
      </c>
      <c r="E46" s="280">
        <f t="shared" si="0"/>
        <v>51.73</v>
      </c>
      <c r="F46" s="280">
        <f t="shared" si="0"/>
        <v>2870</v>
      </c>
      <c r="G46" s="280">
        <f t="shared" si="0"/>
        <v>46.05</v>
      </c>
      <c r="H46" s="279"/>
    </row>
    <row r="47" spans="1:8">
      <c r="A47" s="279" t="str">
        <f t="shared" si="0"/>
        <v>Högt blodtryck</v>
      </c>
      <c r="B47" s="280">
        <f t="shared" si="0"/>
        <v>10901</v>
      </c>
      <c r="C47" s="280">
        <f t="shared" si="0"/>
        <v>78.540000000000006</v>
      </c>
      <c r="D47" s="280">
        <f t="shared" si="0"/>
        <v>5931</v>
      </c>
      <c r="E47" s="280">
        <f t="shared" si="0"/>
        <v>77.55</v>
      </c>
      <c r="F47" s="280">
        <f t="shared" si="0"/>
        <v>4970</v>
      </c>
      <c r="G47" s="280">
        <f t="shared" si="0"/>
        <v>79.75</v>
      </c>
      <c r="H47" s="279"/>
    </row>
    <row r="48" spans="1:8">
      <c r="A48" s="279" t="str">
        <f t="shared" si="0"/>
        <v>Diabetes</v>
      </c>
      <c r="B48" s="280">
        <f t="shared" si="0"/>
        <v>3913</v>
      </c>
      <c r="C48" s="280">
        <f t="shared" si="0"/>
        <v>28.19</v>
      </c>
      <c r="D48" s="280">
        <f t="shared" si="0"/>
        <v>2331</v>
      </c>
      <c r="E48" s="280">
        <f t="shared" si="0"/>
        <v>30.48</v>
      </c>
      <c r="F48" s="280">
        <f t="shared" si="0"/>
        <v>1582</v>
      </c>
      <c r="G48" s="280">
        <f t="shared" si="0"/>
        <v>25.39</v>
      </c>
      <c r="H48" s="279"/>
    </row>
    <row r="49" spans="1:8">
      <c r="A49" s="279" t="str">
        <f t="shared" si="0"/>
        <v>Lungsjukdom</v>
      </c>
      <c r="B49" s="280">
        <f t="shared" si="0"/>
        <v>2065</v>
      </c>
      <c r="C49" s="280">
        <f t="shared" si="0"/>
        <v>14.88</v>
      </c>
      <c r="D49" s="280">
        <f t="shared" si="0"/>
        <v>1041</v>
      </c>
      <c r="E49" s="280">
        <f t="shared" si="0"/>
        <v>13.61</v>
      </c>
      <c r="F49" s="280">
        <f t="shared" si="0"/>
        <v>1024</v>
      </c>
      <c r="G49" s="280">
        <f t="shared" si="0"/>
        <v>16.43</v>
      </c>
      <c r="H49" s="279"/>
    </row>
    <row r="50" spans="1:8">
      <c r="A50" s="279" t="str">
        <f t="shared" ref="A50:G50" si="1">A32</f>
        <v>Ingen av sjukdomsgrupperna</v>
      </c>
      <c r="B50" s="280">
        <f t="shared" si="1"/>
        <v>2085</v>
      </c>
      <c r="C50" s="280">
        <f t="shared" si="1"/>
        <v>15.02</v>
      </c>
      <c r="D50" s="280">
        <f t="shared" si="1"/>
        <v>1174</v>
      </c>
      <c r="E50" s="280">
        <f t="shared" si="1"/>
        <v>15.35</v>
      </c>
      <c r="F50" s="280">
        <f t="shared" si="1"/>
        <v>911</v>
      </c>
      <c r="G50" s="280">
        <f t="shared" si="1"/>
        <v>14.62</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1508</v>
      </c>
      <c r="C53" s="280">
        <f t="shared" si="2"/>
        <v>10.86</v>
      </c>
      <c r="D53" s="280">
        <f t="shared" si="2"/>
        <v>1091</v>
      </c>
      <c r="E53" s="280">
        <f t="shared" si="2"/>
        <v>14.27</v>
      </c>
      <c r="F53" s="280">
        <f t="shared" si="2"/>
        <v>417</v>
      </c>
      <c r="G53" s="280">
        <f t="shared" si="2"/>
        <v>6.69</v>
      </c>
      <c r="H53" s="279"/>
    </row>
    <row r="54" spans="1:8">
      <c r="A54" s="279" t="str">
        <f t="shared" si="2"/>
        <v>70+</v>
      </c>
      <c r="B54" s="280">
        <f t="shared" si="2"/>
        <v>12372</v>
      </c>
      <c r="C54" s="280">
        <f t="shared" si="2"/>
        <v>89.14</v>
      </c>
      <c r="D54" s="280">
        <f t="shared" si="2"/>
        <v>6557</v>
      </c>
      <c r="E54" s="280">
        <f t="shared" si="2"/>
        <v>85.73</v>
      </c>
      <c r="F54" s="280">
        <f t="shared" si="2"/>
        <v>5815</v>
      </c>
      <c r="G54" s="280">
        <f t="shared" si="2"/>
        <v>93.31</v>
      </c>
      <c r="H54" s="279"/>
    </row>
    <row r="55" spans="1:8">
      <c r="A55" s="279" t="str">
        <f t="shared" ref="A55:G55" si="3">A18</f>
        <v>50-59</v>
      </c>
      <c r="B55" s="280">
        <f t="shared" si="3"/>
        <v>380</v>
      </c>
      <c r="C55" s="280">
        <f t="shared" si="3"/>
        <v>2.74</v>
      </c>
      <c r="D55" s="280">
        <f t="shared" si="3"/>
        <v>284</v>
      </c>
      <c r="E55" s="280">
        <f t="shared" si="3"/>
        <v>3.71</v>
      </c>
      <c r="F55" s="280">
        <f t="shared" si="3"/>
        <v>96</v>
      </c>
      <c r="G55" s="280">
        <f t="shared" si="3"/>
        <v>1.54</v>
      </c>
      <c r="H55" s="279"/>
    </row>
    <row r="56" spans="1:8">
      <c r="A56" s="279" t="str">
        <f t="shared" ref="A56:G60" si="4">A20</f>
        <v>70-74</v>
      </c>
      <c r="B56" s="280">
        <f t="shared" si="4"/>
        <v>1198</v>
      </c>
      <c r="C56" s="280">
        <f t="shared" si="4"/>
        <v>8.6300000000000008</v>
      </c>
      <c r="D56" s="280">
        <f t="shared" si="4"/>
        <v>801</v>
      </c>
      <c r="E56" s="280">
        <f t="shared" si="4"/>
        <v>10.47</v>
      </c>
      <c r="F56" s="280">
        <f t="shared" si="4"/>
        <v>397</v>
      </c>
      <c r="G56" s="280">
        <f t="shared" si="4"/>
        <v>6.37</v>
      </c>
      <c r="H56" s="279"/>
    </row>
    <row r="57" spans="1:8">
      <c r="A57" s="279" t="str">
        <f t="shared" si="4"/>
        <v>75-79</v>
      </c>
      <c r="B57" s="280">
        <f t="shared" si="4"/>
        <v>1899</v>
      </c>
      <c r="C57" s="280">
        <f t="shared" si="4"/>
        <v>13.68</v>
      </c>
      <c r="D57" s="280">
        <f t="shared" si="4"/>
        <v>1196</v>
      </c>
      <c r="E57" s="280">
        <f t="shared" si="4"/>
        <v>15.64</v>
      </c>
      <c r="F57" s="280">
        <f t="shared" si="4"/>
        <v>703</v>
      </c>
      <c r="G57" s="280">
        <f t="shared" si="4"/>
        <v>11.28</v>
      </c>
      <c r="H57" s="279"/>
    </row>
    <row r="58" spans="1:8">
      <c r="A58" s="279" t="str">
        <f t="shared" si="4"/>
        <v>80-84</v>
      </c>
      <c r="B58" s="280">
        <f t="shared" si="4"/>
        <v>2614</v>
      </c>
      <c r="C58" s="280">
        <f t="shared" si="4"/>
        <v>18.829999999999998</v>
      </c>
      <c r="D58" s="280">
        <f t="shared" si="4"/>
        <v>1531</v>
      </c>
      <c r="E58" s="280">
        <f t="shared" si="4"/>
        <v>20.02</v>
      </c>
      <c r="F58" s="280">
        <f t="shared" si="4"/>
        <v>1083</v>
      </c>
      <c r="G58" s="280">
        <f t="shared" si="4"/>
        <v>17.38</v>
      </c>
      <c r="H58" s="279"/>
    </row>
    <row r="59" spans="1:8">
      <c r="A59" s="279" t="str">
        <f t="shared" si="4"/>
        <v>85-89</v>
      </c>
      <c r="B59" s="280">
        <f t="shared" si="4"/>
        <v>3050</v>
      </c>
      <c r="C59" s="280">
        <f t="shared" si="4"/>
        <v>21.97</v>
      </c>
      <c r="D59" s="280">
        <f t="shared" si="4"/>
        <v>1544</v>
      </c>
      <c r="E59" s="280">
        <f t="shared" si="4"/>
        <v>20.190000000000001</v>
      </c>
      <c r="F59" s="280">
        <f t="shared" si="4"/>
        <v>1506</v>
      </c>
      <c r="G59" s="280">
        <f t="shared" si="4"/>
        <v>24.17</v>
      </c>
      <c r="H59" s="279"/>
    </row>
    <row r="60" spans="1:8">
      <c r="A60" s="279" t="str">
        <f t="shared" si="4"/>
        <v>90+</v>
      </c>
      <c r="B60" s="280">
        <f t="shared" si="4"/>
        <v>3611</v>
      </c>
      <c r="C60" s="280">
        <f t="shared" si="4"/>
        <v>26.02</v>
      </c>
      <c r="D60" s="280">
        <f t="shared" si="4"/>
        <v>1485</v>
      </c>
      <c r="E60" s="280">
        <f t="shared" si="4"/>
        <v>19.420000000000002</v>
      </c>
      <c r="F60" s="280">
        <f t="shared" si="4"/>
        <v>2126</v>
      </c>
      <c r="G60" s="280">
        <f t="shared" si="4"/>
        <v>34.11</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6826</v>
      </c>
      <c r="C91" s="280">
        <f t="shared" si="5"/>
        <v>49.18</v>
      </c>
      <c r="D91" s="280">
        <f t="shared" si="5"/>
        <v>3956</v>
      </c>
      <c r="E91" s="280">
        <f t="shared" si="5"/>
        <v>51.73</v>
      </c>
      <c r="F91" s="280">
        <f t="shared" si="5"/>
        <v>2870</v>
      </c>
      <c r="G91" s="280">
        <f t="shared" si="5"/>
        <v>46.05</v>
      </c>
      <c r="H91" s="279"/>
    </row>
    <row r="92" spans="1:8">
      <c r="A92" s="279" t="str">
        <f t="shared" si="5"/>
        <v>Högt blodtryck</v>
      </c>
      <c r="B92" s="280">
        <f t="shared" si="5"/>
        <v>10901</v>
      </c>
      <c r="C92" s="280">
        <f t="shared" si="5"/>
        <v>78.540000000000006</v>
      </c>
      <c r="D92" s="280">
        <f t="shared" si="5"/>
        <v>5931</v>
      </c>
      <c r="E92" s="280">
        <f t="shared" si="5"/>
        <v>77.55</v>
      </c>
      <c r="F92" s="280">
        <f t="shared" si="5"/>
        <v>4970</v>
      </c>
      <c r="G92" s="280">
        <f t="shared" si="5"/>
        <v>79.75</v>
      </c>
      <c r="H92" s="279"/>
    </row>
    <row r="93" spans="1:8">
      <c r="A93" s="279" t="str">
        <f t="shared" si="5"/>
        <v>Diabetes</v>
      </c>
      <c r="B93" s="280">
        <f t="shared" si="5"/>
        <v>3913</v>
      </c>
      <c r="C93" s="280">
        <f t="shared" si="5"/>
        <v>28.19</v>
      </c>
      <c r="D93" s="280">
        <f t="shared" si="5"/>
        <v>2331</v>
      </c>
      <c r="E93" s="280">
        <f t="shared" si="5"/>
        <v>30.48</v>
      </c>
      <c r="F93" s="280">
        <f t="shared" si="5"/>
        <v>1582</v>
      </c>
      <c r="G93" s="280">
        <f t="shared" si="5"/>
        <v>25.39</v>
      </c>
      <c r="H93" s="279"/>
    </row>
    <row r="94" spans="1:8">
      <c r="A94" s="279" t="str">
        <f t="shared" si="5"/>
        <v>Lungsjukdom</v>
      </c>
      <c r="B94" s="280">
        <f t="shared" si="5"/>
        <v>2065</v>
      </c>
      <c r="C94" s="280">
        <f t="shared" si="5"/>
        <v>14.88</v>
      </c>
      <c r="D94" s="280">
        <f t="shared" si="5"/>
        <v>1041</v>
      </c>
      <c r="E94" s="280">
        <f t="shared" si="5"/>
        <v>13.61</v>
      </c>
      <c r="F94" s="280">
        <f t="shared" si="5"/>
        <v>1024</v>
      </c>
      <c r="G94" s="280">
        <f t="shared" si="5"/>
        <v>16.43</v>
      </c>
      <c r="H94" s="279"/>
    </row>
    <row r="95" spans="1:8">
      <c r="A95" s="279" t="str">
        <f t="shared" si="5"/>
        <v>Ingen av sjukdomsgrupperna</v>
      </c>
      <c r="B95" s="280">
        <f t="shared" si="5"/>
        <v>2085</v>
      </c>
      <c r="C95" s="280">
        <f t="shared" si="5"/>
        <v>15.02</v>
      </c>
      <c r="D95" s="280">
        <f t="shared" si="5"/>
        <v>1174</v>
      </c>
      <c r="E95" s="280">
        <f t="shared" si="5"/>
        <v>15.35</v>
      </c>
      <c r="F95" s="280">
        <f t="shared" si="5"/>
        <v>911</v>
      </c>
      <c r="G95" s="280">
        <f t="shared" si="5"/>
        <v>14.62</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268</v>
      </c>
      <c r="B98" s="283">
        <f>SUM(B13:B17)</f>
        <v>148</v>
      </c>
      <c r="C98" s="283"/>
      <c r="D98" s="283">
        <f t="shared" ref="D98:F98" si="6">SUM(D13:D17)</f>
        <v>98</v>
      </c>
      <c r="E98" s="283"/>
      <c r="F98" s="283">
        <f t="shared" si="6"/>
        <v>50</v>
      </c>
      <c r="G98" s="283"/>
      <c r="H98" s="279"/>
    </row>
    <row r="99" spans="1:8">
      <c r="A99" s="279" t="str">
        <f t="shared" ref="A99:G104" si="7">A55</f>
        <v>50-59</v>
      </c>
      <c r="B99" s="280">
        <f t="shared" si="7"/>
        <v>380</v>
      </c>
      <c r="C99" s="280">
        <f t="shared" si="7"/>
        <v>2.74</v>
      </c>
      <c r="D99" s="280">
        <f t="shared" si="7"/>
        <v>284</v>
      </c>
      <c r="E99" s="280">
        <f t="shared" si="7"/>
        <v>3.71</v>
      </c>
      <c r="F99" s="280">
        <f t="shared" si="7"/>
        <v>96</v>
      </c>
      <c r="G99" s="280">
        <f t="shared" si="7"/>
        <v>1.54</v>
      </c>
      <c r="H99" s="279"/>
    </row>
    <row r="100" spans="1:8">
      <c r="A100" s="279" t="str">
        <f t="shared" si="7"/>
        <v>70-74</v>
      </c>
      <c r="B100" s="280">
        <f t="shared" si="7"/>
        <v>1198</v>
      </c>
      <c r="C100" s="280">
        <f t="shared" si="7"/>
        <v>8.6300000000000008</v>
      </c>
      <c r="D100" s="280">
        <f t="shared" si="7"/>
        <v>801</v>
      </c>
      <c r="E100" s="280">
        <f t="shared" si="7"/>
        <v>10.47</v>
      </c>
      <c r="F100" s="280">
        <f t="shared" si="7"/>
        <v>397</v>
      </c>
      <c r="G100" s="280">
        <f t="shared" si="7"/>
        <v>6.37</v>
      </c>
      <c r="H100" s="279"/>
    </row>
    <row r="101" spans="1:8">
      <c r="A101" s="279" t="str">
        <f t="shared" si="7"/>
        <v>75-79</v>
      </c>
      <c r="B101" s="280">
        <f t="shared" si="7"/>
        <v>1899</v>
      </c>
      <c r="C101" s="280">
        <f t="shared" si="7"/>
        <v>13.68</v>
      </c>
      <c r="D101" s="280">
        <f t="shared" si="7"/>
        <v>1196</v>
      </c>
      <c r="E101" s="280">
        <f t="shared" si="7"/>
        <v>15.64</v>
      </c>
      <c r="F101" s="280">
        <f t="shared" si="7"/>
        <v>703</v>
      </c>
      <c r="G101" s="280">
        <f t="shared" si="7"/>
        <v>11.28</v>
      </c>
      <c r="H101" s="279"/>
    </row>
    <row r="102" spans="1:8">
      <c r="A102" s="279" t="str">
        <f t="shared" si="7"/>
        <v>80-84</v>
      </c>
      <c r="B102" s="280">
        <f t="shared" si="7"/>
        <v>2614</v>
      </c>
      <c r="C102" s="280">
        <f t="shared" si="7"/>
        <v>18.829999999999998</v>
      </c>
      <c r="D102" s="280">
        <f t="shared" si="7"/>
        <v>1531</v>
      </c>
      <c r="E102" s="280">
        <f t="shared" si="7"/>
        <v>20.02</v>
      </c>
      <c r="F102" s="280">
        <f t="shared" si="7"/>
        <v>1083</v>
      </c>
      <c r="G102" s="280">
        <f t="shared" si="7"/>
        <v>17.38</v>
      </c>
      <c r="H102" s="279"/>
    </row>
    <row r="103" spans="1:8">
      <c r="A103" s="279" t="str">
        <f t="shared" si="7"/>
        <v>85-89</v>
      </c>
      <c r="B103" s="280">
        <f t="shared" si="7"/>
        <v>3050</v>
      </c>
      <c r="C103" s="280">
        <f t="shared" si="7"/>
        <v>21.97</v>
      </c>
      <c r="D103" s="280">
        <f t="shared" si="7"/>
        <v>1544</v>
      </c>
      <c r="E103" s="280">
        <f t="shared" si="7"/>
        <v>20.190000000000001</v>
      </c>
      <c r="F103" s="280">
        <f t="shared" si="7"/>
        <v>1506</v>
      </c>
      <c r="G103" s="280">
        <f t="shared" si="7"/>
        <v>24.17</v>
      </c>
      <c r="H103" s="279"/>
    </row>
    <row r="104" spans="1:8">
      <c r="A104" s="279" t="str">
        <f t="shared" si="7"/>
        <v>90+</v>
      </c>
      <c r="B104" s="280">
        <f t="shared" si="7"/>
        <v>3611</v>
      </c>
      <c r="C104" s="280">
        <f t="shared" si="7"/>
        <v>26.02</v>
      </c>
      <c r="D104" s="280">
        <f t="shared" si="7"/>
        <v>1485</v>
      </c>
      <c r="E104" s="280">
        <f t="shared" si="7"/>
        <v>19.420000000000002</v>
      </c>
      <c r="F104" s="280">
        <f t="shared" si="7"/>
        <v>2126</v>
      </c>
      <c r="G104" s="280">
        <f t="shared" si="7"/>
        <v>34.11</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20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188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44">
        <f>[1]Samsjuklighet!C4</f>
        <v>13880</v>
      </c>
      <c r="D8" s="44"/>
      <c r="E8" s="44">
        <f>[1]Samsjuklighet!E4</f>
        <v>12372</v>
      </c>
      <c r="F8" s="165"/>
      <c r="G8" s="44">
        <f>[1]Samsjuklighet!G4</f>
        <v>1508</v>
      </c>
      <c r="H8" s="165"/>
      <c r="I8" s="44">
        <f>[1]Samsjuklighet!I4</f>
        <v>1198</v>
      </c>
      <c r="J8" s="165"/>
      <c r="K8" s="44">
        <f>[1]Samsjuklighet!K4</f>
        <v>1899</v>
      </c>
      <c r="L8" s="165"/>
      <c r="M8" s="44">
        <f>[1]Samsjuklighet!M4</f>
        <v>2614</v>
      </c>
      <c r="N8" s="165"/>
      <c r="O8" s="44">
        <f>[1]Samsjuklighet!O4</f>
        <v>6661</v>
      </c>
      <c r="P8" s="50"/>
      <c r="Q8" s="78"/>
      <c r="HU8"/>
      <c r="HV8"/>
      <c r="HW8"/>
      <c r="HX8"/>
      <c r="HY8"/>
      <c r="HZ8"/>
      <c r="IA8"/>
      <c r="IB8"/>
      <c r="IC8"/>
      <c r="ID8"/>
      <c r="IE8"/>
      <c r="IF8"/>
      <c r="IG8"/>
      <c r="IH8"/>
      <c r="II8"/>
    </row>
    <row r="9" spans="1:243">
      <c r="A9" s="328"/>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f>[1]Samsjuklighet!C6</f>
        <v>6826</v>
      </c>
      <c r="D10" s="166">
        <f>[1]Samsjuklighet!D6</f>
        <v>49.18</v>
      </c>
      <c r="E10" s="44">
        <f>[1]Samsjuklighet!E6</f>
        <v>6462</v>
      </c>
      <c r="F10" s="169">
        <f>[1]Samsjuklighet!F6</f>
        <v>52.23</v>
      </c>
      <c r="G10" s="44">
        <f>[1]Samsjuklighet!G6</f>
        <v>364</v>
      </c>
      <c r="H10" s="169">
        <f>[1]Samsjuklighet!H6</f>
        <v>24.14</v>
      </c>
      <c r="I10" s="44">
        <f>[1]Samsjuklighet!I6</f>
        <v>522</v>
      </c>
      <c r="J10" s="169">
        <f>[1]Samsjuklighet!J6</f>
        <v>43.57</v>
      </c>
      <c r="K10" s="44">
        <f>[1]Samsjuklighet!K6</f>
        <v>912</v>
      </c>
      <c r="L10" s="169">
        <f>[1]Samsjuklighet!L6</f>
        <v>48.03</v>
      </c>
      <c r="M10" s="44">
        <f>[1]Samsjuklighet!M6</f>
        <v>1356</v>
      </c>
      <c r="N10" s="169">
        <f>[1]Samsjuklighet!N6</f>
        <v>51.87</v>
      </c>
      <c r="O10" s="44">
        <f>[1]Samsjuklighet!O6</f>
        <v>3672</v>
      </c>
      <c r="P10" s="166">
        <f>[1]Samsjuklighet!P6</f>
        <v>55.13</v>
      </c>
      <c r="Q10" s="78"/>
      <c r="HU10"/>
      <c r="HV10"/>
      <c r="HW10"/>
      <c r="HX10"/>
      <c r="HY10"/>
      <c r="HZ10"/>
      <c r="IA10"/>
      <c r="IB10"/>
      <c r="IC10"/>
      <c r="ID10"/>
      <c r="IE10"/>
      <c r="IF10"/>
      <c r="IG10"/>
      <c r="IH10"/>
      <c r="II10"/>
    </row>
    <row r="11" spans="1:243">
      <c r="A11" s="328"/>
      <c r="B11" s="43" t="s">
        <v>126</v>
      </c>
      <c r="C11" s="44">
        <f>[1]Samsjuklighet!C7</f>
        <v>10901</v>
      </c>
      <c r="D11" s="166">
        <f>[1]Samsjuklighet!D7</f>
        <v>78.540000000000006</v>
      </c>
      <c r="E11" s="44">
        <f>[1]Samsjuklighet!E7</f>
        <v>10031</v>
      </c>
      <c r="F11" s="169">
        <f>[1]Samsjuklighet!F7</f>
        <v>81.08</v>
      </c>
      <c r="G11" s="44">
        <f>[1]Samsjuklighet!G7</f>
        <v>870</v>
      </c>
      <c r="H11" s="169">
        <f>[1]Samsjuklighet!H7</f>
        <v>57.69</v>
      </c>
      <c r="I11" s="44">
        <f>[1]Samsjuklighet!I7</f>
        <v>914</v>
      </c>
      <c r="J11" s="169">
        <f>[1]Samsjuklighet!J7</f>
        <v>76.290000000000006</v>
      </c>
      <c r="K11" s="44">
        <f>[1]Samsjuklighet!K7</f>
        <v>1504</v>
      </c>
      <c r="L11" s="169">
        <f>[1]Samsjuklighet!L7</f>
        <v>79.2</v>
      </c>
      <c r="M11" s="44">
        <f>[1]Samsjuklighet!M7</f>
        <v>2109</v>
      </c>
      <c r="N11" s="169">
        <f>[1]Samsjuklighet!N7</f>
        <v>80.680000000000007</v>
      </c>
      <c r="O11" s="44">
        <f>[1]Samsjuklighet!O7</f>
        <v>5504</v>
      </c>
      <c r="P11" s="166">
        <f>[1]Samsjuklighet!P7</f>
        <v>82.63</v>
      </c>
      <c r="Q11" s="78"/>
      <c r="HU11"/>
      <c r="HV11"/>
      <c r="HW11"/>
      <c r="HX11"/>
      <c r="HY11"/>
      <c r="HZ11"/>
      <c r="IA11"/>
      <c r="IB11"/>
      <c r="IC11"/>
      <c r="ID11"/>
      <c r="IE11"/>
      <c r="IF11"/>
      <c r="IG11"/>
      <c r="IH11"/>
      <c r="II11"/>
    </row>
    <row r="12" spans="1:243">
      <c r="A12" s="328"/>
      <c r="B12" s="45" t="s">
        <v>0</v>
      </c>
      <c r="C12" s="44">
        <f>[1]Samsjuklighet!C8</f>
        <v>3913</v>
      </c>
      <c r="D12" s="166">
        <f>[1]Samsjuklighet!D8</f>
        <v>28.19</v>
      </c>
      <c r="E12" s="44">
        <f>[1]Samsjuklighet!E8</f>
        <v>3454</v>
      </c>
      <c r="F12" s="169">
        <f>[1]Samsjuklighet!F8</f>
        <v>27.92</v>
      </c>
      <c r="G12" s="44">
        <f>[1]Samsjuklighet!G8</f>
        <v>459</v>
      </c>
      <c r="H12" s="169">
        <f>[1]Samsjuklighet!H8</f>
        <v>30.44</v>
      </c>
      <c r="I12" s="44">
        <f>[1]Samsjuklighet!I8</f>
        <v>454</v>
      </c>
      <c r="J12" s="169">
        <f>[1]Samsjuklighet!J8</f>
        <v>37.9</v>
      </c>
      <c r="K12" s="44">
        <f>[1]Samsjuklighet!K8</f>
        <v>714</v>
      </c>
      <c r="L12" s="169">
        <f>[1]Samsjuklighet!L8</f>
        <v>37.6</v>
      </c>
      <c r="M12" s="44">
        <f>[1]Samsjuklighet!M8</f>
        <v>837</v>
      </c>
      <c r="N12" s="169">
        <f>[1]Samsjuklighet!N8</f>
        <v>32.020000000000003</v>
      </c>
      <c r="O12" s="44">
        <f>[1]Samsjuklighet!O8</f>
        <v>1449</v>
      </c>
      <c r="P12" s="166">
        <f>[1]Samsjuklighet!P8</f>
        <v>21.75</v>
      </c>
      <c r="Q12" s="78"/>
      <c r="HU12"/>
      <c r="HV12"/>
      <c r="HW12"/>
      <c r="HX12"/>
      <c r="HY12"/>
      <c r="HZ12"/>
      <c r="IA12"/>
      <c r="IB12"/>
      <c r="IC12"/>
      <c r="ID12"/>
      <c r="IE12"/>
      <c r="IF12"/>
      <c r="IG12"/>
      <c r="IH12"/>
      <c r="II12"/>
    </row>
    <row r="13" spans="1:243">
      <c r="A13" s="328"/>
      <c r="B13" s="45" t="s">
        <v>119</v>
      </c>
      <c r="C13" s="44">
        <f>[1]Samsjuklighet!C9</f>
        <v>2065</v>
      </c>
      <c r="D13" s="166">
        <f>[1]Samsjuklighet!D9</f>
        <v>14.88</v>
      </c>
      <c r="E13" s="44">
        <f>[1]Samsjuklighet!E9</f>
        <v>1852</v>
      </c>
      <c r="F13" s="284">
        <f>[1]Samsjuklighet!F9</f>
        <v>14.97</v>
      </c>
      <c r="G13" s="44">
        <f>[1]Samsjuklighet!G9</f>
        <v>213</v>
      </c>
      <c r="H13" s="284">
        <f>[1]Samsjuklighet!H9</f>
        <v>14.12</v>
      </c>
      <c r="I13" s="44">
        <f>[1]Samsjuklighet!I9</f>
        <v>210</v>
      </c>
      <c r="J13" s="284">
        <f>[1]Samsjuklighet!J9</f>
        <v>17.53</v>
      </c>
      <c r="K13" s="44">
        <f>[1]Samsjuklighet!K9</f>
        <v>359</v>
      </c>
      <c r="L13" s="284">
        <f>[1]Samsjuklighet!L9</f>
        <v>18.899999999999999</v>
      </c>
      <c r="M13" s="44">
        <f>[1]Samsjuklighet!M9</f>
        <v>452</v>
      </c>
      <c r="N13" s="284">
        <f>[1]Samsjuklighet!N9</f>
        <v>17.29</v>
      </c>
      <c r="O13" s="44">
        <f>[1]Samsjuklighet!O9</f>
        <v>831</v>
      </c>
      <c r="P13" s="166">
        <f>[1]Samsjuklighet!P9</f>
        <v>12.48</v>
      </c>
      <c r="Q13" s="78"/>
      <c r="HU13"/>
      <c r="HV13"/>
      <c r="HW13"/>
      <c r="HX13"/>
      <c r="HY13"/>
      <c r="HZ13"/>
      <c r="IA13"/>
      <c r="IB13"/>
      <c r="IC13"/>
      <c r="ID13"/>
      <c r="IE13"/>
      <c r="IF13"/>
      <c r="IG13"/>
      <c r="IH13"/>
      <c r="II13"/>
    </row>
    <row r="14" spans="1:243">
      <c r="A14" s="328"/>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f>[1]Samsjuklighet!C11</f>
        <v>2085</v>
      </c>
      <c r="D15" s="166">
        <f>[1]Samsjuklighet!D11</f>
        <v>15.02</v>
      </c>
      <c r="E15" s="44">
        <f>[1]Samsjuklighet!E11</f>
        <v>1591</v>
      </c>
      <c r="F15" s="169">
        <f>[1]Samsjuklighet!F11</f>
        <v>12.86</v>
      </c>
      <c r="G15" s="44">
        <f>[1]Samsjuklighet!G11</f>
        <v>494</v>
      </c>
      <c r="H15" s="169">
        <f>[1]Samsjuklighet!H11</f>
        <v>32.76</v>
      </c>
      <c r="I15" s="44">
        <f>[1]Samsjuklighet!I11</f>
        <v>208</v>
      </c>
      <c r="J15" s="169">
        <f>[1]Samsjuklighet!J11</f>
        <v>17.36</v>
      </c>
      <c r="K15" s="44">
        <f>[1]Samsjuklighet!K11</f>
        <v>271</v>
      </c>
      <c r="L15" s="169">
        <f>[1]Samsjuklighet!L11</f>
        <v>14.27</v>
      </c>
      <c r="M15" s="44">
        <f>[1]Samsjuklighet!M11</f>
        <v>345</v>
      </c>
      <c r="N15" s="169">
        <f>[1]Samsjuklighet!N11</f>
        <v>13.2</v>
      </c>
      <c r="O15" s="44">
        <f>[1]Samsjuklighet!O11</f>
        <v>767</v>
      </c>
      <c r="P15" s="166">
        <f>[1]Samsjuklighet!P11</f>
        <v>11.51</v>
      </c>
      <c r="Q15" s="78"/>
      <c r="HU15"/>
      <c r="HV15"/>
      <c r="HW15"/>
      <c r="HX15"/>
      <c r="HY15"/>
      <c r="HZ15"/>
      <c r="IA15"/>
      <c r="IB15"/>
      <c r="IC15"/>
      <c r="ID15"/>
      <c r="IE15"/>
      <c r="IF15"/>
      <c r="IG15"/>
      <c r="IH15"/>
      <c r="II15"/>
    </row>
    <row r="16" spans="1:243">
      <c r="A16" s="328"/>
      <c r="B16" s="43">
        <v>1</v>
      </c>
      <c r="C16" s="44">
        <f>[1]Samsjuklighet!C12</f>
        <v>3665</v>
      </c>
      <c r="D16" s="166">
        <f>[1]Samsjuklighet!D12</f>
        <v>26.4</v>
      </c>
      <c r="E16" s="44">
        <f>[1]Samsjuklighet!E12</f>
        <v>3255</v>
      </c>
      <c r="F16" s="169">
        <f>[1]Samsjuklighet!F12</f>
        <v>26.31</v>
      </c>
      <c r="G16" s="44">
        <f>[1]Samsjuklighet!G12</f>
        <v>410</v>
      </c>
      <c r="H16" s="169">
        <f>[1]Samsjuklighet!H12</f>
        <v>27.19</v>
      </c>
      <c r="I16" s="44">
        <f>[1]Samsjuklighet!I12</f>
        <v>284</v>
      </c>
      <c r="J16" s="169">
        <f>[1]Samsjuklighet!J12</f>
        <v>23.71</v>
      </c>
      <c r="K16" s="44">
        <f>[1]Samsjuklighet!K12</f>
        <v>428</v>
      </c>
      <c r="L16" s="169">
        <f>[1]Samsjuklighet!L12</f>
        <v>22.54</v>
      </c>
      <c r="M16" s="44">
        <f>[1]Samsjuklighet!M12</f>
        <v>640</v>
      </c>
      <c r="N16" s="169">
        <f>[1]Samsjuklighet!N12</f>
        <v>24.48</v>
      </c>
      <c r="O16" s="44">
        <f>[1]Samsjuklighet!O12</f>
        <v>1903</v>
      </c>
      <c r="P16" s="166">
        <f>[1]Samsjuklighet!P12</f>
        <v>28.57</v>
      </c>
      <c r="Q16" s="78"/>
      <c r="HU16"/>
      <c r="HV16"/>
      <c r="HW16"/>
      <c r="HX16"/>
      <c r="HY16"/>
      <c r="HZ16"/>
      <c r="IA16"/>
      <c r="IB16"/>
      <c r="IC16"/>
      <c r="ID16"/>
      <c r="IE16"/>
      <c r="IF16"/>
      <c r="IG16"/>
      <c r="IH16"/>
      <c r="II16"/>
    </row>
    <row r="17" spans="1:243">
      <c r="A17" s="330"/>
      <c r="B17" s="46" t="s">
        <v>145</v>
      </c>
      <c r="C17" s="44">
        <f>[1]Samsjuklighet!C13</f>
        <v>8130</v>
      </c>
      <c r="D17" s="166">
        <f>[1]Samsjuklighet!D13</f>
        <v>58.57</v>
      </c>
      <c r="E17" s="44">
        <f>[1]Samsjuklighet!E13</f>
        <v>7526</v>
      </c>
      <c r="F17" s="169">
        <f>[1]Samsjuklighet!F13</f>
        <v>60.83</v>
      </c>
      <c r="G17" s="44">
        <f>[1]Samsjuklighet!G13</f>
        <v>604</v>
      </c>
      <c r="H17" s="169">
        <f>[1]Samsjuklighet!H13</f>
        <v>40.049999999999997</v>
      </c>
      <c r="I17" s="44">
        <f>[1]Samsjuklighet!I13</f>
        <v>706</v>
      </c>
      <c r="J17" s="169">
        <f>[1]Samsjuklighet!J13</f>
        <v>58.93</v>
      </c>
      <c r="K17" s="44">
        <f>[1]Samsjuklighet!K13</f>
        <v>1200</v>
      </c>
      <c r="L17" s="169">
        <f>[1]Samsjuklighet!L13</f>
        <v>63.19</v>
      </c>
      <c r="M17" s="44">
        <f>[1]Samsjuklighet!M13</f>
        <v>1629</v>
      </c>
      <c r="N17" s="169">
        <f>[1]Samsjuklighet!N13</f>
        <v>62.32</v>
      </c>
      <c r="O17" s="44">
        <f>[1]Samsjuklighet!O13</f>
        <v>3991</v>
      </c>
      <c r="P17" s="166">
        <f>[1]Samsjuklighet!P13</f>
        <v>59.92</v>
      </c>
      <c r="Q17" s="78"/>
      <c r="HU17"/>
      <c r="HV17"/>
      <c r="HW17"/>
      <c r="HX17"/>
      <c r="HY17"/>
      <c r="HZ17"/>
      <c r="IA17"/>
      <c r="IB17"/>
      <c r="IC17"/>
      <c r="ID17"/>
      <c r="IE17"/>
      <c r="IF17"/>
      <c r="IG17"/>
      <c r="IH17"/>
      <c r="II17"/>
    </row>
    <row r="18" spans="1:243">
      <c r="A18" s="327" t="s">
        <v>9</v>
      </c>
      <c r="B18" s="43" t="s">
        <v>143</v>
      </c>
      <c r="C18" s="190">
        <f>[1]Samsjuklighet!C14</f>
        <v>7648</v>
      </c>
      <c r="D18" s="191"/>
      <c r="E18" s="191">
        <f>[1]Samsjuklighet!E14</f>
        <v>6557</v>
      </c>
      <c r="F18" s="192"/>
      <c r="G18" s="190">
        <f>[1]Samsjuklighet!G14</f>
        <v>1091</v>
      </c>
      <c r="H18" s="171">
        <v>100</v>
      </c>
      <c r="I18" s="190">
        <f>[1]Samsjuklighet!I14</f>
        <v>801</v>
      </c>
      <c r="J18" s="171">
        <v>100</v>
      </c>
      <c r="K18" s="190">
        <f>[1]Samsjuklighet!K14</f>
        <v>1196</v>
      </c>
      <c r="L18" s="171">
        <v>100</v>
      </c>
      <c r="M18" s="190">
        <f>[1]Samsjuklighet!M14</f>
        <v>1531</v>
      </c>
      <c r="N18" s="171">
        <v>100</v>
      </c>
      <c r="O18" s="190">
        <f>[1]Samsjuklighet!O14</f>
        <v>3029</v>
      </c>
      <c r="P18" s="168">
        <v>100</v>
      </c>
      <c r="Q18" s="78"/>
      <c r="HU18"/>
      <c r="HV18"/>
      <c r="HW18"/>
      <c r="HX18"/>
      <c r="HY18"/>
      <c r="HZ18"/>
      <c r="IA18"/>
      <c r="IB18"/>
      <c r="IC18"/>
      <c r="ID18"/>
      <c r="IE18"/>
      <c r="IF18"/>
      <c r="IG18"/>
      <c r="IH18"/>
      <c r="II18"/>
    </row>
    <row r="19" spans="1:243">
      <c r="A19" s="328"/>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f>[1]Samsjuklighet!C16</f>
        <v>3956</v>
      </c>
      <c r="D20" s="166">
        <f>[1]Samsjuklighet!D16</f>
        <v>51.73</v>
      </c>
      <c r="E20" s="44">
        <f>[1]Samsjuklighet!E16</f>
        <v>3678</v>
      </c>
      <c r="F20" s="169">
        <f>[1]Samsjuklighet!F16</f>
        <v>56.09</v>
      </c>
      <c r="G20" s="44">
        <f>[1]Samsjuklighet!G16</f>
        <v>278</v>
      </c>
      <c r="H20" s="169">
        <f>[1]Samsjuklighet!H16</f>
        <v>25.48</v>
      </c>
      <c r="I20" s="44">
        <f>[1]Samsjuklighet!I16</f>
        <v>375</v>
      </c>
      <c r="J20" s="169">
        <f>[1]Samsjuklighet!J16</f>
        <v>46.82</v>
      </c>
      <c r="K20" s="44">
        <f>[1]Samsjuklighet!K16</f>
        <v>607</v>
      </c>
      <c r="L20" s="169">
        <f>[1]Samsjuklighet!L16</f>
        <v>50.75</v>
      </c>
      <c r="M20" s="44">
        <f>[1]Samsjuklighet!M16</f>
        <v>862</v>
      </c>
      <c r="N20" s="169">
        <f>[1]Samsjuklighet!N16</f>
        <v>56.3</v>
      </c>
      <c r="O20" s="44">
        <f>[1]Samsjuklighet!O16</f>
        <v>1834</v>
      </c>
      <c r="P20" s="166">
        <f>[1]Samsjuklighet!P16</f>
        <v>60.55</v>
      </c>
      <c r="Q20" s="78"/>
      <c r="HU20"/>
      <c r="HV20"/>
      <c r="HW20"/>
      <c r="HX20"/>
      <c r="HY20"/>
      <c r="HZ20"/>
      <c r="IA20"/>
      <c r="IB20"/>
      <c r="IC20"/>
      <c r="ID20"/>
      <c r="IE20"/>
      <c r="IF20"/>
      <c r="IG20"/>
      <c r="IH20"/>
      <c r="II20"/>
    </row>
    <row r="21" spans="1:243">
      <c r="A21" s="328"/>
      <c r="B21" s="45" t="s">
        <v>126</v>
      </c>
      <c r="C21" s="44">
        <f>[1]Samsjuklighet!C17</f>
        <v>5931</v>
      </c>
      <c r="D21" s="166">
        <f>[1]Samsjuklighet!D17</f>
        <v>77.55</v>
      </c>
      <c r="E21" s="44">
        <f>[1]Samsjuklighet!E17</f>
        <v>5309</v>
      </c>
      <c r="F21" s="169">
        <f>[1]Samsjuklighet!F17</f>
        <v>80.97</v>
      </c>
      <c r="G21" s="44">
        <f>[1]Samsjuklighet!G17</f>
        <v>622</v>
      </c>
      <c r="H21" s="169">
        <f>[1]Samsjuklighet!H17</f>
        <v>57.01</v>
      </c>
      <c r="I21" s="44">
        <f>[1]Samsjuklighet!I17</f>
        <v>609</v>
      </c>
      <c r="J21" s="169">
        <f>[1]Samsjuklighet!J17</f>
        <v>76.03</v>
      </c>
      <c r="K21" s="44">
        <f>[1]Samsjuklighet!K17</f>
        <v>953</v>
      </c>
      <c r="L21" s="169">
        <f>[1]Samsjuklighet!L17</f>
        <v>79.680000000000007</v>
      </c>
      <c r="M21" s="44">
        <f>[1]Samsjuklighet!M17</f>
        <v>1255</v>
      </c>
      <c r="N21" s="169">
        <f>[1]Samsjuklighet!N17</f>
        <v>81.97</v>
      </c>
      <c r="O21" s="44">
        <f>[1]Samsjuklighet!O17</f>
        <v>2492</v>
      </c>
      <c r="P21" s="166">
        <f>[1]Samsjuklighet!P17</f>
        <v>82.27</v>
      </c>
      <c r="Q21" s="78"/>
      <c r="HU21"/>
      <c r="HV21"/>
      <c r="HW21"/>
      <c r="HX21"/>
      <c r="HY21"/>
      <c r="HZ21"/>
      <c r="IA21"/>
      <c r="IB21"/>
      <c r="IC21"/>
      <c r="ID21"/>
      <c r="IE21"/>
      <c r="IF21"/>
      <c r="IG21"/>
      <c r="IH21"/>
      <c r="II21"/>
    </row>
    <row r="22" spans="1:243">
      <c r="A22" s="328"/>
      <c r="B22" s="45" t="s">
        <v>0</v>
      </c>
      <c r="C22" s="44">
        <f>[1]Samsjuklighet!C18</f>
        <v>2331</v>
      </c>
      <c r="D22" s="166">
        <f>[1]Samsjuklighet!D18</f>
        <v>30.48</v>
      </c>
      <c r="E22" s="44">
        <f>[1]Samsjuklighet!E18</f>
        <v>1997</v>
      </c>
      <c r="F22" s="169">
        <f>[1]Samsjuklighet!F18</f>
        <v>30.46</v>
      </c>
      <c r="G22" s="44">
        <f>[1]Samsjuklighet!G18</f>
        <v>334</v>
      </c>
      <c r="H22" s="169">
        <f>[1]Samsjuklighet!H18</f>
        <v>30.61</v>
      </c>
      <c r="I22" s="44">
        <f>[1]Samsjuklighet!I18</f>
        <v>319</v>
      </c>
      <c r="J22" s="169">
        <f>[1]Samsjuklighet!J18</f>
        <v>39.83</v>
      </c>
      <c r="K22" s="44">
        <f>[1]Samsjuklighet!K18</f>
        <v>474</v>
      </c>
      <c r="L22" s="169">
        <f>[1]Samsjuklighet!L18</f>
        <v>39.630000000000003</v>
      </c>
      <c r="M22" s="44">
        <f>[1]Samsjuklighet!M18</f>
        <v>505</v>
      </c>
      <c r="N22" s="169">
        <f>[1]Samsjuklighet!N18</f>
        <v>32.979999999999997</v>
      </c>
      <c r="O22" s="44">
        <f>[1]Samsjuklighet!O18</f>
        <v>699</v>
      </c>
      <c r="P22" s="166">
        <f>[1]Samsjuklighet!P18</f>
        <v>23.08</v>
      </c>
      <c r="Q22" s="78"/>
      <c r="HU22"/>
      <c r="HV22"/>
      <c r="HW22"/>
      <c r="HX22"/>
      <c r="HY22"/>
      <c r="HZ22"/>
      <c r="IA22"/>
      <c r="IB22"/>
      <c r="IC22"/>
      <c r="ID22"/>
      <c r="IE22"/>
      <c r="IF22"/>
      <c r="IG22"/>
      <c r="IH22"/>
      <c r="II22"/>
    </row>
    <row r="23" spans="1:243">
      <c r="A23" s="328"/>
      <c r="B23" s="45" t="s">
        <v>119</v>
      </c>
      <c r="C23" s="44">
        <f>[1]Samsjuklighet!C19</f>
        <v>1041</v>
      </c>
      <c r="D23" s="166">
        <f>[1]Samsjuklighet!D19</f>
        <v>13.61</v>
      </c>
      <c r="E23" s="44">
        <f>[1]Samsjuklighet!E19</f>
        <v>918</v>
      </c>
      <c r="F23" s="169">
        <f>[1]Samsjuklighet!F19</f>
        <v>14</v>
      </c>
      <c r="G23" s="44">
        <f>[1]Samsjuklighet!G19</f>
        <v>123</v>
      </c>
      <c r="H23" s="169">
        <f>[1]Samsjuklighet!H19</f>
        <v>11.27</v>
      </c>
      <c r="I23" s="44">
        <f>[1]Samsjuklighet!I19</f>
        <v>122</v>
      </c>
      <c r="J23" s="169">
        <f>[1]Samsjuklighet!J19</f>
        <v>15.23</v>
      </c>
      <c r="K23" s="44">
        <f>[1]Samsjuklighet!K19</f>
        <v>189</v>
      </c>
      <c r="L23" s="169">
        <f>[1]Samsjuklighet!L19</f>
        <v>15.8</v>
      </c>
      <c r="M23" s="44">
        <f>[1]Samsjuklighet!M19</f>
        <v>242</v>
      </c>
      <c r="N23" s="169">
        <f>[1]Samsjuklighet!N19</f>
        <v>15.81</v>
      </c>
      <c r="O23" s="44">
        <f>[1]Samsjuklighet!O19</f>
        <v>365</v>
      </c>
      <c r="P23" s="166">
        <f>[1]Samsjuklighet!P19</f>
        <v>12.05</v>
      </c>
      <c r="Q23" s="78"/>
      <c r="HU23"/>
      <c r="HV23"/>
      <c r="HW23"/>
      <c r="HX23"/>
      <c r="HY23"/>
      <c r="HZ23"/>
      <c r="IA23"/>
      <c r="IB23"/>
      <c r="IC23"/>
      <c r="ID23"/>
      <c r="IE23"/>
      <c r="IF23"/>
      <c r="IG23"/>
      <c r="IH23"/>
      <c r="II23"/>
    </row>
    <row r="24" spans="1:243">
      <c r="A24" s="328"/>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f>[1]Samsjuklighet!C21</f>
        <v>1174</v>
      </c>
      <c r="D25" s="166">
        <f>[1]Samsjuklighet!D21</f>
        <v>15.35</v>
      </c>
      <c r="E25" s="44">
        <f>[1]Samsjuklighet!E21</f>
        <v>800</v>
      </c>
      <c r="F25" s="169">
        <f>[1]Samsjuklighet!F21</f>
        <v>12.2</v>
      </c>
      <c r="G25" s="44">
        <f>[1]Samsjuklighet!G21</f>
        <v>374</v>
      </c>
      <c r="H25" s="169">
        <f>[1]Samsjuklighet!H21</f>
        <v>34.28</v>
      </c>
      <c r="I25" s="44">
        <f>[1]Samsjuklighet!I21</f>
        <v>132</v>
      </c>
      <c r="J25" s="169">
        <f>[1]Samsjuklighet!J21</f>
        <v>16.48</v>
      </c>
      <c r="K25" s="44">
        <f>[1]Samsjuklighet!K21</f>
        <v>169</v>
      </c>
      <c r="L25" s="169">
        <f>[1]Samsjuklighet!L21</f>
        <v>14.13</v>
      </c>
      <c r="M25" s="44">
        <f>[1]Samsjuklighet!M21</f>
        <v>178</v>
      </c>
      <c r="N25" s="169">
        <f>[1]Samsjuklighet!N21</f>
        <v>11.63</v>
      </c>
      <c r="O25" s="44">
        <f>[1]Samsjuklighet!O21</f>
        <v>321</v>
      </c>
      <c r="P25" s="166">
        <f>[1]Samsjuklighet!P21</f>
        <v>10.6</v>
      </c>
      <c r="Q25" s="78"/>
      <c r="HU25"/>
      <c r="HV25"/>
      <c r="HW25"/>
      <c r="HX25"/>
      <c r="HY25"/>
      <c r="HZ25"/>
      <c r="IA25"/>
      <c r="IB25"/>
      <c r="IC25"/>
      <c r="ID25"/>
      <c r="IE25"/>
      <c r="IF25"/>
      <c r="IG25"/>
      <c r="IH25"/>
      <c r="II25"/>
    </row>
    <row r="26" spans="1:243">
      <c r="A26" s="328"/>
      <c r="B26" s="43">
        <v>1</v>
      </c>
      <c r="C26" s="44">
        <f>[1]Samsjuklighet!C22</f>
        <v>1848</v>
      </c>
      <c r="D26" s="166">
        <f>[1]Samsjuklighet!D22</f>
        <v>24.16</v>
      </c>
      <c r="E26" s="44">
        <f>[1]Samsjuklighet!E22</f>
        <v>1567</v>
      </c>
      <c r="F26" s="169">
        <f>[1]Samsjuklighet!F22</f>
        <v>23.9</v>
      </c>
      <c r="G26" s="44">
        <f>[1]Samsjuklighet!G22</f>
        <v>281</v>
      </c>
      <c r="H26" s="169">
        <f>[1]Samsjuklighet!H22</f>
        <v>25.76</v>
      </c>
      <c r="I26" s="44">
        <f>[1]Samsjuklighet!I22</f>
        <v>192</v>
      </c>
      <c r="J26" s="169">
        <f>[1]Samsjuklighet!J22</f>
        <v>23.97</v>
      </c>
      <c r="K26" s="44">
        <f>[1]Samsjuklighet!K22</f>
        <v>247</v>
      </c>
      <c r="L26" s="169">
        <f>[1]Samsjuklighet!L22</f>
        <v>20.65</v>
      </c>
      <c r="M26" s="44">
        <f>[1]Samsjuklighet!M22</f>
        <v>356</v>
      </c>
      <c r="N26" s="169">
        <f>[1]Samsjuklighet!N22</f>
        <v>23.25</v>
      </c>
      <c r="O26" s="44">
        <f>[1]Samsjuklighet!O22</f>
        <v>772</v>
      </c>
      <c r="P26" s="166">
        <f>[1]Samsjuklighet!P22</f>
        <v>25.49</v>
      </c>
      <c r="Q26" s="78"/>
      <c r="HU26"/>
      <c r="HV26"/>
      <c r="HW26"/>
      <c r="HX26"/>
      <c r="HY26"/>
      <c r="HZ26"/>
      <c r="IA26"/>
      <c r="IB26"/>
      <c r="IC26"/>
      <c r="ID26"/>
      <c r="IE26"/>
      <c r="IF26"/>
      <c r="IG26"/>
      <c r="IH26"/>
      <c r="II26"/>
    </row>
    <row r="27" spans="1:243">
      <c r="A27" s="330"/>
      <c r="B27" s="59" t="s">
        <v>145</v>
      </c>
      <c r="C27" s="44">
        <f>[1]Samsjuklighet!C23</f>
        <v>4626</v>
      </c>
      <c r="D27" s="166">
        <f>[1]Samsjuklighet!D23</f>
        <v>60.49</v>
      </c>
      <c r="E27" s="44">
        <f>[1]Samsjuklighet!E23</f>
        <v>4190</v>
      </c>
      <c r="F27" s="169">
        <f>[1]Samsjuklighet!F23</f>
        <v>63.9</v>
      </c>
      <c r="G27" s="44">
        <f>[1]Samsjuklighet!G23</f>
        <v>436</v>
      </c>
      <c r="H27" s="169">
        <f>[1]Samsjuklighet!H23</f>
        <v>39.96</v>
      </c>
      <c r="I27" s="44">
        <f>[1]Samsjuklighet!I23</f>
        <v>477</v>
      </c>
      <c r="J27" s="169">
        <f>[1]Samsjuklighet!J23</f>
        <v>59.55</v>
      </c>
      <c r="K27" s="44">
        <f>[1]Samsjuklighet!K23</f>
        <v>780</v>
      </c>
      <c r="L27" s="169">
        <f>[1]Samsjuklighet!L23</f>
        <v>65.22</v>
      </c>
      <c r="M27" s="44">
        <f>[1]Samsjuklighet!M23</f>
        <v>997</v>
      </c>
      <c r="N27" s="169">
        <f>[1]Samsjuklighet!N23</f>
        <v>65.12</v>
      </c>
      <c r="O27" s="44">
        <f>[1]Samsjuklighet!O23</f>
        <v>1936</v>
      </c>
      <c r="P27" s="166">
        <f>[1]Samsjuklighet!P23</f>
        <v>63.92</v>
      </c>
      <c r="Q27" s="78"/>
      <c r="HU27"/>
      <c r="HV27"/>
      <c r="HW27"/>
      <c r="HX27"/>
      <c r="HY27"/>
      <c r="HZ27"/>
      <c r="IA27"/>
      <c r="IB27"/>
      <c r="IC27"/>
      <c r="ID27"/>
      <c r="IE27"/>
      <c r="IF27"/>
      <c r="IG27"/>
      <c r="IH27"/>
      <c r="II27"/>
    </row>
    <row r="28" spans="1:243">
      <c r="A28" s="327" t="s">
        <v>1</v>
      </c>
      <c r="B28" s="51" t="s">
        <v>144</v>
      </c>
      <c r="C28" s="75">
        <f>[1]Samsjuklighet!C24</f>
        <v>6232</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f>[1]Samsjuklighet!C26</f>
        <v>2870</v>
      </c>
      <c r="D30" s="166">
        <f>[1]Samsjuklighet!D26</f>
        <v>46.05</v>
      </c>
      <c r="E30" s="44">
        <f>[1]Samsjuklighet!E26</f>
        <v>2784</v>
      </c>
      <c r="F30" s="169">
        <f>[1]Samsjuklighet!F26</f>
        <v>47.88</v>
      </c>
      <c r="G30" s="44">
        <f>[1]Samsjuklighet!G26</f>
        <v>86</v>
      </c>
      <c r="H30" s="169">
        <f>[1]Samsjuklighet!H26</f>
        <v>20.62</v>
      </c>
      <c r="I30" s="44">
        <f>[1]Samsjuklighet!I26</f>
        <v>147</v>
      </c>
      <c r="J30" s="169">
        <f>[1]Samsjuklighet!J26</f>
        <v>37.03</v>
      </c>
      <c r="K30" s="44">
        <f>[1]Samsjuklighet!K26</f>
        <v>305</v>
      </c>
      <c r="L30" s="169">
        <f>[1]Samsjuklighet!L26</f>
        <v>43.39</v>
      </c>
      <c r="M30" s="44">
        <f>[1]Samsjuklighet!M26</f>
        <v>494</v>
      </c>
      <c r="N30" s="169">
        <f>[1]Samsjuklighet!N26</f>
        <v>45.61</v>
      </c>
      <c r="O30" s="44">
        <f>[1]Samsjuklighet!O26</f>
        <v>1838</v>
      </c>
      <c r="P30" s="166">
        <f>[1]Samsjuklighet!P26</f>
        <v>50.61</v>
      </c>
      <c r="Q30" s="78"/>
      <c r="T30" s="78"/>
      <c r="HU30"/>
      <c r="HV30"/>
      <c r="HW30"/>
      <c r="HX30"/>
      <c r="HY30"/>
      <c r="HZ30"/>
      <c r="IA30"/>
      <c r="IB30"/>
      <c r="IC30"/>
      <c r="ID30"/>
      <c r="IE30"/>
      <c r="IF30"/>
      <c r="IG30"/>
      <c r="IH30"/>
      <c r="II30"/>
    </row>
    <row r="31" spans="1:243">
      <c r="A31" s="328"/>
      <c r="B31" s="45" t="s">
        <v>126</v>
      </c>
      <c r="C31" s="44">
        <f>[1]Samsjuklighet!C27</f>
        <v>4970</v>
      </c>
      <c r="D31" s="166">
        <f>[1]Samsjuklighet!D27</f>
        <v>79.75</v>
      </c>
      <c r="E31" s="44">
        <f>[1]Samsjuklighet!E27</f>
        <v>4722</v>
      </c>
      <c r="F31" s="169">
        <f>[1]Samsjuklighet!F27</f>
        <v>81.2</v>
      </c>
      <c r="G31" s="44">
        <f>[1]Samsjuklighet!G27</f>
        <v>248</v>
      </c>
      <c r="H31" s="169">
        <f>[1]Samsjuklighet!H27</f>
        <v>59.47</v>
      </c>
      <c r="I31" s="44">
        <f>[1]Samsjuklighet!I27</f>
        <v>305</v>
      </c>
      <c r="J31" s="169">
        <f>[1]Samsjuklighet!J27</f>
        <v>76.83</v>
      </c>
      <c r="K31" s="44">
        <f>[1]Samsjuklighet!K27</f>
        <v>551</v>
      </c>
      <c r="L31" s="169">
        <f>[1]Samsjuklighet!L27</f>
        <v>78.38</v>
      </c>
      <c r="M31" s="44">
        <f>[1]Samsjuklighet!M27</f>
        <v>854</v>
      </c>
      <c r="N31" s="169">
        <f>[1]Samsjuklighet!N27</f>
        <v>78.86</v>
      </c>
      <c r="O31" s="44">
        <f>[1]Samsjuklighet!O27</f>
        <v>3012</v>
      </c>
      <c r="P31" s="166">
        <f>[1]Samsjuklighet!P27</f>
        <v>82.93</v>
      </c>
      <c r="Q31" s="78"/>
      <c r="T31" s="44"/>
      <c r="U31" s="78"/>
      <c r="HU31"/>
      <c r="HV31"/>
      <c r="HW31"/>
      <c r="HX31"/>
      <c r="HY31"/>
      <c r="HZ31"/>
      <c r="IA31"/>
      <c r="IB31"/>
      <c r="IC31"/>
      <c r="ID31"/>
      <c r="IE31"/>
      <c r="IF31"/>
      <c r="IG31"/>
      <c r="IH31"/>
      <c r="II31"/>
    </row>
    <row r="32" spans="1:243">
      <c r="A32" s="328"/>
      <c r="B32" s="45" t="s">
        <v>0</v>
      </c>
      <c r="C32" s="44">
        <f>[1]Samsjuklighet!C28</f>
        <v>1582</v>
      </c>
      <c r="D32" s="166">
        <f>[1]Samsjuklighet!D28</f>
        <v>25.39</v>
      </c>
      <c r="E32" s="44">
        <f>[1]Samsjuklighet!E28</f>
        <v>1457</v>
      </c>
      <c r="F32" s="169">
        <f>[1]Samsjuklighet!F28</f>
        <v>25.06</v>
      </c>
      <c r="G32" s="44">
        <f>[1]Samsjuklighet!G28</f>
        <v>125</v>
      </c>
      <c r="H32" s="169">
        <f>[1]Samsjuklighet!H28</f>
        <v>29.98</v>
      </c>
      <c r="I32" s="44">
        <f>[1]Samsjuklighet!I28</f>
        <v>135</v>
      </c>
      <c r="J32" s="169">
        <f>[1]Samsjuklighet!J28</f>
        <v>34.01</v>
      </c>
      <c r="K32" s="44">
        <f>[1]Samsjuklighet!K28</f>
        <v>240</v>
      </c>
      <c r="L32" s="169">
        <f>[1]Samsjuklighet!L28</f>
        <v>34.14</v>
      </c>
      <c r="M32" s="44">
        <f>[1]Samsjuklighet!M28</f>
        <v>332</v>
      </c>
      <c r="N32" s="169">
        <f>[1]Samsjuklighet!N28</f>
        <v>30.66</v>
      </c>
      <c r="O32" s="44">
        <f>[1]Samsjuklighet!O28</f>
        <v>750</v>
      </c>
      <c r="P32" s="166">
        <f>[1]Samsjuklighet!P28</f>
        <v>20.65</v>
      </c>
      <c r="Q32" s="78"/>
      <c r="HU32"/>
      <c r="HV32"/>
      <c r="HW32"/>
      <c r="HX32"/>
      <c r="HY32"/>
      <c r="HZ32"/>
      <c r="IA32"/>
      <c r="IB32"/>
      <c r="IC32"/>
      <c r="ID32"/>
      <c r="IE32"/>
      <c r="IF32"/>
      <c r="IG32"/>
      <c r="IH32"/>
      <c r="II32"/>
    </row>
    <row r="33" spans="1:255">
      <c r="A33" s="328"/>
      <c r="B33" s="45" t="s">
        <v>119</v>
      </c>
      <c r="C33" s="44">
        <f>[1]Samsjuklighet!C29</f>
        <v>1024</v>
      </c>
      <c r="D33" s="166">
        <f>[1]Samsjuklighet!D29</f>
        <v>16.43</v>
      </c>
      <c r="E33" s="44">
        <f>[1]Samsjuklighet!E29</f>
        <v>934</v>
      </c>
      <c r="F33" s="169">
        <f>[1]Samsjuklighet!F29</f>
        <v>16.059999999999999</v>
      </c>
      <c r="G33" s="44">
        <f>[1]Samsjuklighet!G29</f>
        <v>90</v>
      </c>
      <c r="H33" s="169">
        <f>[1]Samsjuklighet!H29</f>
        <v>21.58</v>
      </c>
      <c r="I33" s="44">
        <f>[1]Samsjuklighet!I29</f>
        <v>88</v>
      </c>
      <c r="J33" s="169">
        <f>[1]Samsjuklighet!J29</f>
        <v>22.17</v>
      </c>
      <c r="K33" s="44">
        <f>[1]Samsjuklighet!K29</f>
        <v>170</v>
      </c>
      <c r="L33" s="169">
        <f>[1]Samsjuklighet!L29</f>
        <v>24.18</v>
      </c>
      <c r="M33" s="44">
        <f>[1]Samsjuklighet!M29</f>
        <v>210</v>
      </c>
      <c r="N33" s="169">
        <f>[1]Samsjuklighet!N29</f>
        <v>19.39</v>
      </c>
      <c r="O33" s="44">
        <f>[1]Samsjuklighet!O29</f>
        <v>466</v>
      </c>
      <c r="P33" s="166">
        <f>[1]Samsjuklighet!P29</f>
        <v>12.83</v>
      </c>
      <c r="Q33" s="78"/>
      <c r="HU33"/>
      <c r="HV33"/>
      <c r="HW33"/>
      <c r="HX33"/>
      <c r="HY33"/>
      <c r="HZ33"/>
      <c r="IA33"/>
      <c r="IB33"/>
      <c r="IC33"/>
      <c r="ID33"/>
      <c r="IE33"/>
      <c r="IF33"/>
      <c r="IG33"/>
      <c r="IH33"/>
      <c r="II33"/>
    </row>
    <row r="34" spans="1:255">
      <c r="A34" s="328"/>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f>[1]Samsjuklighet!C31</f>
        <v>911</v>
      </c>
      <c r="D35" s="166">
        <f>[1]Samsjuklighet!D31</f>
        <v>14.62</v>
      </c>
      <c r="E35" s="44">
        <f>[1]Samsjuklighet!E31</f>
        <v>791</v>
      </c>
      <c r="F35" s="169">
        <f>[1]Samsjuklighet!F31</f>
        <v>13.6</v>
      </c>
      <c r="G35" s="44">
        <f>[1]Samsjuklighet!G31</f>
        <v>120</v>
      </c>
      <c r="H35" s="169">
        <f>[1]Samsjuklighet!H31</f>
        <v>28.78</v>
      </c>
      <c r="I35" s="44">
        <f>[1]Samsjuklighet!I31</f>
        <v>76</v>
      </c>
      <c r="J35" s="169">
        <f>[1]Samsjuklighet!J31</f>
        <v>19.14</v>
      </c>
      <c r="K35" s="44">
        <f>[1]Samsjuklighet!K31</f>
        <v>102</v>
      </c>
      <c r="L35" s="169">
        <f>[1]Samsjuklighet!L31</f>
        <v>14.51</v>
      </c>
      <c r="M35" s="44">
        <f>[1]Samsjuklighet!M31</f>
        <v>167</v>
      </c>
      <c r="N35" s="169">
        <f>[1]Samsjuklighet!N31</f>
        <v>15.42</v>
      </c>
      <c r="O35" s="44">
        <f>[1]Samsjuklighet!O31</f>
        <v>446</v>
      </c>
      <c r="P35" s="166">
        <f>[1]Samsjuklighet!P31</f>
        <v>12.28</v>
      </c>
      <c r="Q35" s="78"/>
      <c r="HU35"/>
      <c r="HV35"/>
      <c r="HW35"/>
      <c r="HX35"/>
      <c r="HY35"/>
      <c r="HZ35"/>
      <c r="IA35"/>
      <c r="IB35"/>
      <c r="IC35"/>
      <c r="ID35"/>
      <c r="IE35"/>
      <c r="IF35"/>
      <c r="IG35"/>
      <c r="IH35"/>
      <c r="II35"/>
    </row>
    <row r="36" spans="1:255">
      <c r="A36" s="328"/>
      <c r="B36" s="43">
        <v>1</v>
      </c>
      <c r="C36" s="44">
        <f>[1]Samsjuklighet!C32</f>
        <v>1817</v>
      </c>
      <c r="D36" s="166">
        <f>[1]Samsjuklighet!D32</f>
        <v>29.16</v>
      </c>
      <c r="E36" s="44">
        <f>[1]Samsjuklighet!E32</f>
        <v>1688</v>
      </c>
      <c r="F36" s="169">
        <f>[1]Samsjuklighet!F32</f>
        <v>29.03</v>
      </c>
      <c r="G36" s="44">
        <f>[1]Samsjuklighet!G32</f>
        <v>129</v>
      </c>
      <c r="H36" s="169">
        <f>[1]Samsjuklighet!H32</f>
        <v>30.94</v>
      </c>
      <c r="I36" s="44">
        <f>[1]Samsjuklighet!I32</f>
        <v>92</v>
      </c>
      <c r="J36" s="169">
        <f>[1]Samsjuklighet!J32</f>
        <v>23.17</v>
      </c>
      <c r="K36" s="44">
        <f>[1]Samsjuklighet!K32</f>
        <v>181</v>
      </c>
      <c r="L36" s="169">
        <f>[1]Samsjuklighet!L32</f>
        <v>25.75</v>
      </c>
      <c r="M36" s="44">
        <f>[1]Samsjuklighet!M32</f>
        <v>284</v>
      </c>
      <c r="N36" s="169">
        <f>[1]Samsjuklighet!N32</f>
        <v>26.22</v>
      </c>
      <c r="O36" s="44">
        <f>[1]Samsjuklighet!O32</f>
        <v>1131</v>
      </c>
      <c r="P36" s="166">
        <f>[1]Samsjuklighet!P32</f>
        <v>31.14</v>
      </c>
      <c r="Q36" s="78"/>
    </row>
    <row r="37" spans="1:255" ht="14.25" thickBot="1">
      <c r="A37" s="329"/>
      <c r="B37" s="52" t="s">
        <v>145</v>
      </c>
      <c r="C37" s="175">
        <f>[1]Samsjuklighet!C33</f>
        <v>3504</v>
      </c>
      <c r="D37" s="57">
        <f>[1]Samsjuklighet!D33</f>
        <v>56.23</v>
      </c>
      <c r="E37" s="56">
        <f>[1]Samsjuklighet!E33</f>
        <v>3336</v>
      </c>
      <c r="F37" s="47">
        <f>[1]Samsjuklighet!F33</f>
        <v>57.37</v>
      </c>
      <c r="G37" s="175">
        <f>[1]Samsjuklighet!G33</f>
        <v>168</v>
      </c>
      <c r="H37" s="47">
        <f>[1]Samsjuklighet!H33</f>
        <v>40.29</v>
      </c>
      <c r="I37" s="175">
        <f>[1]Samsjuklighet!I33</f>
        <v>229</v>
      </c>
      <c r="J37" s="47">
        <f>[1]Samsjuklighet!J33</f>
        <v>57.68</v>
      </c>
      <c r="K37" s="175">
        <f>[1]Samsjuklighet!K33</f>
        <v>420</v>
      </c>
      <c r="L37" s="47">
        <f>[1]Samsjuklighet!L33</f>
        <v>59.74</v>
      </c>
      <c r="M37" s="175">
        <f>[1]Samsjuklighet!M33</f>
        <v>632</v>
      </c>
      <c r="N37" s="47">
        <f>[1]Samsjuklighet!N33</f>
        <v>58.36</v>
      </c>
      <c r="O37" s="175">
        <f>[1]Samsjuklighet!O33</f>
        <v>2055</v>
      </c>
      <c r="P37" s="57">
        <f>[1]Samsjuklighet!P33</f>
        <v>56.58</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20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53">
        <f>[1]Boendeform!C4</f>
        <v>13880</v>
      </c>
      <c r="D8" s="176">
        <v>100</v>
      </c>
      <c r="E8" s="53">
        <f>[1]Boendeform!E4</f>
        <v>12372</v>
      </c>
      <c r="F8" s="184">
        <v>100</v>
      </c>
      <c r="G8" s="53">
        <f>[1]Boendeform!G4</f>
        <v>1508</v>
      </c>
      <c r="H8" s="188">
        <v>100</v>
      </c>
      <c r="I8" s="53">
        <f>[1]Boendeform!I4</f>
        <v>1198</v>
      </c>
      <c r="J8" s="188">
        <v>100</v>
      </c>
      <c r="K8" s="53">
        <f>[1]Boendeform!K4</f>
        <v>1899</v>
      </c>
      <c r="L8" s="188">
        <v>100</v>
      </c>
      <c r="M8" s="53">
        <f>[1]Boendeform!M4</f>
        <v>2614</v>
      </c>
      <c r="N8" s="188">
        <v>100</v>
      </c>
      <c r="O8" s="53">
        <f>[1]Boendeform!O4</f>
        <v>6661</v>
      </c>
      <c r="P8" s="189">
        <v>100</v>
      </c>
      <c r="Q8" s="78"/>
      <c r="HU8"/>
      <c r="HV8"/>
      <c r="HW8"/>
      <c r="HX8"/>
      <c r="HY8"/>
      <c r="HZ8"/>
      <c r="IA8"/>
      <c r="IB8"/>
      <c r="IC8"/>
      <c r="ID8"/>
      <c r="IE8"/>
      <c r="IF8"/>
      <c r="IG8"/>
      <c r="IH8"/>
      <c r="II8"/>
    </row>
    <row r="9" spans="1:243">
      <c r="A9" s="328"/>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155</v>
      </c>
      <c r="C10" s="177">
        <f>[1]Boendeform!C6</f>
        <v>5697</v>
      </c>
      <c r="D10" s="181">
        <f>[1]Boendeform!D6</f>
        <v>41.04</v>
      </c>
      <c r="E10" s="177">
        <f>[1]Boendeform!E6</f>
        <v>5579</v>
      </c>
      <c r="F10" s="181">
        <f>[1]Boendeform!F6</f>
        <v>45.09</v>
      </c>
      <c r="G10" s="177">
        <f>[1]Boendeform!G6</f>
        <v>118</v>
      </c>
      <c r="H10" s="181">
        <f>[1]Boendeform!H6</f>
        <v>7.82</v>
      </c>
      <c r="I10" s="177">
        <f>[1]Boendeform!I6</f>
        <v>290</v>
      </c>
      <c r="J10" s="181">
        <f>[1]Boendeform!J6</f>
        <v>24.21</v>
      </c>
      <c r="K10" s="177">
        <f>[1]Boendeform!K6</f>
        <v>600</v>
      </c>
      <c r="L10" s="181">
        <f>[1]Boendeform!L6</f>
        <v>31.6</v>
      </c>
      <c r="M10" s="177">
        <f>[1]Boendeform!M6</f>
        <v>1019</v>
      </c>
      <c r="N10" s="181">
        <f>[1]Boendeform!N6</f>
        <v>38.979999999999997</v>
      </c>
      <c r="O10" s="177">
        <f>[1]Boendeform!O6</f>
        <v>3670</v>
      </c>
      <c r="P10" s="181">
        <f>[1]Boendeform!P6</f>
        <v>55.1</v>
      </c>
      <c r="Q10" s="78"/>
      <c r="HU10"/>
      <c r="HV10"/>
      <c r="HW10"/>
      <c r="HX10"/>
      <c r="HY10"/>
      <c r="HZ10"/>
      <c r="IA10"/>
      <c r="IB10"/>
      <c r="IC10"/>
      <c r="ID10"/>
      <c r="IE10"/>
      <c r="IF10"/>
      <c r="IG10"/>
      <c r="IH10"/>
      <c r="II10"/>
    </row>
    <row r="11" spans="1:243">
      <c r="A11" s="328"/>
      <c r="B11" s="72" t="s">
        <v>172</v>
      </c>
      <c r="C11" s="177">
        <f>[1]Boendeform!C7</f>
        <v>3662</v>
      </c>
      <c r="D11" s="181">
        <f>[1]Boendeform!D7</f>
        <v>26.38</v>
      </c>
      <c r="E11" s="177">
        <f>[1]Boendeform!E7</f>
        <v>3508</v>
      </c>
      <c r="F11" s="181">
        <f>[1]Boendeform!F7</f>
        <v>28.35</v>
      </c>
      <c r="G11" s="177">
        <f>[1]Boendeform!G7</f>
        <v>154</v>
      </c>
      <c r="H11" s="181">
        <f>[1]Boendeform!H7</f>
        <v>10.210000000000001</v>
      </c>
      <c r="I11" s="177">
        <f>[1]Boendeform!I7</f>
        <v>230</v>
      </c>
      <c r="J11" s="181">
        <f>[1]Boendeform!J7</f>
        <v>19.2</v>
      </c>
      <c r="K11" s="177">
        <f>[1]Boendeform!K7</f>
        <v>466</v>
      </c>
      <c r="L11" s="181">
        <f>[1]Boendeform!L7</f>
        <v>24.54</v>
      </c>
      <c r="M11" s="177">
        <f>[1]Boendeform!M7</f>
        <v>745</v>
      </c>
      <c r="N11" s="181">
        <f>[1]Boendeform!N7</f>
        <v>28.5</v>
      </c>
      <c r="O11" s="177">
        <f>[1]Boendeform!O7</f>
        <v>2067</v>
      </c>
      <c r="P11" s="181">
        <f>[1]Boendeform!P7</f>
        <v>31.03</v>
      </c>
      <c r="Q11" s="78"/>
      <c r="HU11"/>
      <c r="HV11"/>
      <c r="HW11"/>
      <c r="HX11"/>
      <c r="HY11"/>
      <c r="HZ11"/>
      <c r="IA11"/>
      <c r="IB11"/>
      <c r="IC11"/>
      <c r="ID11"/>
      <c r="IE11"/>
      <c r="IF11"/>
      <c r="IG11"/>
      <c r="IH11"/>
      <c r="II11"/>
    </row>
    <row r="12" spans="1:243">
      <c r="A12" s="327" t="s">
        <v>9</v>
      </c>
      <c r="B12" s="51" t="s">
        <v>143</v>
      </c>
      <c r="C12" s="178">
        <f>[1]Boendeform!C8</f>
        <v>7648</v>
      </c>
      <c r="D12" s="107">
        <v>100</v>
      </c>
      <c r="E12" s="178">
        <f>[1]Boendeform!E8</f>
        <v>6557</v>
      </c>
      <c r="F12" s="107">
        <v>100</v>
      </c>
      <c r="G12" s="178">
        <f>[1]Boendeform!G8</f>
        <v>1091</v>
      </c>
      <c r="H12" s="107">
        <v>100</v>
      </c>
      <c r="I12" s="178">
        <f>[1]Boendeform!I8</f>
        <v>801</v>
      </c>
      <c r="J12" s="107">
        <v>100</v>
      </c>
      <c r="K12" s="178">
        <f>[1]Boendeform!K8</f>
        <v>1196</v>
      </c>
      <c r="L12" s="107">
        <v>100</v>
      </c>
      <c r="M12" s="178">
        <f>[1]Boendeform!M8</f>
        <v>1531</v>
      </c>
      <c r="N12" s="107">
        <v>100</v>
      </c>
      <c r="O12" s="178">
        <f>[1]Boendeform!O8</f>
        <v>3029</v>
      </c>
      <c r="P12" s="108">
        <v>100</v>
      </c>
      <c r="Q12" s="78"/>
      <c r="HU12"/>
      <c r="HV12"/>
      <c r="HW12"/>
      <c r="HX12"/>
      <c r="HY12"/>
      <c r="HZ12"/>
      <c r="IA12"/>
      <c r="IB12"/>
      <c r="IC12"/>
      <c r="ID12"/>
      <c r="IE12"/>
      <c r="IF12"/>
      <c r="IG12"/>
      <c r="IH12"/>
      <c r="II12"/>
    </row>
    <row r="13" spans="1:243">
      <c r="A13" s="328"/>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155</v>
      </c>
      <c r="C14" s="177">
        <f>[1]Boendeform!C10</f>
        <v>2499</v>
      </c>
      <c r="D14" s="181">
        <f>[1]Boendeform!D10</f>
        <v>32.68</v>
      </c>
      <c r="E14" s="177">
        <f>[1]Boendeform!E10</f>
        <v>2427</v>
      </c>
      <c r="F14" s="181">
        <f>[1]Boendeform!F10</f>
        <v>37.01</v>
      </c>
      <c r="G14" s="177">
        <f>[1]Boendeform!G10</f>
        <v>72</v>
      </c>
      <c r="H14" s="187">
        <f>[1]Boendeform!H10</f>
        <v>6.6</v>
      </c>
      <c r="I14" s="177">
        <f>[1]Boendeform!I10</f>
        <v>179</v>
      </c>
      <c r="J14" s="187">
        <f>[1]Boendeform!J10</f>
        <v>22.35</v>
      </c>
      <c r="K14" s="177">
        <f>[1]Boendeform!K10</f>
        <v>339</v>
      </c>
      <c r="L14" s="187">
        <f>[1]Boendeform!L10</f>
        <v>28.34</v>
      </c>
      <c r="M14" s="177">
        <f>[1]Boendeform!M10</f>
        <v>529</v>
      </c>
      <c r="N14" s="187">
        <f>[1]Boendeform!N10</f>
        <v>34.549999999999997</v>
      </c>
      <c r="O14" s="177">
        <f>[1]Boendeform!O10</f>
        <v>1380</v>
      </c>
      <c r="P14" s="181">
        <f>[1]Boendeform!P10</f>
        <v>45.56</v>
      </c>
      <c r="Q14" s="78"/>
      <c r="HU14"/>
      <c r="HV14"/>
      <c r="HW14"/>
      <c r="HX14"/>
      <c r="HY14"/>
      <c r="HZ14"/>
      <c r="IA14"/>
      <c r="IB14"/>
      <c r="IC14"/>
      <c r="ID14"/>
      <c r="IE14"/>
      <c r="IF14"/>
      <c r="IG14"/>
      <c r="IH14"/>
      <c r="II14"/>
    </row>
    <row r="15" spans="1:243">
      <c r="A15" s="328"/>
      <c r="B15" t="s">
        <v>172</v>
      </c>
      <c r="C15" s="180">
        <f>[1]Boendeform!C11</f>
        <v>1969</v>
      </c>
      <c r="D15" s="181">
        <f>[1]Boendeform!D11</f>
        <v>25.75</v>
      </c>
      <c r="E15" s="177">
        <f>[1]Boendeform!E11</f>
        <v>1876</v>
      </c>
      <c r="F15" s="185">
        <f>[1]Boendeform!F11</f>
        <v>28.61</v>
      </c>
      <c r="G15" s="177">
        <f>[1]Boendeform!G11</f>
        <v>93</v>
      </c>
      <c r="H15" s="185">
        <f>[1]Boendeform!H11</f>
        <v>8.52</v>
      </c>
      <c r="I15" s="177">
        <f>[1]Boendeform!I11</f>
        <v>127</v>
      </c>
      <c r="J15" s="185">
        <f>[1]Boendeform!J11</f>
        <v>15.86</v>
      </c>
      <c r="K15" s="177">
        <f>[1]Boendeform!K11</f>
        <v>271</v>
      </c>
      <c r="L15" s="185">
        <f>[1]Boendeform!L11</f>
        <v>22.66</v>
      </c>
      <c r="M15" s="177">
        <f>[1]Boendeform!M11</f>
        <v>417</v>
      </c>
      <c r="N15" s="185">
        <f>[1]Boendeform!N11</f>
        <v>27.24</v>
      </c>
      <c r="O15" s="180">
        <f>[1]Boendeform!O11</f>
        <v>1061</v>
      </c>
      <c r="P15" s="181">
        <f>[1]Boendeform!P11</f>
        <v>35.03</v>
      </c>
      <c r="Q15" s="78"/>
      <c r="HU15"/>
      <c r="HV15"/>
      <c r="HW15"/>
      <c r="HX15"/>
      <c r="HY15"/>
      <c r="HZ15"/>
      <c r="IA15"/>
      <c r="IB15"/>
      <c r="IC15"/>
      <c r="ID15"/>
      <c r="IE15"/>
      <c r="IF15"/>
      <c r="IG15"/>
      <c r="IH15"/>
      <c r="II15"/>
    </row>
    <row r="16" spans="1:243">
      <c r="A16" s="327" t="s">
        <v>1</v>
      </c>
      <c r="B16" s="49" t="s">
        <v>144</v>
      </c>
      <c r="C16" s="179">
        <f>[1]Boendeform!C12</f>
        <v>6232</v>
      </c>
      <c r="D16" s="182"/>
      <c r="E16" s="179">
        <f>[1]Boendeform!E12</f>
        <v>5815</v>
      </c>
      <c r="F16" s="186"/>
      <c r="G16" s="179">
        <f>[1]Boendeform!G12</f>
        <v>417</v>
      </c>
      <c r="H16" s="186"/>
      <c r="I16" s="179">
        <f>[1]Boendeform!I12</f>
        <v>397</v>
      </c>
      <c r="J16" s="186"/>
      <c r="K16" s="179">
        <f>[1]Boendeform!K12</f>
        <v>703</v>
      </c>
      <c r="L16" s="186"/>
      <c r="M16" s="179">
        <f>[1]Boendeform!M12</f>
        <v>1083</v>
      </c>
      <c r="N16" s="186"/>
      <c r="O16" s="179">
        <f>[1]Boendeform!O12</f>
        <v>3632</v>
      </c>
      <c r="P16" s="182"/>
      <c r="Q16" s="78"/>
      <c r="HU16"/>
      <c r="HV16"/>
      <c r="HW16"/>
      <c r="HX16"/>
      <c r="HY16"/>
      <c r="HZ16"/>
      <c r="IA16"/>
      <c r="IB16"/>
      <c r="IC16"/>
      <c r="ID16"/>
      <c r="IE16"/>
      <c r="IF16"/>
      <c r="IG16"/>
      <c r="IH16"/>
      <c r="II16"/>
    </row>
    <row r="17" spans="1:255">
      <c r="A17" s="328"/>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155</v>
      </c>
      <c r="C18" s="177">
        <f>[1]Boendeform!C14</f>
        <v>3198</v>
      </c>
      <c r="D18" s="181">
        <f>[1]Boendeform!D14</f>
        <v>51.32</v>
      </c>
      <c r="E18" s="177">
        <f>[1]Boendeform!E14</f>
        <v>3152</v>
      </c>
      <c r="F18" s="187">
        <f>[1]Boendeform!F14</f>
        <v>54.2</v>
      </c>
      <c r="G18" s="177">
        <f>[1]Boendeform!G14</f>
        <v>46</v>
      </c>
      <c r="H18" s="187">
        <f>[1]Boendeform!H14</f>
        <v>11.03</v>
      </c>
      <c r="I18" s="177">
        <f>[1]Boendeform!I14</f>
        <v>111</v>
      </c>
      <c r="J18" s="187">
        <f>[1]Boendeform!J14</f>
        <v>27.96</v>
      </c>
      <c r="K18" s="177">
        <f>[1]Boendeform!K14</f>
        <v>261</v>
      </c>
      <c r="L18" s="187">
        <f>[1]Boendeform!L14</f>
        <v>37.130000000000003</v>
      </c>
      <c r="M18" s="177">
        <f>[1]Boendeform!M14</f>
        <v>490</v>
      </c>
      <c r="N18" s="181">
        <f>[1]Boendeform!N14</f>
        <v>45.24</v>
      </c>
      <c r="O18" s="177">
        <f>[1]Boendeform!O14</f>
        <v>2290</v>
      </c>
      <c r="P18" s="181">
        <f>[1]Boendeform!P14</f>
        <v>63.05</v>
      </c>
      <c r="Q18" s="78"/>
      <c r="HU18"/>
      <c r="HV18"/>
      <c r="HW18"/>
      <c r="HX18"/>
      <c r="HY18"/>
      <c r="HZ18"/>
      <c r="IA18"/>
      <c r="IB18"/>
      <c r="IC18"/>
      <c r="ID18"/>
      <c r="IE18"/>
      <c r="IF18"/>
      <c r="IG18"/>
      <c r="IH18"/>
      <c r="II18"/>
    </row>
    <row r="19" spans="1:255" ht="14.25" thickBot="1">
      <c r="A19" s="329"/>
      <c r="B19" s="79" t="s">
        <v>172</v>
      </c>
      <c r="C19" s="63">
        <f>[1]Boendeform!C15</f>
        <v>1693</v>
      </c>
      <c r="D19" s="183">
        <f>[1]Boendeform!D15</f>
        <v>27.17</v>
      </c>
      <c r="E19" s="63">
        <f>[1]Boendeform!E15</f>
        <v>1632</v>
      </c>
      <c r="F19" s="183">
        <f>[1]Boendeform!F15</f>
        <v>28.07</v>
      </c>
      <c r="G19" s="63">
        <f>[1]Boendeform!G15</f>
        <v>61</v>
      </c>
      <c r="H19" s="183">
        <f>[1]Boendeform!H15</f>
        <v>14.63</v>
      </c>
      <c r="I19" s="63">
        <f>[1]Boendeform!I15</f>
        <v>103</v>
      </c>
      <c r="J19" s="183">
        <f>[1]Boendeform!J15</f>
        <v>25.94</v>
      </c>
      <c r="K19" s="63">
        <f>[1]Boendeform!K15</f>
        <v>195</v>
      </c>
      <c r="L19" s="183">
        <f>[1]Boendeform!L15</f>
        <v>27.74</v>
      </c>
      <c r="M19" s="63">
        <f>[1]Boendeform!M15</f>
        <v>328</v>
      </c>
      <c r="N19" s="183">
        <f>[1]Boendeform!N15</f>
        <v>30.29</v>
      </c>
      <c r="O19" s="63">
        <f>[1]Boendeform!O15</f>
        <v>1006</v>
      </c>
      <c r="P19" s="48">
        <f>[1]Boendeform!P15</f>
        <v>27.7</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226</v>
      </c>
      <c r="B1" s="339"/>
      <c r="C1" s="339"/>
      <c r="D1" s="339"/>
      <c r="E1" s="339"/>
      <c r="F1" s="339"/>
      <c r="G1" s="339"/>
      <c r="H1" s="339"/>
      <c r="I1" s="339"/>
      <c r="J1" s="339"/>
      <c r="K1" s="339"/>
    </row>
    <row r="2" spans="1:12" ht="27" customHeight="1">
      <c r="A2" s="321" t="str">
        <f>"Avlidna i covid-19 enligt dödsorsaksintyg inkomna fram till den " &amp;  [1]Info!G2 &amp; " med ett dödsdatum till och med den " &amp;[1]Info!I2 &amp; " ingår för att få full uppföljning av slutenvård."</f>
        <v>Avlidna i covid-19 enligt dödsorsaksintyg inkomna fram till den 20 juni 2021 med ett dödsdatum till och med den  ingår för att få full uppföljning av slutenvård.</v>
      </c>
      <c r="B2" s="321"/>
      <c r="C2" s="321"/>
      <c r="D2" s="321"/>
      <c r="E2" s="321"/>
      <c r="F2" s="321"/>
      <c r="G2" s="321"/>
      <c r="H2" s="321"/>
      <c r="I2" s="321"/>
      <c r="J2" s="321"/>
      <c r="K2" s="321"/>
    </row>
    <row r="3" spans="1:12" ht="13.5" customHeight="1">
      <c r="A3" s="349" t="s">
        <v>225</v>
      </c>
      <c r="B3" s="349"/>
      <c r="C3" s="349"/>
      <c r="D3" s="349"/>
      <c r="E3" s="349"/>
      <c r="F3" s="349"/>
      <c r="G3" s="349"/>
      <c r="H3" s="349"/>
      <c r="I3" s="349"/>
      <c r="J3" s="349"/>
      <c r="K3" s="349"/>
    </row>
    <row r="4" spans="1:12" ht="47.25" customHeight="1">
      <c r="A4" s="321" t="s">
        <v>128</v>
      </c>
      <c r="B4" s="321"/>
      <c r="C4" s="321"/>
      <c r="D4" s="321"/>
      <c r="E4" s="321"/>
      <c r="F4" s="321"/>
      <c r="G4" s="321"/>
      <c r="H4" s="321"/>
      <c r="I4" s="321"/>
      <c r="J4" s="321"/>
      <c r="K4" s="321"/>
    </row>
    <row r="5" spans="1:12" ht="14.25" thickBot="1">
      <c r="B5" s="76"/>
      <c r="C5" s="76"/>
      <c r="D5" s="76"/>
      <c r="E5" s="76"/>
      <c r="F5" s="76"/>
    </row>
    <row r="6" spans="1:12" ht="14.25" thickBot="1">
      <c r="A6" s="3"/>
      <c r="B6" s="341" t="s">
        <v>209</v>
      </c>
      <c r="C6" s="342"/>
      <c r="D6" s="342"/>
      <c r="E6" s="342"/>
      <c r="F6" s="343"/>
      <c r="G6" s="342" t="s">
        <v>210</v>
      </c>
      <c r="H6" s="342"/>
      <c r="I6" s="342"/>
      <c r="J6" s="342"/>
      <c r="K6" s="342"/>
    </row>
    <row r="7" spans="1:12">
      <c r="A7" s="147"/>
      <c r="B7" s="344" t="s">
        <v>211</v>
      </c>
      <c r="C7" s="326" t="s">
        <v>212</v>
      </c>
      <c r="D7" s="324"/>
      <c r="E7" s="340" t="s">
        <v>213</v>
      </c>
      <c r="F7" s="346"/>
      <c r="G7" s="347" t="s">
        <v>211</v>
      </c>
      <c r="H7" s="326" t="s">
        <v>212</v>
      </c>
      <c r="I7" s="324"/>
      <c r="J7" s="340" t="s">
        <v>213</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f>'[1]Särskilt boende - Slutenvård'!B4</f>
        <v>5663</v>
      </c>
      <c r="C9" s="75">
        <f>'[1]Särskilt boende - Slutenvård'!C4</f>
        <v>1538</v>
      </c>
      <c r="D9" s="226">
        <f>'[1]Särskilt boende - Slutenvård'!D4</f>
        <v>27.16</v>
      </c>
      <c r="E9" s="75">
        <f>'[1]Särskilt boende - Slutenvård'!E4</f>
        <v>4125</v>
      </c>
      <c r="F9" s="227">
        <f>'[1]Särskilt boende - Slutenvård'!F4</f>
        <v>72.84</v>
      </c>
      <c r="G9" s="74">
        <f>'[1]Hemtjänst - Slutenvård'!B4</f>
        <v>3614</v>
      </c>
      <c r="H9" s="75">
        <f>'[1]Hemtjänst - Slutenvård'!C4</f>
        <v>2958</v>
      </c>
      <c r="I9" s="7">
        <f>'[1]Hemtjänst - Slutenvård'!D4</f>
        <v>81.849999999999994</v>
      </c>
      <c r="J9" s="74">
        <f>'[1]Hemtjänst - Slutenvård'!E4</f>
        <v>656</v>
      </c>
      <c r="K9" s="229">
        <f>'[1]Hemtjänst - Slutenvård'!F4</f>
        <v>18.149999999999999</v>
      </c>
    </row>
    <row r="10" spans="1:12">
      <c r="A10" s="1" t="s">
        <v>214</v>
      </c>
      <c r="B10" s="111" t="str">
        <f>'[1]Särskilt boende - Slutenvård'!B5</f>
        <v/>
      </c>
      <c r="C10" s="111">
        <f>'[1]Särskilt boende - Slutenvård'!C5</f>
        <v>0</v>
      </c>
      <c r="D10" s="98" t="str">
        <f>'[1]Särskilt boende - Slutenvård'!D5</f>
        <v/>
      </c>
      <c r="E10" s="97">
        <f>'[1]Särskilt boende - Slutenvård'!E5</f>
        <v>0</v>
      </c>
      <c r="F10" s="228" t="str">
        <f>'[1]Särskilt boende - Slutenvård'!F5</f>
        <v/>
      </c>
      <c r="G10" s="97">
        <f>'[1]Särskilt boende - Slutenvård'!G5</f>
        <v>0</v>
      </c>
      <c r="H10" s="111">
        <f>'[1]Särskilt boende - Slutenvård'!H5</f>
        <v>0</v>
      </c>
      <c r="I10" s="99">
        <f>'[1]Särskilt boende - Slutenvård'!I5</f>
        <v>0</v>
      </c>
      <c r="J10" s="111">
        <f>'[1]Särskilt boende - Slutenvård'!J5</f>
        <v>0</v>
      </c>
      <c r="K10" s="99">
        <f>'[1]Särskilt boende - Slutenvård'!K5</f>
        <v>0</v>
      </c>
    </row>
    <row r="11" spans="1:12">
      <c r="A11" s="76" t="s">
        <v>1</v>
      </c>
      <c r="B11" s="74">
        <f>'[1]Särskilt boende - Slutenvård'!B6</f>
        <v>3181</v>
      </c>
      <c r="C11" s="74">
        <f>'[1]Särskilt boende - Slutenvård'!C6</f>
        <v>741</v>
      </c>
      <c r="D11" s="6">
        <f>'[1]Särskilt boende - Slutenvård'!D6</f>
        <v>23.29</v>
      </c>
      <c r="E11" s="44">
        <f>'[1]Särskilt boende - Slutenvård'!E6</f>
        <v>2440</v>
      </c>
      <c r="F11" s="227">
        <f>'[1]Särskilt boende - Slutenvård'!F6</f>
        <v>76.709999999999994</v>
      </c>
      <c r="G11" s="74">
        <f>'[1]Hemtjänst - Slutenvård'!B6</f>
        <v>1668</v>
      </c>
      <c r="H11" s="74">
        <f>'[1]Hemtjänst - Slutenvård'!C6</f>
        <v>1352</v>
      </c>
      <c r="I11" s="7">
        <f>'[1]Hemtjänst - Slutenvård'!D6</f>
        <v>81.06</v>
      </c>
      <c r="J11" s="74">
        <f>'[1]Hemtjänst - Slutenvård'!E6</f>
        <v>316</v>
      </c>
      <c r="K11" s="7">
        <f>'[1]Hemtjänst - Slutenvård'!F6</f>
        <v>18.940000000000001</v>
      </c>
    </row>
    <row r="12" spans="1:12">
      <c r="A12" s="76" t="s">
        <v>9</v>
      </c>
      <c r="B12" s="74">
        <f>'[1]Särskilt boende - Slutenvård'!B7</f>
        <v>2482</v>
      </c>
      <c r="C12" s="74">
        <f>'[1]Särskilt boende - Slutenvård'!C7</f>
        <v>797</v>
      </c>
      <c r="D12" s="6">
        <f>'[1]Särskilt boende - Slutenvård'!D7</f>
        <v>32.11</v>
      </c>
      <c r="E12" s="44">
        <f>'[1]Särskilt boende - Slutenvård'!E7</f>
        <v>1685</v>
      </c>
      <c r="F12" s="227">
        <f>'[1]Särskilt boende - Slutenvård'!F7</f>
        <v>67.89</v>
      </c>
      <c r="G12" s="74">
        <f>'[1]Hemtjänst - Slutenvård'!B7</f>
        <v>1946</v>
      </c>
      <c r="H12" s="74">
        <f>'[1]Hemtjänst - Slutenvård'!C7</f>
        <v>1606</v>
      </c>
      <c r="I12" s="7">
        <f>'[1]Hemtjänst - Slutenvård'!D7</f>
        <v>82.53</v>
      </c>
      <c r="J12" s="74">
        <f>'[1]Hemtjänst - Slutenvård'!E7</f>
        <v>340</v>
      </c>
      <c r="K12" s="7">
        <f>'[1]Hemtjänst - Slutenvård'!F7</f>
        <v>17.47</v>
      </c>
    </row>
    <row r="13" spans="1:12">
      <c r="B13" s="74" t="str">
        <f>'[1]Särskilt boende - Slutenvård'!B8</f>
        <v/>
      </c>
      <c r="C13" s="74">
        <f>'[1]Särskilt boende - Slutenvård'!C8</f>
        <v>0</v>
      </c>
      <c r="D13" s="6" t="str">
        <f>'[1]Särskilt boende - Slutenvård'!D8</f>
        <v/>
      </c>
      <c r="E13" s="44">
        <f>'[1]Särskilt boende - Slutenvård'!E8</f>
        <v>0</v>
      </c>
      <c r="F13" s="227" t="str">
        <f>'[1]Särskilt boende - Slutenvård'!F8</f>
        <v/>
      </c>
      <c r="G13" s="74" t="str">
        <f>'[1]Hemtjänst - Slutenvård'!B8</f>
        <v/>
      </c>
      <c r="H13" s="74">
        <f>'[1]Hemtjänst - Slutenvård'!C8</f>
        <v>0</v>
      </c>
      <c r="I13" s="7" t="str">
        <f>'[1]Hemtjänst - Slutenvård'!D8</f>
        <v/>
      </c>
      <c r="J13" s="74">
        <f>'[1]Hemtjänst - Slutenvård'!E8</f>
        <v>0</v>
      </c>
      <c r="K13" s="7" t="str">
        <f>'[1]Hemtjänst - Slutenvård'!F8</f>
        <v/>
      </c>
    </row>
    <row r="14" spans="1:12">
      <c r="A14" s="1" t="s">
        <v>12</v>
      </c>
      <c r="B14" s="111" t="str">
        <f>'[1]Särskilt boende - Slutenvård'!B9</f>
        <v/>
      </c>
      <c r="C14" s="111">
        <f>'[1]Särskilt boende - Slutenvård'!C9</f>
        <v>0</v>
      </c>
      <c r="D14" s="98" t="str">
        <f>'[1]Särskilt boende - Slutenvård'!D9</f>
        <v/>
      </c>
      <c r="E14" s="111">
        <f>'[1]Särskilt boende - Slutenvård'!E9</f>
        <v>0</v>
      </c>
      <c r="F14" s="228" t="str">
        <f>'[1]Särskilt boende - Slutenvård'!F9</f>
        <v/>
      </c>
      <c r="G14" s="97">
        <f>'[1]Särskilt boende - Slutenvård'!G9</f>
        <v>0</v>
      </c>
      <c r="H14" s="111">
        <f>'[1]Särskilt boende - Slutenvård'!H9</f>
        <v>0</v>
      </c>
      <c r="I14" s="99">
        <f>'[1]Särskilt boende - Slutenvård'!I9</f>
        <v>0</v>
      </c>
      <c r="J14" s="111">
        <f>'[1]Särskilt boende - Slutenvård'!J9</f>
        <v>0</v>
      </c>
      <c r="K14" s="99">
        <f>'[1]Särskilt boende - Slutenvård'!K9</f>
        <v>0</v>
      </c>
    </row>
    <row r="15" spans="1:12">
      <c r="A15" s="76" t="s">
        <v>8</v>
      </c>
      <c r="B15" s="74">
        <f>'[1]Särskilt boende - Slutenvård'!B10</f>
        <v>116</v>
      </c>
      <c r="C15" s="74">
        <f>'[1]Särskilt boende - Slutenvård'!C10</f>
        <v>58</v>
      </c>
      <c r="D15" s="6">
        <f>'[1]Särskilt boende - Slutenvård'!D10</f>
        <v>50</v>
      </c>
      <c r="E15" s="44">
        <f>'[1]Särskilt boende - Slutenvård'!E10</f>
        <v>58</v>
      </c>
      <c r="F15" s="227">
        <f>'[1]Särskilt boende - Slutenvård'!F10</f>
        <v>50</v>
      </c>
      <c r="G15" s="74">
        <f>'[1]Hemtjänst - Slutenvård'!B10</f>
        <v>152</v>
      </c>
      <c r="H15" s="74">
        <f>'[1]Hemtjänst - Slutenvård'!C10</f>
        <v>133</v>
      </c>
      <c r="I15" s="7">
        <f>'[1]Hemtjänst - Slutenvård'!D10</f>
        <v>87.5</v>
      </c>
      <c r="J15" s="74">
        <f>'[1]Hemtjänst - Slutenvård'!E10</f>
        <v>19</v>
      </c>
      <c r="K15" s="7">
        <f>'[1]Hemtjänst - Slutenvård'!F10</f>
        <v>12.5</v>
      </c>
    </row>
    <row r="16" spans="1:12">
      <c r="A16" s="76" t="s">
        <v>2</v>
      </c>
      <c r="B16" s="74">
        <f>'[1]Särskilt boende - Slutenvård'!B11</f>
        <v>5547</v>
      </c>
      <c r="C16" s="74">
        <f>'[1]Särskilt boende - Slutenvård'!C11</f>
        <v>1480</v>
      </c>
      <c r="D16" s="6">
        <f>'[1]Särskilt boende - Slutenvård'!D11</f>
        <v>26.68</v>
      </c>
      <c r="E16" s="44">
        <f>'[1]Särskilt boende - Slutenvård'!E11</f>
        <v>4067</v>
      </c>
      <c r="F16" s="227">
        <f>'[1]Särskilt boende - Slutenvård'!F11</f>
        <v>73.319999999999993</v>
      </c>
      <c r="G16" s="74">
        <f>'[1]Hemtjänst - Slutenvård'!B11</f>
        <v>3462</v>
      </c>
      <c r="H16" s="74">
        <f>'[1]Hemtjänst - Slutenvård'!C11</f>
        <v>2825</v>
      </c>
      <c r="I16" s="7">
        <f>'[1]Hemtjänst - Slutenvård'!D11</f>
        <v>81.599999999999994</v>
      </c>
      <c r="J16" s="74">
        <f>'[1]Hemtjänst - Slutenvård'!E11</f>
        <v>637</v>
      </c>
      <c r="K16" s="7">
        <f>'[1]Hemtjänst - Slutenvård'!F11</f>
        <v>18.399999999999999</v>
      </c>
    </row>
    <row r="17" spans="1:12">
      <c r="A17" s="76" t="s">
        <v>3</v>
      </c>
      <c r="B17" s="74">
        <f>'[1]Särskilt boende - Slutenvård'!B12</f>
        <v>288</v>
      </c>
      <c r="C17" s="74">
        <f>'[1]Särskilt boende - Slutenvård'!C12</f>
        <v>121</v>
      </c>
      <c r="D17" s="6">
        <f>'[1]Särskilt boende - Slutenvård'!D12</f>
        <v>42.01</v>
      </c>
      <c r="E17" s="44">
        <f>'[1]Särskilt boende - Slutenvård'!E12</f>
        <v>167</v>
      </c>
      <c r="F17" s="227">
        <f>'[1]Särskilt boende - Slutenvård'!F12</f>
        <v>57.99</v>
      </c>
      <c r="G17" s="74">
        <f>'[1]Hemtjänst - Slutenvård'!B12</f>
        <v>222</v>
      </c>
      <c r="H17" s="74">
        <f>'[1]Hemtjänst - Slutenvård'!C12</f>
        <v>191</v>
      </c>
      <c r="I17" s="7">
        <f>'[1]Hemtjänst - Slutenvård'!D12</f>
        <v>86.04</v>
      </c>
      <c r="J17" s="74">
        <f>'[1]Hemtjänst - Slutenvård'!E12</f>
        <v>31</v>
      </c>
      <c r="K17" s="7">
        <f>'[1]Hemtjänst - Slutenvård'!F12</f>
        <v>13.96</v>
      </c>
    </row>
    <row r="18" spans="1:12">
      <c r="A18" s="76" t="s">
        <v>4</v>
      </c>
      <c r="B18" s="74">
        <f>'[1]Särskilt boende - Slutenvård'!B13</f>
        <v>598</v>
      </c>
      <c r="C18" s="74">
        <f>'[1]Särskilt boende - Slutenvård'!C13</f>
        <v>225</v>
      </c>
      <c r="D18" s="6">
        <f>'[1]Särskilt boende - Slutenvård'!D13</f>
        <v>37.630000000000003</v>
      </c>
      <c r="E18" s="44">
        <f>'[1]Särskilt boende - Slutenvård'!E13</f>
        <v>373</v>
      </c>
      <c r="F18" s="227">
        <f>'[1]Särskilt boende - Slutenvård'!F13</f>
        <v>62.37</v>
      </c>
      <c r="G18" s="74">
        <f>'[1]Hemtjänst - Slutenvård'!B13</f>
        <v>457</v>
      </c>
      <c r="H18" s="74">
        <f>'[1]Hemtjänst - Slutenvård'!C13</f>
        <v>407</v>
      </c>
      <c r="I18" s="7">
        <f>'[1]Hemtjänst - Slutenvård'!D13</f>
        <v>89.06</v>
      </c>
      <c r="J18" s="74">
        <f>'[1]Hemtjänst - Slutenvård'!E13</f>
        <v>50</v>
      </c>
      <c r="K18" s="7">
        <f>'[1]Hemtjänst - Slutenvård'!F13</f>
        <v>10.94</v>
      </c>
      <c r="L18" s="27"/>
    </row>
    <row r="19" spans="1:12">
      <c r="A19" s="76" t="s">
        <v>5</v>
      </c>
      <c r="B19" s="74">
        <f>'[1]Särskilt boende - Slutenvård'!B14</f>
        <v>1013</v>
      </c>
      <c r="C19" s="74">
        <f>'[1]Särskilt boende - Slutenvård'!C14</f>
        <v>312</v>
      </c>
      <c r="D19" s="6">
        <f>'[1]Särskilt boende - Slutenvård'!D14</f>
        <v>30.8</v>
      </c>
      <c r="E19" s="44">
        <f>'[1]Särskilt boende - Slutenvård'!E14</f>
        <v>701</v>
      </c>
      <c r="F19" s="227">
        <f>'[1]Särskilt boende - Slutenvård'!F14</f>
        <v>69.2</v>
      </c>
      <c r="G19" s="74">
        <f>'[1]Hemtjänst - Slutenvård'!B14</f>
        <v>739</v>
      </c>
      <c r="H19" s="74">
        <f>'[1]Hemtjänst - Slutenvård'!C14</f>
        <v>616</v>
      </c>
      <c r="I19" s="7">
        <f>'[1]Hemtjänst - Slutenvård'!D14</f>
        <v>83.36</v>
      </c>
      <c r="J19" s="74">
        <f>'[1]Hemtjänst - Slutenvård'!E14</f>
        <v>123</v>
      </c>
      <c r="K19" s="7">
        <f>'[1]Hemtjänst - Slutenvård'!F14</f>
        <v>16.64</v>
      </c>
    </row>
    <row r="20" spans="1:12">
      <c r="A20" s="76" t="s">
        <v>137</v>
      </c>
      <c r="B20" s="74">
        <f>'[1]Särskilt boende - Slutenvård'!B15</f>
        <v>1493</v>
      </c>
      <c r="C20" s="74">
        <f>'[1]Särskilt boende - Slutenvård'!C15</f>
        <v>408</v>
      </c>
      <c r="D20" s="6">
        <f>'[1]Särskilt boende - Slutenvård'!D15</f>
        <v>27.33</v>
      </c>
      <c r="E20" s="44">
        <f>'[1]Särskilt boende - Slutenvård'!E15</f>
        <v>1085</v>
      </c>
      <c r="F20" s="227">
        <f>'[1]Särskilt boende - Slutenvård'!F15</f>
        <v>72.67</v>
      </c>
      <c r="G20" s="74">
        <f>'[1]Hemtjänst - Slutenvård'!B15</f>
        <v>948</v>
      </c>
      <c r="H20" s="74">
        <f>'[1]Hemtjänst - Slutenvård'!C15</f>
        <v>780</v>
      </c>
      <c r="I20" s="7">
        <f>'[1]Hemtjänst - Slutenvård'!D15</f>
        <v>82.28</v>
      </c>
      <c r="J20" s="74">
        <f>'[1]Hemtjänst - Slutenvård'!E15</f>
        <v>168</v>
      </c>
      <c r="K20" s="7">
        <f>'[1]Hemtjänst - Slutenvård'!F15</f>
        <v>17.72</v>
      </c>
    </row>
    <row r="21" spans="1:12">
      <c r="A21" s="76" t="s">
        <v>6</v>
      </c>
      <c r="B21" s="74">
        <f>'[1]Särskilt boende - Slutenvård'!B16</f>
        <v>3648</v>
      </c>
      <c r="C21" s="74">
        <f>'[1]Särskilt boende - Slutenvård'!C16</f>
        <v>822</v>
      </c>
      <c r="D21" s="6">
        <f>'[1]Särskilt boende - Slutenvård'!D16</f>
        <v>22.53</v>
      </c>
      <c r="E21" s="44">
        <f>'[1]Särskilt boende - Slutenvård'!E16</f>
        <v>2826</v>
      </c>
      <c r="F21" s="227">
        <f>'[1]Särskilt boende - Slutenvård'!F16</f>
        <v>77.47</v>
      </c>
      <c r="G21" s="74">
        <f>'[1]Hemtjänst - Slutenvård'!B16</f>
        <v>2044</v>
      </c>
      <c r="H21" s="74">
        <f>'[1]Hemtjänst - Slutenvård'!C16</f>
        <v>1611</v>
      </c>
      <c r="I21" s="7">
        <f>'[1]Hemtjänst - Slutenvård'!D16</f>
        <v>78.819999999999993</v>
      </c>
      <c r="J21" s="74">
        <f>'[1]Hemtjänst - Slutenvård'!E16</f>
        <v>433</v>
      </c>
      <c r="K21" s="7">
        <f>'[1]Hemtjänst - Slutenvård'!F16</f>
        <v>21.18</v>
      </c>
    </row>
    <row r="22" spans="1:12">
      <c r="A22" s="76" t="s">
        <v>136</v>
      </c>
      <c r="B22" s="74">
        <f>'[1]Särskilt boende - Slutenvård'!B17</f>
        <v>2155</v>
      </c>
      <c r="C22" s="74">
        <f>'[1]Särskilt boende - Slutenvård'!C17</f>
        <v>414</v>
      </c>
      <c r="D22" s="6">
        <f>'[1]Särskilt boende - Slutenvård'!D17</f>
        <v>19.21</v>
      </c>
      <c r="E22" s="44">
        <f>'[1]Särskilt boende - Slutenvård'!E17</f>
        <v>1741</v>
      </c>
      <c r="F22" s="227">
        <f>'[1]Särskilt boende - Slutenvård'!F17</f>
        <v>80.790000000000006</v>
      </c>
      <c r="G22" s="74">
        <f>'[1]Hemtjänst - Slutenvård'!B17</f>
        <v>1096</v>
      </c>
      <c r="H22" s="74">
        <f>'[1]Hemtjänst - Slutenvård'!C17</f>
        <v>831</v>
      </c>
      <c r="I22" s="7">
        <f>'[1]Hemtjänst - Slutenvård'!D17</f>
        <v>75.819999999999993</v>
      </c>
      <c r="J22" s="74">
        <f>'[1]Hemtjänst - Slutenvård'!E17</f>
        <v>265</v>
      </c>
      <c r="K22" s="7">
        <f>'[1]Hemtjänst - Slutenvård'!F17</f>
        <v>24.18</v>
      </c>
    </row>
    <row r="23" spans="1:12">
      <c r="B23" s="74" t="str">
        <f>'[1]Särskilt boende - Slutenvård'!B18</f>
        <v/>
      </c>
      <c r="C23" s="74">
        <f>'[1]Särskilt boende - Slutenvård'!C18</f>
        <v>0</v>
      </c>
      <c r="D23" s="6" t="str">
        <f>'[1]Särskilt boende - Slutenvård'!D18</f>
        <v/>
      </c>
      <c r="E23" s="44">
        <f>'[1]Särskilt boende - Slutenvård'!E18</f>
        <v>0</v>
      </c>
      <c r="F23" s="227" t="str">
        <f>'[1]Särskilt boende - Slutenvård'!F18</f>
        <v/>
      </c>
      <c r="G23" s="74" t="str">
        <f>'[1]Hemtjänst - Slutenvård'!B18</f>
        <v/>
      </c>
      <c r="H23" s="74">
        <f>'[1]Hemtjänst - Slutenvård'!C18</f>
        <v>0</v>
      </c>
      <c r="I23" s="7" t="str">
        <f>'[1]Hemtjänst - Slutenvård'!D18</f>
        <v/>
      </c>
      <c r="J23" s="74">
        <f>'[1]Hemtjänst - Slutenvård'!E18</f>
        <v>0</v>
      </c>
      <c r="K23" s="7" t="str">
        <f>'[1]Hemtjänst - Slutenvård'!F18</f>
        <v/>
      </c>
      <c r="L23" s="27"/>
    </row>
    <row r="24" spans="1:12">
      <c r="A24" s="1" t="s">
        <v>230</v>
      </c>
      <c r="B24" s="150" t="str">
        <f>'[1]Särskilt boende - Slutenvård'!B19</f>
        <v/>
      </c>
      <c r="C24" s="111">
        <f>'[1]Särskilt boende - Slutenvård'!C19</f>
        <v>0</v>
      </c>
      <c r="D24" s="98" t="str">
        <f>'[1]Särskilt boende - Slutenvård'!D19</f>
        <v/>
      </c>
      <c r="E24" s="111">
        <f>'[1]Särskilt boende - Slutenvård'!E19</f>
        <v>0</v>
      </c>
      <c r="F24" s="228" t="str">
        <f>'[1]Särskilt boende - Slutenvård'!F19</f>
        <v/>
      </c>
      <c r="G24" s="97">
        <f>'[1]Särskilt boende - Slutenvård'!G19</f>
        <v>0</v>
      </c>
      <c r="H24" s="111">
        <f>'[1]Särskilt boende - Slutenvård'!H19</f>
        <v>0</v>
      </c>
      <c r="I24" s="99">
        <f>'[1]Särskilt boende - Slutenvård'!I19</f>
        <v>0</v>
      </c>
      <c r="J24" s="111">
        <f>'[1]Särskilt boende - Slutenvård'!J19</f>
        <v>0</v>
      </c>
      <c r="K24" s="99">
        <f>'[1]Särskilt boende - Slutenvård'!K19</f>
        <v>0</v>
      </c>
    </row>
    <row r="25" spans="1:12">
      <c r="A25" s="76" t="s">
        <v>19</v>
      </c>
      <c r="B25" s="223">
        <f>'[1]Särskilt boende - Slutenvård'!B20</f>
        <v>2777</v>
      </c>
      <c r="C25" s="44">
        <f>'[1]Särskilt boende - Slutenvård'!C20</f>
        <v>846</v>
      </c>
      <c r="D25" s="6">
        <f>'[1]Särskilt boende - Slutenvård'!D20</f>
        <v>30.46</v>
      </c>
      <c r="E25" s="44">
        <f>'[1]Särskilt boende - Slutenvård'!E20</f>
        <v>1931</v>
      </c>
      <c r="F25" s="227">
        <f>'[1]Särskilt boende - Slutenvård'!F20</f>
        <v>69.540000000000006</v>
      </c>
      <c r="G25" s="74">
        <f>'[1]Hemtjänst - Slutenvård'!B20</f>
        <v>2236</v>
      </c>
      <c r="H25" s="74">
        <f>'[1]Hemtjänst - Slutenvård'!C20</f>
        <v>1877</v>
      </c>
      <c r="I25" s="7">
        <f>'[1]Hemtjänst - Slutenvård'!D20</f>
        <v>83.94</v>
      </c>
      <c r="J25" s="74">
        <f>'[1]Hemtjänst - Slutenvård'!E20</f>
        <v>359</v>
      </c>
      <c r="K25" s="7">
        <f>'[1]Hemtjänst - Slutenvård'!F20</f>
        <v>16.059999999999999</v>
      </c>
    </row>
    <row r="26" spans="1:12">
      <c r="A26" s="76" t="s">
        <v>126</v>
      </c>
      <c r="B26" s="223">
        <f>'[1]Särskilt boende - Slutenvård'!B21</f>
        <v>4351</v>
      </c>
      <c r="C26" s="44">
        <f>'[1]Särskilt boende - Slutenvård'!C21</f>
        <v>1201</v>
      </c>
      <c r="D26" s="6">
        <f>'[1]Särskilt boende - Slutenvård'!D21</f>
        <v>27.6</v>
      </c>
      <c r="E26" s="44">
        <f>'[1]Särskilt boende - Slutenvård'!E21</f>
        <v>3150</v>
      </c>
      <c r="F26" s="227">
        <f>'[1]Särskilt boende - Slutenvård'!F21</f>
        <v>72.400000000000006</v>
      </c>
      <c r="G26" s="74">
        <f>'[1]Hemtjänst - Slutenvård'!B21</f>
        <v>3125</v>
      </c>
      <c r="H26" s="74">
        <f>'[1]Hemtjänst - Slutenvård'!C21</f>
        <v>2573</v>
      </c>
      <c r="I26" s="7">
        <f>'[1]Hemtjänst - Slutenvård'!D21</f>
        <v>82.34</v>
      </c>
      <c r="J26" s="74">
        <f>'[1]Hemtjänst - Slutenvård'!E21</f>
        <v>552</v>
      </c>
      <c r="K26" s="7">
        <f>'[1]Hemtjänst - Slutenvård'!F21</f>
        <v>17.66</v>
      </c>
    </row>
    <row r="27" spans="1:12">
      <c r="A27" s="76" t="s">
        <v>0</v>
      </c>
      <c r="B27" s="223">
        <f>'[1]Särskilt boende - Slutenvård'!B22</f>
        <v>1308</v>
      </c>
      <c r="C27" s="44">
        <f>'[1]Särskilt boende - Slutenvård'!C22</f>
        <v>434</v>
      </c>
      <c r="D27" s="6">
        <f>'[1]Särskilt boende - Slutenvård'!D22</f>
        <v>33.18</v>
      </c>
      <c r="E27" s="44">
        <f>'[1]Särskilt boende - Slutenvård'!E22</f>
        <v>874</v>
      </c>
      <c r="F27" s="227">
        <f>'[1]Särskilt boende - Slutenvård'!F22</f>
        <v>66.819999999999993</v>
      </c>
      <c r="G27" s="74">
        <f>'[1]Hemtjänst - Slutenvård'!B22</f>
        <v>1185</v>
      </c>
      <c r="H27" s="74">
        <f>'[1]Hemtjänst - Slutenvård'!C22</f>
        <v>1002</v>
      </c>
      <c r="I27" s="7">
        <f>'[1]Hemtjänst - Slutenvård'!D22</f>
        <v>84.56</v>
      </c>
      <c r="J27" s="74">
        <f>'[1]Hemtjänst - Slutenvård'!E22</f>
        <v>183</v>
      </c>
      <c r="K27" s="7">
        <f>'[1]Hemtjänst - Slutenvård'!F22</f>
        <v>15.44</v>
      </c>
    </row>
    <row r="28" spans="1:12">
      <c r="A28" s="76" t="s">
        <v>119</v>
      </c>
      <c r="B28" s="223">
        <f>'[1]Särskilt boende - Slutenvård'!B23</f>
        <v>650</v>
      </c>
      <c r="C28" s="44">
        <f>'[1]Särskilt boende - Slutenvård'!C23</f>
        <v>215</v>
      </c>
      <c r="D28" s="6">
        <f>'[1]Särskilt boende - Slutenvård'!D23</f>
        <v>33.08</v>
      </c>
      <c r="E28" s="44">
        <f>'[1]Särskilt boende - Slutenvård'!E23</f>
        <v>435</v>
      </c>
      <c r="F28" s="227">
        <f>'[1]Särskilt boende - Slutenvård'!F23</f>
        <v>66.92</v>
      </c>
      <c r="G28" s="74">
        <f>'[1]Hemtjänst - Slutenvård'!B23</f>
        <v>734</v>
      </c>
      <c r="H28" s="74">
        <f>'[1]Hemtjänst - Slutenvård'!C23</f>
        <v>625</v>
      </c>
      <c r="I28" s="7">
        <f>'[1]Hemtjänst - Slutenvård'!D23</f>
        <v>85.15</v>
      </c>
      <c r="J28" s="74">
        <f>'[1]Hemtjänst - Slutenvård'!E23</f>
        <v>109</v>
      </c>
      <c r="K28" s="7">
        <f>'[1]Hemtjänst - Slutenvård'!F23</f>
        <v>14.85</v>
      </c>
    </row>
    <row r="29" spans="1:12">
      <c r="B29" s="223" t="str">
        <f>'[1]Särskilt boende - Slutenvård'!B24</f>
        <v/>
      </c>
      <c r="C29" s="44">
        <f>'[1]Särskilt boende - Slutenvård'!C24</f>
        <v>0</v>
      </c>
      <c r="D29" s="6" t="str">
        <f>'[1]Särskilt boende - Slutenvård'!D24</f>
        <v/>
      </c>
      <c r="E29" s="44">
        <f>'[1]Särskilt boende - Slutenvård'!E24</f>
        <v>0</v>
      </c>
      <c r="F29" s="227" t="str">
        <f>'[1]Särskilt boende - Slutenvård'!F24</f>
        <v/>
      </c>
      <c r="G29" s="74" t="str">
        <f>'[1]Hemtjänst - Slutenvård'!B24</f>
        <v/>
      </c>
      <c r="H29" s="74">
        <f>'[1]Hemtjänst - Slutenvård'!C24</f>
        <v>0</v>
      </c>
      <c r="I29" s="7" t="str">
        <f>'[1]Hemtjänst - Slutenvård'!D24</f>
        <v/>
      </c>
      <c r="J29" s="74">
        <f>'[1]Hemtjänst - Slutenvård'!E24</f>
        <v>0</v>
      </c>
      <c r="K29" s="7" t="str">
        <f>'[1]Hemtjänst - Slutenvård'!F24</f>
        <v/>
      </c>
      <c r="L29" s="27"/>
    </row>
    <row r="30" spans="1:12">
      <c r="A30" s="1" t="s">
        <v>161</v>
      </c>
      <c r="B30" s="150" t="str">
        <f>'[1]Särskilt boende - Slutenvård'!B25</f>
        <v/>
      </c>
      <c r="C30" s="111">
        <f>'[1]Särskilt boende - Slutenvård'!C25</f>
        <v>0</v>
      </c>
      <c r="D30" s="98" t="str">
        <f>'[1]Särskilt boende - Slutenvård'!D25</f>
        <v/>
      </c>
      <c r="E30" s="111">
        <f>'[1]Särskilt boende - Slutenvård'!E25</f>
        <v>0</v>
      </c>
      <c r="F30" s="99" t="str">
        <f>'[1]Särskilt boende - Slutenvård'!F25</f>
        <v/>
      </c>
      <c r="G30" s="225">
        <f>'[1]Särskilt boende - Slutenvård'!G25</f>
        <v>0</v>
      </c>
      <c r="H30" s="111">
        <f>'[1]Särskilt boende - Slutenvård'!H25</f>
        <v>0</v>
      </c>
      <c r="I30" s="99">
        <f>'[1]Särskilt boende - Slutenvård'!I25</f>
        <v>0</v>
      </c>
      <c r="J30" s="111">
        <f>'[1]Särskilt boende - Slutenvård'!J25</f>
        <v>0</v>
      </c>
      <c r="K30" s="99">
        <f>'[1]Särskilt boende - Slutenvård'!K25</f>
        <v>0</v>
      </c>
    </row>
    <row r="31" spans="1:12">
      <c r="A31" s="18" t="s">
        <v>158</v>
      </c>
      <c r="B31" s="223">
        <f>'[1]Särskilt boende - Slutenvård'!B26</f>
        <v>890</v>
      </c>
      <c r="C31" s="44">
        <f>'[1]Särskilt boende - Slutenvård'!C26</f>
        <v>220</v>
      </c>
      <c r="D31" s="6">
        <f>'[1]Särskilt boende - Slutenvård'!D26</f>
        <v>24.72</v>
      </c>
      <c r="E31" s="44">
        <f>'[1]Särskilt boende - Slutenvård'!E26</f>
        <v>670</v>
      </c>
      <c r="F31" s="227">
        <f>'[1]Särskilt boende - Slutenvård'!F26</f>
        <v>75.28</v>
      </c>
      <c r="G31" s="74">
        <f>'[1]Hemtjänst - Slutenvård'!B26</f>
        <v>298</v>
      </c>
      <c r="H31" s="74">
        <f>'[1]Hemtjänst - Slutenvård'!C26</f>
        <v>227</v>
      </c>
      <c r="I31" s="7">
        <f>'[1]Hemtjänst - Slutenvård'!D26</f>
        <v>76.17</v>
      </c>
      <c r="J31" s="74">
        <f>'[1]Hemtjänst - Slutenvård'!E26</f>
        <v>71</v>
      </c>
      <c r="K31" s="7">
        <f>'[1]Hemtjänst - Slutenvård'!F26</f>
        <v>23.83</v>
      </c>
    </row>
    <row r="32" spans="1:12">
      <c r="A32" s="18" t="s">
        <v>159</v>
      </c>
      <c r="B32" s="223">
        <f>'[1]Särskilt boende - Slutenvård'!B27</f>
        <v>1680</v>
      </c>
      <c r="C32" s="44">
        <f>'[1]Särskilt boende - Slutenvård'!C27</f>
        <v>375</v>
      </c>
      <c r="D32" s="6">
        <f>'[1]Särskilt boende - Slutenvård'!D27</f>
        <v>22.32</v>
      </c>
      <c r="E32" s="44">
        <f>'[1]Särskilt boende - Slutenvård'!E27</f>
        <v>1305</v>
      </c>
      <c r="F32" s="227">
        <f>'[1]Särskilt boende - Slutenvård'!F27</f>
        <v>77.680000000000007</v>
      </c>
      <c r="G32" s="74">
        <f>'[1]Hemtjänst - Slutenvård'!B27</f>
        <v>748</v>
      </c>
      <c r="H32" s="74">
        <f>'[1]Hemtjänst - Slutenvård'!C27</f>
        <v>590</v>
      </c>
      <c r="I32" s="7">
        <f>'[1]Hemtjänst - Slutenvård'!D27</f>
        <v>78.88</v>
      </c>
      <c r="J32" s="74">
        <f>'[1]Hemtjänst - Slutenvård'!E27</f>
        <v>158</v>
      </c>
      <c r="K32" s="7">
        <f>'[1]Hemtjänst - Slutenvård'!F27</f>
        <v>21.12</v>
      </c>
    </row>
    <row r="33" spans="1:11" ht="13.5" customHeight="1">
      <c r="A33" s="64" t="s">
        <v>160</v>
      </c>
      <c r="B33" s="223">
        <f>'[1]Särskilt boende - Slutenvård'!B28</f>
        <v>3093</v>
      </c>
      <c r="C33" s="44">
        <f>'[1]Särskilt boende - Slutenvård'!C28</f>
        <v>943</v>
      </c>
      <c r="D33" s="6">
        <f>'[1]Särskilt boende - Slutenvård'!D28</f>
        <v>30.49</v>
      </c>
      <c r="E33" s="44">
        <f>'[1]Särskilt boende - Slutenvård'!E28</f>
        <v>2150</v>
      </c>
      <c r="F33" s="227">
        <f>'[1]Särskilt boende - Slutenvård'!F28</f>
        <v>69.510000000000005</v>
      </c>
      <c r="G33" s="74">
        <f>'[1]Hemtjänst - Slutenvård'!B28</f>
        <v>2568</v>
      </c>
      <c r="H33" s="74">
        <f>'[1]Hemtjänst - Slutenvård'!C28</f>
        <v>2141</v>
      </c>
      <c r="I33" s="7">
        <f>'[1]Hemtjänst - Slutenvård'!D28</f>
        <v>83.37</v>
      </c>
      <c r="J33" s="74">
        <f>'[1]Hemtjänst - Slutenvård'!E28</f>
        <v>427</v>
      </c>
      <c r="K33" s="7">
        <f>'[1]Hemtjänst - Slutenvård'!F28</f>
        <v>16.63</v>
      </c>
    </row>
    <row r="34" spans="1:11">
      <c r="B34" s="223" t="str">
        <f>'[1]Särskilt boende - Slutenvård'!B29</f>
        <v/>
      </c>
      <c r="C34" s="44">
        <f>'[1]Särskilt boende - Slutenvård'!C29</f>
        <v>0</v>
      </c>
      <c r="D34" s="6" t="str">
        <f>'[1]Särskilt boende - Slutenvård'!D29</f>
        <v/>
      </c>
      <c r="E34" s="44">
        <f>'[1]Särskilt boende - Slutenvård'!E29</f>
        <v>0</v>
      </c>
      <c r="F34" s="227" t="str">
        <f>'[1]Särskilt boende - Slutenvård'!F29</f>
        <v/>
      </c>
      <c r="G34" s="74" t="str">
        <f>'[1]Hemtjänst - Slutenvård'!B29</f>
        <v/>
      </c>
      <c r="H34" s="74">
        <f>'[1]Hemtjänst - Slutenvård'!C29</f>
        <v>0</v>
      </c>
      <c r="I34" s="7" t="str">
        <f>'[1]Hemtjänst - Slutenvård'!D29</f>
        <v/>
      </c>
      <c r="J34" s="74">
        <f>'[1]Hemtjänst - Slutenvård'!E29</f>
        <v>0</v>
      </c>
      <c r="K34" s="7" t="str">
        <f>'[1]Hemtjänst - Slutenvård'!F29</f>
        <v/>
      </c>
    </row>
    <row r="35" spans="1:11" ht="13.5" customHeight="1">
      <c r="A35" s="1" t="s">
        <v>184</v>
      </c>
      <c r="B35" s="150" t="str">
        <f>'[1]Särskilt boende - Slutenvård'!B30</f>
        <v/>
      </c>
      <c r="C35" s="111">
        <f>'[1]Särskilt boende - Slutenvård'!C30</f>
        <v>0</v>
      </c>
      <c r="D35" s="98" t="str">
        <f>'[1]Särskilt boende - Slutenvård'!D30</f>
        <v/>
      </c>
      <c r="E35" s="111">
        <f>'[1]Särskilt boende - Slutenvård'!E30</f>
        <v>0</v>
      </c>
      <c r="F35" s="99" t="str">
        <f>'[1]Särskilt boende - Slutenvård'!F30</f>
        <v/>
      </c>
      <c r="G35" s="225">
        <f>'[1]Särskilt boende - Slutenvård'!G30</f>
        <v>0</v>
      </c>
      <c r="H35" s="111">
        <f>'[1]Särskilt boende - Slutenvård'!H30</f>
        <v>0</v>
      </c>
      <c r="I35" s="99">
        <f>'[1]Särskilt boende - Slutenvård'!I30</f>
        <v>0</v>
      </c>
      <c r="J35" s="111">
        <f>'[1]Särskilt boende - Slutenvård'!J30</f>
        <v>0</v>
      </c>
      <c r="K35" s="99">
        <f>'[1]Särskilt boende - Slutenvård'!K30</f>
        <v>0</v>
      </c>
    </row>
    <row r="36" spans="1:11" ht="15.75" customHeight="1">
      <c r="A36" s="239" t="str">
        <f>'[1]Särskilt boende - Slutenvård'!A31</f>
        <v>Blekinge</v>
      </c>
      <c r="B36" s="223">
        <f>'[1]Särskilt boende - Slutenvård'!B31</f>
        <v>65</v>
      </c>
      <c r="C36" s="44">
        <f>'[1]Särskilt boende - Slutenvård'!C31</f>
        <v>31</v>
      </c>
      <c r="D36" s="6">
        <f>'[1]Särskilt boende - Slutenvård'!D31</f>
        <v>47.69</v>
      </c>
      <c r="E36" s="44">
        <f>'[1]Särskilt boende - Slutenvård'!E31</f>
        <v>34</v>
      </c>
      <c r="F36" s="227">
        <f>'[1]Särskilt boende - Slutenvård'!F31</f>
        <v>52.31</v>
      </c>
      <c r="G36" s="74">
        <f>'[1]Hemtjänst - Slutenvård'!B31</f>
        <v>17</v>
      </c>
      <c r="H36" s="74" t="s">
        <v>271</v>
      </c>
      <c r="I36" s="7" t="str">
        <f>IF(OR(H36=0,H36="X"),"",100*H36/G36)</f>
        <v/>
      </c>
      <c r="J36" s="74" t="str">
        <f>'[1]Hemtjänst - Slutenvård'!E31</f>
        <v>X</v>
      </c>
      <c r="K36" s="7" t="str">
        <f>IF(OR(J36=0,J36="X"),"",100*J36/G36)</f>
        <v/>
      </c>
    </row>
    <row r="37" spans="1:11">
      <c r="A37" s="239" t="str">
        <f>'[1]Särskilt boende - Slutenvård'!A32</f>
        <v>Dalarna</v>
      </c>
      <c r="B37" s="223">
        <f>'[1]Särskilt boende - Slutenvård'!B32</f>
        <v>141</v>
      </c>
      <c r="C37" s="44">
        <f>'[1]Särskilt boende - Slutenvård'!C32</f>
        <v>18</v>
      </c>
      <c r="D37" s="6">
        <f>'[1]Särskilt boende - Slutenvård'!D32</f>
        <v>12.77</v>
      </c>
      <c r="E37" s="44">
        <f>'[1]Särskilt boende - Slutenvård'!E32</f>
        <v>123</v>
      </c>
      <c r="F37" s="227">
        <f>'[1]Särskilt boende - Slutenvård'!F32</f>
        <v>87.23</v>
      </c>
      <c r="G37" s="74">
        <f>'[1]Hemtjänst - Slutenvård'!B32</f>
        <v>116</v>
      </c>
      <c r="H37" s="74">
        <f>'[1]Hemtjänst - Slutenvård'!C32</f>
        <v>79</v>
      </c>
      <c r="I37" s="7">
        <f t="shared" ref="I37:I38" si="0">IF(OR(H37=0,H37="X"),"",100*H37/G37)</f>
        <v>68.103448275862064</v>
      </c>
      <c r="J37" s="74">
        <f>'[1]Hemtjänst - Slutenvård'!E32</f>
        <v>37</v>
      </c>
      <c r="K37" s="7">
        <f t="shared" ref="K37:K38" si="1">IF(OR(J37=0,J37="X"),"",100*J37/G37)</f>
        <v>31.896551724137932</v>
      </c>
    </row>
    <row r="38" spans="1:11">
      <c r="A38" s="239" t="str">
        <f>'[1]Särskilt boende - Slutenvård'!A33</f>
        <v>Gotland</v>
      </c>
      <c r="B38" s="223">
        <f>'[1]Särskilt boende - Slutenvård'!B33</f>
        <v>15</v>
      </c>
      <c r="C38" s="44">
        <f>'[1]Särskilt boende - Slutenvård'!C33</f>
        <v>8</v>
      </c>
      <c r="D38" s="6">
        <f>'[1]Särskilt boende - Slutenvård'!D33</f>
        <v>53.33</v>
      </c>
      <c r="E38" s="44">
        <f>'[1]Särskilt boende - Slutenvård'!E33</f>
        <v>7</v>
      </c>
      <c r="F38" s="227">
        <f>'[1]Särskilt boende - Slutenvård'!F33</f>
        <v>46.67</v>
      </c>
      <c r="G38" s="74">
        <f>'[1]Hemtjänst - Slutenvård'!B33</f>
        <v>10</v>
      </c>
      <c r="H38" s="74" t="s">
        <v>271</v>
      </c>
      <c r="I38" s="7"/>
      <c r="J38" s="74" t="str">
        <f>'[1]Hemtjänst - Slutenvård'!E33</f>
        <v>X</v>
      </c>
      <c r="K38" s="7" t="str">
        <f t="shared" si="1"/>
        <v/>
      </c>
    </row>
    <row r="39" spans="1:11">
      <c r="A39" s="239" t="str">
        <f>'[1]Särskilt boende - Slutenvård'!A34</f>
        <v>Gävleborg</v>
      </c>
      <c r="B39" s="223">
        <f>'[1]Särskilt boende - Slutenvård'!B34</f>
        <v>236</v>
      </c>
      <c r="C39" s="44">
        <f>'[1]Särskilt boende - Slutenvård'!C34</f>
        <v>65</v>
      </c>
      <c r="D39" s="6">
        <f>'[1]Särskilt boende - Slutenvård'!D34</f>
        <v>27.54</v>
      </c>
      <c r="E39" s="44">
        <f>'[1]Särskilt boende - Slutenvård'!E34</f>
        <v>171</v>
      </c>
      <c r="F39" s="227">
        <f>'[1]Särskilt boende - Slutenvård'!F34</f>
        <v>72.459999999999994</v>
      </c>
      <c r="G39" s="74">
        <f>'[1]Hemtjänst - Slutenvård'!B34</f>
        <v>153</v>
      </c>
      <c r="H39" s="74">
        <f>'[1]Hemtjänst - Slutenvård'!C34</f>
        <v>124</v>
      </c>
      <c r="I39" s="7">
        <f>'[1]Hemtjänst - Slutenvård'!D34</f>
        <v>81.05</v>
      </c>
      <c r="J39" s="74">
        <f>'[1]Hemtjänst - Slutenvård'!E34</f>
        <v>29</v>
      </c>
      <c r="K39" s="7">
        <f>'[1]Hemtjänst - Slutenvård'!F34</f>
        <v>18.95</v>
      </c>
    </row>
    <row r="40" spans="1:11">
      <c r="A40" s="239" t="str">
        <f>'[1]Särskilt boende - Slutenvård'!A35</f>
        <v>Halland</v>
      </c>
      <c r="B40" s="223">
        <f>'[1]Särskilt boende - Slutenvård'!B35</f>
        <v>135</v>
      </c>
      <c r="C40" s="44">
        <f>'[1]Särskilt boende - Slutenvård'!C35</f>
        <v>49</v>
      </c>
      <c r="D40" s="6">
        <f>'[1]Särskilt boende - Slutenvård'!D35</f>
        <v>36.299999999999997</v>
      </c>
      <c r="E40" s="44">
        <f>'[1]Särskilt boende - Slutenvård'!E35</f>
        <v>86</v>
      </c>
      <c r="F40" s="227">
        <f>'[1]Särskilt boende - Slutenvård'!F35</f>
        <v>63.7</v>
      </c>
      <c r="G40" s="74">
        <f>'[1]Hemtjänst - Slutenvård'!B35</f>
        <v>69</v>
      </c>
      <c r="H40" s="74">
        <f>'[1]Hemtjänst - Slutenvård'!C35</f>
        <v>58</v>
      </c>
      <c r="I40" s="7">
        <f>'[1]Hemtjänst - Slutenvård'!D35</f>
        <v>84.06</v>
      </c>
      <c r="J40" s="74">
        <f>'[1]Hemtjänst - Slutenvård'!E35</f>
        <v>11</v>
      </c>
      <c r="K40" s="7">
        <f>'[1]Hemtjänst - Slutenvård'!F35</f>
        <v>15.94</v>
      </c>
    </row>
    <row r="41" spans="1:11">
      <c r="A41" s="239" t="str">
        <f>'[1]Särskilt boende - Slutenvård'!A36</f>
        <v>Jämtland</v>
      </c>
      <c r="B41" s="223">
        <f>'[1]Särskilt boende - Slutenvård'!B36</f>
        <v>55</v>
      </c>
      <c r="C41" s="44">
        <f>'[1]Särskilt boende - Slutenvård'!C36</f>
        <v>9</v>
      </c>
      <c r="D41" s="6">
        <f>'[1]Särskilt boende - Slutenvård'!D36</f>
        <v>16.36</v>
      </c>
      <c r="E41" s="44">
        <f>'[1]Särskilt boende - Slutenvård'!E36</f>
        <v>46</v>
      </c>
      <c r="F41" s="227">
        <f>'[1]Särskilt boende - Slutenvård'!F36</f>
        <v>83.64</v>
      </c>
      <c r="G41" s="74">
        <f>'[1]Hemtjänst - Slutenvård'!B36</f>
        <v>31</v>
      </c>
      <c r="H41" s="74">
        <f>'[1]Hemtjänst - Slutenvård'!C36</f>
        <v>18</v>
      </c>
      <c r="I41" s="7">
        <f>'[1]Hemtjänst - Slutenvård'!D36</f>
        <v>58.06</v>
      </c>
      <c r="J41" s="74">
        <f>'[1]Hemtjänst - Slutenvård'!E36</f>
        <v>13</v>
      </c>
      <c r="K41" s="7">
        <f>'[1]Hemtjänst - Slutenvård'!F36</f>
        <v>41.94</v>
      </c>
    </row>
    <row r="42" spans="1:11">
      <c r="A42" s="239" t="str">
        <f>'[1]Särskilt boende - Slutenvård'!A37</f>
        <v>Jönköping</v>
      </c>
      <c r="B42" s="223">
        <f>'[1]Särskilt boende - Slutenvård'!B37</f>
        <v>242</v>
      </c>
      <c r="C42" s="44">
        <f>'[1]Särskilt boende - Slutenvård'!C37</f>
        <v>79</v>
      </c>
      <c r="D42" s="6">
        <f>'[1]Särskilt boende - Slutenvård'!D37</f>
        <v>32.64</v>
      </c>
      <c r="E42" s="44">
        <f>'[1]Särskilt boende - Slutenvård'!E37</f>
        <v>163</v>
      </c>
      <c r="F42" s="227">
        <f>'[1]Särskilt boende - Slutenvård'!F37</f>
        <v>67.36</v>
      </c>
      <c r="G42" s="74">
        <f>'[1]Hemtjänst - Slutenvård'!B37</f>
        <v>140</v>
      </c>
      <c r="H42" s="74">
        <f>'[1]Hemtjänst - Slutenvård'!C37</f>
        <v>112</v>
      </c>
      <c r="I42" s="7">
        <f>'[1]Hemtjänst - Slutenvård'!D37</f>
        <v>80</v>
      </c>
      <c r="J42" s="74">
        <f>'[1]Hemtjänst - Slutenvård'!E37</f>
        <v>28</v>
      </c>
      <c r="K42" s="7">
        <f>'[1]Hemtjänst - Slutenvård'!F37</f>
        <v>20</v>
      </c>
    </row>
    <row r="43" spans="1:11">
      <c r="A43" s="239" t="str">
        <f>'[1]Särskilt boende - Slutenvård'!A38</f>
        <v>Kalmar</v>
      </c>
      <c r="B43" s="223">
        <f>'[1]Särskilt boende - Slutenvård'!B38</f>
        <v>88</v>
      </c>
      <c r="C43" s="44">
        <f>'[1]Särskilt boende - Slutenvård'!C38</f>
        <v>27</v>
      </c>
      <c r="D43" s="6">
        <f>'[1]Särskilt boende - Slutenvård'!D38</f>
        <v>30.68</v>
      </c>
      <c r="E43" s="44">
        <f>'[1]Särskilt boende - Slutenvård'!E38</f>
        <v>61</v>
      </c>
      <c r="F43" s="227">
        <f>'[1]Särskilt boende - Slutenvård'!F38</f>
        <v>69.319999999999993</v>
      </c>
      <c r="G43" s="74">
        <f>'[1]Hemtjänst - Slutenvård'!B38</f>
        <v>75</v>
      </c>
      <c r="H43" s="74">
        <f>'[1]Hemtjänst - Slutenvård'!C38</f>
        <v>54</v>
      </c>
      <c r="I43" s="7">
        <f>'[1]Hemtjänst - Slutenvård'!D38</f>
        <v>72</v>
      </c>
      <c r="J43" s="74">
        <f>'[1]Hemtjänst - Slutenvård'!E38</f>
        <v>21</v>
      </c>
      <c r="K43" s="7">
        <f>'[1]Hemtjänst - Slutenvård'!F38</f>
        <v>28</v>
      </c>
    </row>
    <row r="44" spans="1:11">
      <c r="A44" s="239" t="str">
        <f>'[1]Särskilt boende - Slutenvård'!A39</f>
        <v>Kronoberg</v>
      </c>
      <c r="B44" s="223">
        <f>'[1]Särskilt boende - Slutenvård'!B39</f>
        <v>138</v>
      </c>
      <c r="C44" s="44">
        <f>'[1]Särskilt boende - Slutenvård'!C39</f>
        <v>35</v>
      </c>
      <c r="D44" s="6">
        <f>'[1]Särskilt boende - Slutenvård'!D39</f>
        <v>25.36</v>
      </c>
      <c r="E44" s="44">
        <f>'[1]Särskilt boende - Slutenvård'!E39</f>
        <v>103</v>
      </c>
      <c r="F44" s="227">
        <f>'[1]Särskilt boende - Slutenvård'!F39</f>
        <v>74.64</v>
      </c>
      <c r="G44" s="74">
        <f>'[1]Hemtjänst - Slutenvård'!B39</f>
        <v>89</v>
      </c>
      <c r="H44" s="74">
        <f>'[1]Hemtjänst - Slutenvård'!C39</f>
        <v>66</v>
      </c>
      <c r="I44" s="7">
        <f>'[1]Hemtjänst - Slutenvård'!D39</f>
        <v>74.16</v>
      </c>
      <c r="J44" s="74">
        <f>'[1]Hemtjänst - Slutenvård'!E39</f>
        <v>23</v>
      </c>
      <c r="K44" s="7">
        <f>'[1]Hemtjänst - Slutenvård'!F39</f>
        <v>25.84</v>
      </c>
    </row>
    <row r="45" spans="1:11">
      <c r="A45" s="239" t="str">
        <f>'[1]Särskilt boende - Slutenvård'!A40</f>
        <v>Norrbotten</v>
      </c>
      <c r="B45" s="223">
        <f>'[1]Särskilt boende - Slutenvård'!B40</f>
        <v>99</v>
      </c>
      <c r="C45" s="44">
        <f>'[1]Särskilt boende - Slutenvård'!C40</f>
        <v>29</v>
      </c>
      <c r="D45" s="6">
        <f>'[1]Särskilt boende - Slutenvård'!D40</f>
        <v>29.29</v>
      </c>
      <c r="E45" s="44">
        <f>'[1]Särskilt boende - Slutenvård'!E40</f>
        <v>70</v>
      </c>
      <c r="F45" s="227">
        <f>'[1]Särskilt boende - Slutenvård'!F40</f>
        <v>70.709999999999994</v>
      </c>
      <c r="G45" s="74">
        <f>'[1]Hemtjänst - Slutenvård'!B40</f>
        <v>74</v>
      </c>
      <c r="H45" s="74">
        <f>'[1]Hemtjänst - Slutenvård'!C40</f>
        <v>55</v>
      </c>
      <c r="I45" s="7">
        <f>'[1]Hemtjänst - Slutenvård'!D40</f>
        <v>74.319999999999993</v>
      </c>
      <c r="J45" s="74">
        <f>'[1]Hemtjänst - Slutenvård'!E40</f>
        <v>19</v>
      </c>
      <c r="K45" s="7">
        <f>'[1]Hemtjänst - Slutenvård'!F40</f>
        <v>25.68</v>
      </c>
    </row>
    <row r="46" spans="1:11">
      <c r="A46" s="239" t="str">
        <f>'[1]Särskilt boende - Slutenvård'!A41</f>
        <v>Skåne</v>
      </c>
      <c r="B46" s="223">
        <f>'[1]Särskilt boende - Slutenvård'!B41</f>
        <v>627</v>
      </c>
      <c r="C46" s="44">
        <f>'[1]Särskilt boende - Slutenvård'!C41</f>
        <v>233</v>
      </c>
      <c r="D46" s="6">
        <f>'[1]Särskilt boende - Slutenvård'!D41</f>
        <v>37.159999999999997</v>
      </c>
      <c r="E46" s="44">
        <f>'[1]Särskilt boende - Slutenvård'!E41</f>
        <v>394</v>
      </c>
      <c r="F46" s="227">
        <f>'[1]Särskilt boende - Slutenvård'!F41</f>
        <v>62.84</v>
      </c>
      <c r="G46" s="74">
        <f>'[1]Hemtjänst - Slutenvård'!B41</f>
        <v>421</v>
      </c>
      <c r="H46" s="74">
        <f>'[1]Hemtjänst - Slutenvård'!C41</f>
        <v>337</v>
      </c>
      <c r="I46" s="7">
        <f>'[1]Hemtjänst - Slutenvård'!D41</f>
        <v>80.05</v>
      </c>
      <c r="J46" s="74">
        <f>'[1]Hemtjänst - Slutenvård'!E41</f>
        <v>84</v>
      </c>
      <c r="K46" s="7">
        <f>'[1]Hemtjänst - Slutenvård'!F41</f>
        <v>19.95</v>
      </c>
    </row>
    <row r="47" spans="1:11">
      <c r="A47" s="239" t="str">
        <f>'[1]Särskilt boende - Slutenvård'!A42</f>
        <v>Stockholm</v>
      </c>
      <c r="B47" s="223">
        <f>'[1]Särskilt boende - Slutenvård'!B42</f>
        <v>1661</v>
      </c>
      <c r="C47" s="44">
        <f>'[1]Särskilt boende - Slutenvård'!C42</f>
        <v>431</v>
      </c>
      <c r="D47" s="6">
        <f>'[1]Särskilt boende - Slutenvård'!D42</f>
        <v>25.95</v>
      </c>
      <c r="E47" s="44">
        <f>'[1]Särskilt boende - Slutenvård'!E42</f>
        <v>1230</v>
      </c>
      <c r="F47" s="227">
        <f>'[1]Särskilt boende - Slutenvård'!F42</f>
        <v>74.05</v>
      </c>
      <c r="G47" s="74">
        <f>'[1]Hemtjänst - Slutenvård'!B42</f>
        <v>1065</v>
      </c>
      <c r="H47" s="74">
        <f>'[1]Hemtjänst - Slutenvård'!C42</f>
        <v>973</v>
      </c>
      <c r="I47" s="7">
        <f>'[1]Hemtjänst - Slutenvård'!D42</f>
        <v>91.36</v>
      </c>
      <c r="J47" s="74">
        <f>'[1]Hemtjänst - Slutenvård'!E42</f>
        <v>92</v>
      </c>
      <c r="K47" s="7">
        <f>'[1]Hemtjänst - Slutenvård'!F42</f>
        <v>8.64</v>
      </c>
    </row>
    <row r="48" spans="1:11">
      <c r="A48" s="239" t="str">
        <f>'[1]Särskilt boende - Slutenvård'!A43</f>
        <v>Södermanland</v>
      </c>
      <c r="B48" s="223">
        <f>'[1]Särskilt boende - Slutenvård'!B43</f>
        <v>137</v>
      </c>
      <c r="C48" s="44">
        <f>'[1]Särskilt boende - Slutenvård'!C43</f>
        <v>35</v>
      </c>
      <c r="D48" s="6">
        <f>'[1]Särskilt boende - Slutenvård'!D43</f>
        <v>25.55</v>
      </c>
      <c r="E48" s="44">
        <f>'[1]Särskilt boende - Slutenvård'!E43</f>
        <v>102</v>
      </c>
      <c r="F48" s="227">
        <f>'[1]Särskilt boende - Slutenvård'!F43</f>
        <v>74.45</v>
      </c>
      <c r="G48" s="74">
        <f>'[1]Hemtjänst - Slutenvård'!B43</f>
        <v>112</v>
      </c>
      <c r="H48" s="74">
        <f>'[1]Hemtjänst - Slutenvård'!C43</f>
        <v>93</v>
      </c>
      <c r="I48" s="7">
        <f>'[1]Hemtjänst - Slutenvård'!D43</f>
        <v>83.04</v>
      </c>
      <c r="J48" s="74">
        <f>'[1]Hemtjänst - Slutenvård'!E43</f>
        <v>19</v>
      </c>
      <c r="K48" s="7">
        <f>'[1]Hemtjänst - Slutenvård'!F43</f>
        <v>16.96</v>
      </c>
    </row>
    <row r="49" spans="1:12">
      <c r="A49" s="239" t="str">
        <f>'[1]Särskilt boende - Slutenvård'!A44</f>
        <v>Uppsala</v>
      </c>
      <c r="B49" s="223">
        <f>'[1]Särskilt boende - Slutenvård'!B44</f>
        <v>213</v>
      </c>
      <c r="C49" s="44">
        <f>'[1]Särskilt boende - Slutenvård'!C44</f>
        <v>48</v>
      </c>
      <c r="D49" s="6">
        <f>'[1]Särskilt boende - Slutenvård'!D44</f>
        <v>22.54</v>
      </c>
      <c r="E49" s="44">
        <f>'[1]Särskilt boende - Slutenvård'!E44</f>
        <v>165</v>
      </c>
      <c r="F49" s="227">
        <f>'[1]Särskilt boende - Slutenvård'!F44</f>
        <v>77.459999999999994</v>
      </c>
      <c r="G49" s="74">
        <f>'[1]Hemtjänst - Slutenvård'!B44</f>
        <v>111</v>
      </c>
      <c r="H49" s="74">
        <f>'[1]Hemtjänst - Slutenvård'!C44</f>
        <v>90</v>
      </c>
      <c r="I49" s="7">
        <f>'[1]Hemtjänst - Slutenvård'!D44</f>
        <v>81.08</v>
      </c>
      <c r="J49" s="74">
        <f>'[1]Hemtjänst - Slutenvård'!E44</f>
        <v>21</v>
      </c>
      <c r="K49" s="7">
        <f>'[1]Hemtjänst - Slutenvård'!F44</f>
        <v>18.920000000000002</v>
      </c>
    </row>
    <row r="50" spans="1:12">
      <c r="A50" s="239" t="str">
        <f>'[1]Särskilt boende - Slutenvård'!A45</f>
        <v>Värmland</v>
      </c>
      <c r="B50" s="223">
        <f>'[1]Särskilt boende - Slutenvård'!B45</f>
        <v>42</v>
      </c>
      <c r="C50" s="44">
        <f>'[1]Särskilt boende - Slutenvård'!C45</f>
        <v>22</v>
      </c>
      <c r="D50" s="6">
        <f>'[1]Särskilt boende - Slutenvård'!D45</f>
        <v>52.38</v>
      </c>
      <c r="E50" s="44">
        <f>'[1]Särskilt boende - Slutenvård'!E45</f>
        <v>20</v>
      </c>
      <c r="F50" s="227">
        <f>'[1]Särskilt boende - Slutenvård'!F45</f>
        <v>47.62</v>
      </c>
      <c r="G50" s="74">
        <f>'[1]Hemtjänst - Slutenvård'!B45</f>
        <v>77</v>
      </c>
      <c r="H50" s="74">
        <f>'[1]Hemtjänst - Slutenvård'!C45</f>
        <v>64</v>
      </c>
      <c r="I50" s="7">
        <f>'[1]Hemtjänst - Slutenvård'!D45</f>
        <v>83.12</v>
      </c>
      <c r="J50" s="74">
        <f>'[1]Hemtjänst - Slutenvård'!E45</f>
        <v>13</v>
      </c>
      <c r="K50" s="7">
        <f>'[1]Hemtjänst - Slutenvård'!F45</f>
        <v>16.88</v>
      </c>
      <c r="L50" s="27"/>
    </row>
    <row r="51" spans="1:12">
      <c r="A51" s="239" t="str">
        <f>'[1]Särskilt boende - Slutenvård'!A46</f>
        <v>Västerbotten</v>
      </c>
      <c r="B51" s="223">
        <f>'[1]Särskilt boende - Slutenvård'!B46</f>
        <v>64</v>
      </c>
      <c r="C51" s="44">
        <f>'[1]Särskilt boende - Slutenvård'!C46</f>
        <v>5</v>
      </c>
      <c r="D51" s="6">
        <f>'[1]Särskilt boende - Slutenvård'!D46</f>
        <v>7.81</v>
      </c>
      <c r="E51" s="44">
        <f>'[1]Särskilt boende - Slutenvård'!E46</f>
        <v>59</v>
      </c>
      <c r="F51" s="227">
        <f>'[1]Särskilt boende - Slutenvård'!F46</f>
        <v>92.19</v>
      </c>
      <c r="G51" s="74">
        <f>'[1]Hemtjänst - Slutenvård'!B46</f>
        <v>56</v>
      </c>
      <c r="H51" s="74">
        <f>'[1]Hemtjänst - Slutenvård'!C46</f>
        <v>47</v>
      </c>
      <c r="I51" s="7">
        <f>'[1]Hemtjänst - Slutenvård'!D46</f>
        <v>83.93</v>
      </c>
      <c r="J51" s="74">
        <f>'[1]Hemtjänst - Slutenvård'!E46</f>
        <v>9</v>
      </c>
      <c r="K51" s="7">
        <f>'[1]Hemtjänst - Slutenvård'!F46</f>
        <v>16.07</v>
      </c>
    </row>
    <row r="52" spans="1:12">
      <c r="A52" s="239" t="str">
        <f>'[1]Särskilt boende - Slutenvård'!A47</f>
        <v>Västernorrland</v>
      </c>
      <c r="B52" s="223">
        <f>'[1]Särskilt boende - Slutenvård'!B47</f>
        <v>147</v>
      </c>
      <c r="C52" s="44">
        <f>'[1]Särskilt boende - Slutenvård'!C47</f>
        <v>37</v>
      </c>
      <c r="D52" s="6">
        <f>'[1]Särskilt boende - Slutenvård'!D47</f>
        <v>25.17</v>
      </c>
      <c r="E52" s="44">
        <f>'[1]Särskilt boende - Slutenvård'!E47</f>
        <v>110</v>
      </c>
      <c r="F52" s="227">
        <f>'[1]Särskilt boende - Slutenvård'!F47</f>
        <v>74.83</v>
      </c>
      <c r="G52" s="74">
        <f>'[1]Hemtjänst - Slutenvård'!B47</f>
        <v>130</v>
      </c>
      <c r="H52" s="74">
        <f>'[1]Hemtjänst - Slutenvård'!C47</f>
        <v>98</v>
      </c>
      <c r="I52" s="7">
        <f>'[1]Hemtjänst - Slutenvård'!D47</f>
        <v>75.38</v>
      </c>
      <c r="J52" s="74">
        <f>'[1]Hemtjänst - Slutenvård'!E47</f>
        <v>32</v>
      </c>
      <c r="K52" s="7">
        <f>'[1]Hemtjänst - Slutenvård'!F47</f>
        <v>24.62</v>
      </c>
    </row>
    <row r="53" spans="1:12">
      <c r="A53" s="239" t="str">
        <f>'[1]Särskilt boende - Slutenvård'!A48</f>
        <v>Västmanland</v>
      </c>
      <c r="B53" s="223">
        <f>'[1]Särskilt boende - Slutenvård'!B48</f>
        <v>184</v>
      </c>
      <c r="C53" s="44">
        <f>'[1]Särskilt boende - Slutenvård'!C48</f>
        <v>46</v>
      </c>
      <c r="D53" s="6">
        <f>'[1]Särskilt boende - Slutenvård'!D48</f>
        <v>25</v>
      </c>
      <c r="E53" s="44">
        <f>'[1]Särskilt boende - Slutenvård'!E48</f>
        <v>138</v>
      </c>
      <c r="F53" s="227">
        <f>'[1]Särskilt boende - Slutenvård'!F48</f>
        <v>75</v>
      </c>
      <c r="G53" s="74">
        <f>'[1]Hemtjänst - Slutenvård'!B48</f>
        <v>58</v>
      </c>
      <c r="H53" s="74">
        <f>'[1]Hemtjänst - Slutenvård'!C48</f>
        <v>46</v>
      </c>
      <c r="I53" s="7">
        <f>'[1]Hemtjänst - Slutenvård'!D48</f>
        <v>79.31</v>
      </c>
      <c r="J53" s="74">
        <f>'[1]Hemtjänst - Slutenvård'!E48</f>
        <v>12</v>
      </c>
      <c r="K53" s="7">
        <f>'[1]Hemtjänst - Slutenvård'!F48</f>
        <v>20.69</v>
      </c>
    </row>
    <row r="54" spans="1:12" ht="13.5" customHeight="1">
      <c r="A54" s="239" t="str">
        <f>'[1]Särskilt boende - Slutenvård'!A49</f>
        <v>Västra_Götaland</v>
      </c>
      <c r="B54" s="223">
        <f>'[1]Särskilt boende - Slutenvård'!B49</f>
        <v>984</v>
      </c>
      <c r="C54" s="44">
        <f>'[1]Särskilt boende - Slutenvård'!C49</f>
        <v>262</v>
      </c>
      <c r="D54" s="6">
        <f>'[1]Särskilt boende - Slutenvård'!D49</f>
        <v>26.63</v>
      </c>
      <c r="E54" s="44">
        <f>'[1]Särskilt boende - Slutenvård'!E49</f>
        <v>722</v>
      </c>
      <c r="F54" s="227">
        <f>'[1]Särskilt boende - Slutenvård'!F49</f>
        <v>73.37</v>
      </c>
      <c r="G54" s="74">
        <f>'[1]Hemtjänst - Slutenvård'!B49</f>
        <v>553</v>
      </c>
      <c r="H54" s="74">
        <f>'[1]Hemtjänst - Slutenvård'!C49</f>
        <v>448</v>
      </c>
      <c r="I54" s="7">
        <f>'[1]Hemtjänst - Slutenvård'!D49</f>
        <v>81.010000000000005</v>
      </c>
      <c r="J54" s="74">
        <f>'[1]Hemtjänst - Slutenvård'!E49</f>
        <v>105</v>
      </c>
      <c r="K54" s="7">
        <f>'[1]Hemtjänst - Slutenvård'!F49</f>
        <v>18.989999999999998</v>
      </c>
    </row>
    <row r="55" spans="1:12">
      <c r="A55" s="239" t="str">
        <f>'[1]Särskilt boende - Slutenvård'!A50</f>
        <v>Örebro</v>
      </c>
      <c r="B55" s="223">
        <f>'[1]Särskilt boende - Slutenvård'!B50</f>
        <v>108</v>
      </c>
      <c r="C55" s="44">
        <f>'[1]Särskilt boende - Slutenvård'!C50</f>
        <v>30</v>
      </c>
      <c r="D55" s="6">
        <f>'[1]Särskilt boende - Slutenvård'!D50</f>
        <v>27.78</v>
      </c>
      <c r="E55" s="44">
        <f>'[1]Särskilt boende - Slutenvård'!E50</f>
        <v>78</v>
      </c>
      <c r="F55" s="227">
        <f>'[1]Särskilt boende - Slutenvård'!F50</f>
        <v>72.22</v>
      </c>
      <c r="G55" s="74">
        <f>'[1]Hemtjänst - Slutenvård'!B50</f>
        <v>104</v>
      </c>
      <c r="H55" s="74">
        <f>'[1]Hemtjänst - Slutenvård'!C50</f>
        <v>63</v>
      </c>
      <c r="I55" s="7">
        <f>'[1]Hemtjänst - Slutenvård'!D50</f>
        <v>60.58</v>
      </c>
      <c r="J55" s="74">
        <f>'[1]Hemtjänst - Slutenvård'!E50</f>
        <v>41</v>
      </c>
      <c r="K55" s="7">
        <f>'[1]Hemtjänst - Slutenvård'!F50</f>
        <v>39.42</v>
      </c>
    </row>
    <row r="56" spans="1:12" ht="13.5" customHeight="1" thickBot="1">
      <c r="A56" s="63" t="str">
        <f>'[1]Särskilt boende - Slutenvård'!A51</f>
        <v>Östergötland</v>
      </c>
      <c r="B56" s="63">
        <f>'[1]Särskilt boende - Slutenvård'!B51</f>
        <v>282</v>
      </c>
      <c r="C56" s="63">
        <f>'[1]Särskilt boende - Slutenvård'!C51</f>
        <v>39</v>
      </c>
      <c r="D56" s="183">
        <f>'[1]Särskilt boende - Slutenvård'!D51</f>
        <v>13.83</v>
      </c>
      <c r="E56" s="63">
        <f>'[1]Särskilt boende - Slutenvård'!E51</f>
        <v>243</v>
      </c>
      <c r="F56" s="48">
        <f>'[1]Särskilt boende - Slutenvård'!F51</f>
        <v>86.17</v>
      </c>
      <c r="G56" s="224">
        <f>'[1]Hemtjänst - Slutenvård'!B51</f>
        <v>153</v>
      </c>
      <c r="H56" s="215">
        <f>'[1]Hemtjänst - Slutenvård'!C51</f>
        <v>110</v>
      </c>
      <c r="I56" s="183">
        <f>'[1]Hemtjänst - Slutenvård'!D51</f>
        <v>71.900000000000006</v>
      </c>
      <c r="J56" s="63">
        <f>'[1]Hemtjänst - Slutenvård'!E51</f>
        <v>43</v>
      </c>
      <c r="K56" s="48">
        <f>'[1]Hemtjänst - Slutenvård'!F51</f>
        <v>28.1</v>
      </c>
    </row>
    <row r="57" spans="1:12" ht="14.25" thickTop="1">
      <c r="A57" s="151" t="s">
        <v>177</v>
      </c>
    </row>
    <row r="58" spans="1:12">
      <c r="A58" s="151" t="s">
        <v>229</v>
      </c>
    </row>
    <row r="59" spans="1:12">
      <c r="A59" s="151" t="s">
        <v>147</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20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129</v>
      </c>
      <c r="H6" s="332"/>
      <c r="I6" s="331" t="s">
        <v>130</v>
      </c>
      <c r="J6" s="332"/>
      <c r="K6" s="331" t="s">
        <v>131</v>
      </c>
      <c r="L6" s="332"/>
      <c r="M6" s="331" t="s">
        <v>132</v>
      </c>
      <c r="N6" s="332"/>
      <c r="O6" s="333" t="s">
        <v>6</v>
      </c>
      <c r="P6" s="333"/>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7" t="s">
        <v>7</v>
      </c>
      <c r="B8" s="41" t="s">
        <v>142</v>
      </c>
      <c r="C8" s="53">
        <f>[1]Dödsplats!C4</f>
        <v>13880</v>
      </c>
      <c r="D8" s="186"/>
      <c r="E8" s="53">
        <f>[1]Dödsplats!E4</f>
        <v>12372</v>
      </c>
      <c r="F8" s="184">
        <v>100</v>
      </c>
      <c r="G8" s="53">
        <f>[1]Dödsplats!G4</f>
        <v>1508</v>
      </c>
      <c r="H8" s="188">
        <v>100</v>
      </c>
      <c r="I8" s="53">
        <f>[1]Dödsplats!I4</f>
        <v>1198</v>
      </c>
      <c r="J8" s="188">
        <v>100</v>
      </c>
      <c r="K8" s="53">
        <f>[1]Dödsplats!K4</f>
        <v>1899</v>
      </c>
      <c r="L8" s="188">
        <v>100</v>
      </c>
      <c r="M8" s="53">
        <f>[1]Dödsplats!M4</f>
        <v>2614</v>
      </c>
      <c r="N8" s="188">
        <v>100</v>
      </c>
      <c r="O8" s="53">
        <f>[1]Dödsplats!O4</f>
        <v>6661</v>
      </c>
      <c r="P8" s="189">
        <v>100</v>
      </c>
      <c r="R8" s="84"/>
      <c r="HN8"/>
      <c r="HO8"/>
      <c r="HP8"/>
      <c r="HQ8"/>
      <c r="HR8"/>
      <c r="HS8"/>
      <c r="HT8"/>
      <c r="HU8"/>
      <c r="HV8"/>
      <c r="HW8"/>
      <c r="HX8"/>
      <c r="HY8"/>
      <c r="HZ8"/>
      <c r="IA8"/>
      <c r="IB8"/>
      <c r="IC8"/>
    </row>
    <row r="9" spans="1:237">
      <c r="A9" s="328"/>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139</v>
      </c>
      <c r="C10" s="202">
        <f>[1]Dödsplats!C6</f>
        <v>7867</v>
      </c>
      <c r="D10" s="187">
        <f>[1]Dödsplats!D6</f>
        <v>56.68</v>
      </c>
      <c r="E10" s="53">
        <f>[1]Dödsplats!E6</f>
        <v>6653</v>
      </c>
      <c r="F10" s="211">
        <f>[1]Dödsplats!F6</f>
        <v>53.77</v>
      </c>
      <c r="G10" s="53">
        <f>[1]Dödsplats!G6</f>
        <v>1214</v>
      </c>
      <c r="H10" s="211">
        <f>[1]Dödsplats!H6</f>
        <v>80.5</v>
      </c>
      <c r="I10" s="53">
        <f>[1]Dödsplats!I6</f>
        <v>891</v>
      </c>
      <c r="J10" s="211">
        <f>[1]Dödsplats!J6</f>
        <v>74.37</v>
      </c>
      <c r="K10" s="53">
        <f>[1]Dödsplats!K6</f>
        <v>1296</v>
      </c>
      <c r="L10" s="211">
        <f>[1]Dödsplats!L6</f>
        <v>68.25</v>
      </c>
      <c r="M10" s="53">
        <f>[1]Dödsplats!M6</f>
        <v>1600</v>
      </c>
      <c r="N10" s="211">
        <f>[1]Dödsplats!N6</f>
        <v>61.21</v>
      </c>
      <c r="O10" s="53">
        <f>[1]Dödsplats!O6</f>
        <v>2866</v>
      </c>
      <c r="P10" s="181">
        <f>[1]Dödsplats!P6</f>
        <v>43.03</v>
      </c>
      <c r="HN10"/>
      <c r="HO10"/>
      <c r="HP10"/>
      <c r="HQ10"/>
      <c r="HR10"/>
      <c r="HS10"/>
      <c r="HT10"/>
      <c r="HU10"/>
      <c r="HV10"/>
      <c r="HW10"/>
      <c r="HX10"/>
      <c r="HY10"/>
      <c r="HZ10"/>
      <c r="IA10"/>
      <c r="IB10"/>
      <c r="IC10"/>
    </row>
    <row r="11" spans="1:237">
      <c r="A11" s="328"/>
      <c r="B11" s="72" t="s">
        <v>155</v>
      </c>
      <c r="C11" s="203">
        <f>[1]Dödsplats!C7</f>
        <v>5077</v>
      </c>
      <c r="D11" s="214">
        <f>[1]Dödsplats!D7</f>
        <v>36.58</v>
      </c>
      <c r="E11" s="201">
        <f>[1]Dödsplats!E7</f>
        <v>4989</v>
      </c>
      <c r="F11" s="212">
        <f>[1]Dödsplats!F7</f>
        <v>40.32</v>
      </c>
      <c r="G11" s="201">
        <f>[1]Dödsplats!G7</f>
        <v>88</v>
      </c>
      <c r="H11" s="212">
        <f>[1]Dödsplats!H7</f>
        <v>5.84</v>
      </c>
      <c r="I11" s="201">
        <f>[1]Dödsplats!I7</f>
        <v>223</v>
      </c>
      <c r="J11" s="212">
        <f>[1]Dödsplats!J7</f>
        <v>18.61</v>
      </c>
      <c r="K11" s="201">
        <f>[1]Dödsplats!K7</f>
        <v>486</v>
      </c>
      <c r="L11" s="212">
        <f>[1]Dödsplats!L7</f>
        <v>25.59</v>
      </c>
      <c r="M11" s="201">
        <f>[1]Dödsplats!M7</f>
        <v>881</v>
      </c>
      <c r="N11" s="212">
        <f>[1]Dödsplats!N7</f>
        <v>33.700000000000003</v>
      </c>
      <c r="O11" s="201">
        <f>[1]Dödsplats!O7</f>
        <v>3399</v>
      </c>
      <c r="P11" s="210">
        <f>[1]Dödsplats!P7</f>
        <v>51.03</v>
      </c>
      <c r="HN11"/>
      <c r="HO11"/>
      <c r="HP11"/>
      <c r="HQ11"/>
      <c r="HR11"/>
      <c r="HS11"/>
      <c r="HT11"/>
      <c r="HU11"/>
      <c r="HV11"/>
      <c r="HW11"/>
      <c r="HX11"/>
      <c r="HY11"/>
      <c r="HZ11"/>
      <c r="IA11"/>
      <c r="IB11"/>
      <c r="IC11"/>
    </row>
    <row r="12" spans="1:237">
      <c r="A12" s="327" t="s">
        <v>9</v>
      </c>
      <c r="B12" s="60" t="s">
        <v>143</v>
      </c>
      <c r="C12" s="202">
        <f>[1]Dödsplats!C8</f>
        <v>7648</v>
      </c>
      <c r="D12" s="106">
        <v>100</v>
      </c>
      <c r="E12" s="206">
        <f>[1]Dödsplats!E8</f>
        <v>6557</v>
      </c>
      <c r="F12" s="106">
        <v>100</v>
      </c>
      <c r="G12" s="202">
        <f>[1]Dödsplats!G8</f>
        <v>1091</v>
      </c>
      <c r="H12" s="106">
        <v>100</v>
      </c>
      <c r="I12" s="202">
        <f>[1]Dödsplats!I8</f>
        <v>801</v>
      </c>
      <c r="J12" s="106">
        <v>100</v>
      </c>
      <c r="K12" s="202">
        <f>[1]Dödsplats!K8</f>
        <v>1196</v>
      </c>
      <c r="L12" s="106">
        <v>100</v>
      </c>
      <c r="M12" s="202">
        <f>[1]Dödsplats!M8</f>
        <v>1531</v>
      </c>
      <c r="N12" s="106">
        <v>100</v>
      </c>
      <c r="O12" s="202">
        <f>[1]Dödsplats!O8</f>
        <v>3029</v>
      </c>
      <c r="P12" s="105">
        <v>100</v>
      </c>
      <c r="HN12"/>
      <c r="HO12"/>
      <c r="HP12"/>
      <c r="HQ12"/>
      <c r="HR12"/>
      <c r="HS12"/>
      <c r="HT12"/>
      <c r="HU12"/>
      <c r="HV12"/>
      <c r="HW12"/>
      <c r="HX12"/>
      <c r="HY12"/>
      <c r="HZ12"/>
      <c r="IA12"/>
      <c r="IB12"/>
      <c r="IC12"/>
    </row>
    <row r="13" spans="1:237">
      <c r="A13" s="328"/>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139</v>
      </c>
      <c r="C14" s="202">
        <f>[1]Dödsplats!C10</f>
        <v>4911</v>
      </c>
      <c r="D14" s="187">
        <f>[1]Dödsplats!D10</f>
        <v>64.209999999999994</v>
      </c>
      <c r="E14" s="53">
        <f>[1]Dödsplats!E10</f>
        <v>4016</v>
      </c>
      <c r="F14" s="211">
        <f>[1]Dödsplats!F10</f>
        <v>61.25</v>
      </c>
      <c r="G14" s="202">
        <f>[1]Dödsplats!G10</f>
        <v>895</v>
      </c>
      <c r="H14" s="211">
        <f>[1]Dödsplats!H10</f>
        <v>82.03</v>
      </c>
      <c r="I14" s="202">
        <f>[1]Dödsplats!I10</f>
        <v>606</v>
      </c>
      <c r="J14" s="211">
        <f>[1]Dödsplats!J10</f>
        <v>75.66</v>
      </c>
      <c r="K14" s="202">
        <f>[1]Dödsplats!K10</f>
        <v>848</v>
      </c>
      <c r="L14" s="211">
        <f>[1]Dödsplats!L10</f>
        <v>70.900000000000006</v>
      </c>
      <c r="M14" s="202">
        <f>[1]Dödsplats!M10</f>
        <v>1000</v>
      </c>
      <c r="N14" s="211">
        <f>[1]Dödsplats!N10</f>
        <v>65.319999999999993</v>
      </c>
      <c r="O14" s="202">
        <f>[1]Dödsplats!O10</f>
        <v>1562</v>
      </c>
      <c r="P14" s="181">
        <f>[1]Dödsplats!P10</f>
        <v>51.57</v>
      </c>
      <c r="HN14"/>
      <c r="HO14"/>
      <c r="HP14"/>
      <c r="HQ14"/>
      <c r="HR14"/>
      <c r="HS14"/>
      <c r="HT14"/>
      <c r="HU14"/>
      <c r="HV14"/>
      <c r="HW14"/>
      <c r="HX14"/>
      <c r="HY14"/>
      <c r="HZ14"/>
      <c r="IA14"/>
      <c r="IB14"/>
      <c r="IC14"/>
    </row>
    <row r="15" spans="1:237">
      <c r="A15" s="328"/>
      <c r="B15" t="s">
        <v>155</v>
      </c>
      <c r="C15" s="202">
        <f>[1]Dödsplats!C11</f>
        <v>2203</v>
      </c>
      <c r="D15" s="185">
        <f>[1]Dödsplats!D11</f>
        <v>28.8</v>
      </c>
      <c r="E15" s="205">
        <f>[1]Dödsplats!E11</f>
        <v>2153</v>
      </c>
      <c r="F15" s="213">
        <f>[1]Dödsplats!F11</f>
        <v>32.840000000000003</v>
      </c>
      <c r="G15" s="202">
        <f>[1]Dödsplats!G11</f>
        <v>50</v>
      </c>
      <c r="H15" s="213">
        <f>[1]Dödsplats!H11</f>
        <v>4.58</v>
      </c>
      <c r="I15" s="204">
        <f>[1]Dödsplats!I11</f>
        <v>137</v>
      </c>
      <c r="J15" s="181">
        <f>[1]Dödsplats!J11</f>
        <v>17.100000000000001</v>
      </c>
      <c r="K15" s="202">
        <f>[1]Dödsplats!K11</f>
        <v>277</v>
      </c>
      <c r="L15" s="211">
        <f>[1]Dödsplats!L11</f>
        <v>23.16</v>
      </c>
      <c r="M15" s="202">
        <f>[1]Dödsplats!M11</f>
        <v>452</v>
      </c>
      <c r="N15" s="211">
        <f>[1]Dödsplats!N11</f>
        <v>29.52</v>
      </c>
      <c r="O15" s="202">
        <f>[1]Dödsplats!O11</f>
        <v>1287</v>
      </c>
      <c r="P15" s="181">
        <f>[1]Dödsplats!P11</f>
        <v>42.49</v>
      </c>
      <c r="HN15"/>
      <c r="HO15"/>
      <c r="HP15"/>
      <c r="HQ15"/>
      <c r="HR15"/>
      <c r="HS15"/>
      <c r="HT15"/>
      <c r="HU15"/>
      <c r="HV15"/>
      <c r="HW15"/>
      <c r="HX15"/>
      <c r="HY15"/>
      <c r="HZ15"/>
      <c r="IA15"/>
      <c r="IB15"/>
      <c r="IC15"/>
    </row>
    <row r="16" spans="1:237">
      <c r="A16" s="327" t="s">
        <v>1</v>
      </c>
      <c r="B16" s="49" t="s">
        <v>144</v>
      </c>
      <c r="C16" s="207">
        <f>[1]Dödsplats!C12</f>
        <v>6232</v>
      </c>
      <c r="D16" s="106">
        <v>100</v>
      </c>
      <c r="E16" s="206">
        <f>[1]Dödsplats!E12</f>
        <v>5815</v>
      </c>
      <c r="F16" s="106">
        <v>100</v>
      </c>
      <c r="G16" s="207">
        <f>[1]Dödsplats!G12</f>
        <v>417</v>
      </c>
      <c r="H16" s="106">
        <v>100</v>
      </c>
      <c r="I16" s="202">
        <f>[1]Dödsplats!I12</f>
        <v>397</v>
      </c>
      <c r="J16" s="208">
        <v>100</v>
      </c>
      <c r="K16" s="207">
        <f>[1]Dödsplats!K12</f>
        <v>703</v>
      </c>
      <c r="L16" s="208">
        <v>100</v>
      </c>
      <c r="M16" s="207">
        <f>[1]Dödsplats!M12</f>
        <v>1083</v>
      </c>
      <c r="N16" s="208">
        <v>100</v>
      </c>
      <c r="O16" s="207">
        <f>[1]Dödsplats!O12</f>
        <v>3632</v>
      </c>
      <c r="P16" s="209">
        <v>100</v>
      </c>
      <c r="HN16"/>
      <c r="HO16"/>
      <c r="HP16"/>
      <c r="HQ16"/>
      <c r="HR16"/>
      <c r="HS16"/>
      <c r="HT16"/>
      <c r="HU16"/>
      <c r="HV16"/>
      <c r="HW16"/>
      <c r="HX16"/>
      <c r="HY16"/>
      <c r="HZ16"/>
      <c r="IA16"/>
      <c r="IB16"/>
      <c r="IC16"/>
    </row>
    <row r="17" spans="1:249">
      <c r="A17" s="328"/>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139</v>
      </c>
      <c r="C18" s="202">
        <f>[1]Dödsplats!C14</f>
        <v>2956</v>
      </c>
      <c r="D18" s="187">
        <f>[1]Dödsplats!D14</f>
        <v>47.43</v>
      </c>
      <c r="E18" s="53">
        <f>[1]Dödsplats!E14</f>
        <v>2637</v>
      </c>
      <c r="F18" s="211">
        <f>[1]Dödsplats!F14</f>
        <v>45.35</v>
      </c>
      <c r="G18" s="202">
        <f>[1]Dödsplats!G14</f>
        <v>319</v>
      </c>
      <c r="H18" s="211">
        <f>[1]Dödsplats!H14</f>
        <v>76.5</v>
      </c>
      <c r="I18" s="202">
        <f>[1]Dödsplats!I14</f>
        <v>285</v>
      </c>
      <c r="J18" s="211">
        <f>[1]Dödsplats!J14</f>
        <v>71.790000000000006</v>
      </c>
      <c r="K18" s="202">
        <f>[1]Dödsplats!K14</f>
        <v>448</v>
      </c>
      <c r="L18" s="211">
        <f>[1]Dödsplats!L14</f>
        <v>63.73</v>
      </c>
      <c r="M18" s="202">
        <f>[1]Dödsplats!M14</f>
        <v>600</v>
      </c>
      <c r="N18" s="211">
        <f>[1]Dödsplats!N14</f>
        <v>55.4</v>
      </c>
      <c r="O18" s="202">
        <f>[1]Dödsplats!O14</f>
        <v>1304</v>
      </c>
      <c r="P18" s="181">
        <f>[1]Dödsplats!P14</f>
        <v>35.9</v>
      </c>
      <c r="HN18"/>
      <c r="HO18"/>
      <c r="HP18"/>
      <c r="HQ18"/>
      <c r="HR18"/>
      <c r="HS18"/>
      <c r="HT18"/>
      <c r="HU18"/>
      <c r="HV18"/>
      <c r="HW18"/>
      <c r="HX18"/>
      <c r="HY18"/>
      <c r="HZ18"/>
      <c r="IA18"/>
      <c r="IB18"/>
      <c r="IC18"/>
    </row>
    <row r="19" spans="1:249" ht="14.25" thickBot="1">
      <c r="A19" s="329"/>
      <c r="B19" s="63" t="s">
        <v>155</v>
      </c>
      <c r="C19" s="215">
        <f>[1]Dödsplats!C15</f>
        <v>2874</v>
      </c>
      <c r="D19" s="183">
        <f>[1]Dödsplats!D15</f>
        <v>46.12</v>
      </c>
      <c r="E19" s="63">
        <f>[1]Dödsplats!E15</f>
        <v>2836</v>
      </c>
      <c r="F19" s="183">
        <f>[1]Dödsplats!F15</f>
        <v>48.77</v>
      </c>
      <c r="G19" s="63">
        <f>[1]Dödsplats!G15</f>
        <v>38</v>
      </c>
      <c r="H19" s="183">
        <f>[1]Dödsplats!H15</f>
        <v>9.11</v>
      </c>
      <c r="I19" s="63">
        <f>[1]Dödsplats!I15</f>
        <v>86</v>
      </c>
      <c r="J19" s="48">
        <f>[1]Dödsplats!J15</f>
        <v>21.66</v>
      </c>
      <c r="K19" s="215">
        <f>[1]Dödsplats!K15</f>
        <v>209</v>
      </c>
      <c r="L19" s="48">
        <f>[1]Dödsplats!L15</f>
        <v>29.73</v>
      </c>
      <c r="M19" s="215">
        <f>[1]Dödsplats!M15</f>
        <v>429</v>
      </c>
      <c r="N19" s="183">
        <f>[1]Dödsplats!N15</f>
        <v>39.61</v>
      </c>
      <c r="O19" s="63">
        <f>[1]Dödsplats!O15</f>
        <v>2112</v>
      </c>
      <c r="P19" s="48">
        <f>[1]Dödsplats!P15</f>
        <v>58.15</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20 juni 2021</v>
      </c>
      <c r="O2" s="76"/>
    </row>
    <row r="3" spans="1:20">
      <c r="O3" s="76"/>
    </row>
    <row r="5" spans="1:20" ht="14.25" thickBot="1"/>
    <row r="6" spans="1:20" ht="13.5" customHeight="1">
      <c r="A6" s="350" t="s">
        <v>184</v>
      </c>
      <c r="B6" s="352" t="s">
        <v>7</v>
      </c>
      <c r="C6" s="352"/>
      <c r="D6" s="353" t="s">
        <v>8</v>
      </c>
      <c r="E6" s="354"/>
      <c r="F6" s="353" t="s">
        <v>166</v>
      </c>
      <c r="G6" s="354"/>
      <c r="H6" s="353" t="s">
        <v>6</v>
      </c>
      <c r="I6" s="354"/>
    </row>
    <row r="7" spans="1:20">
      <c r="A7" s="351"/>
      <c r="B7" s="5" t="s">
        <v>10</v>
      </c>
      <c r="C7" s="5" t="s">
        <v>133</v>
      </c>
      <c r="D7" s="5" t="s">
        <v>10</v>
      </c>
      <c r="E7" s="5" t="s">
        <v>157</v>
      </c>
      <c r="F7" s="5" t="s">
        <v>10</v>
      </c>
      <c r="G7" s="5" t="s">
        <v>157</v>
      </c>
      <c r="H7" s="5" t="s">
        <v>10</v>
      </c>
      <c r="I7" s="5" t="s">
        <v>157</v>
      </c>
    </row>
    <row r="8" spans="1:20">
      <c r="A8" s="158" t="s">
        <v>257</v>
      </c>
      <c r="B8" s="85">
        <f>[1]Boendelän!C2</f>
        <v>13880</v>
      </c>
      <c r="C8" s="218">
        <f>[1]Boendelän!D2</f>
        <v>100</v>
      </c>
      <c r="D8" s="85">
        <f>[1]Boendelän!E2</f>
        <v>1508</v>
      </c>
      <c r="E8" s="218">
        <f>[1]Boendelän!F2</f>
        <v>10.864553314121</v>
      </c>
      <c r="F8" s="85">
        <f>[1]Boendelän!G2</f>
        <v>5711</v>
      </c>
      <c r="G8" s="218">
        <f>[1]Boendelän!H2</f>
        <v>41.1455331412104</v>
      </c>
      <c r="H8" s="85">
        <f>[1]Boendelän!I2</f>
        <v>6661</v>
      </c>
      <c r="I8" s="218">
        <f>[1]Boendelän!J2</f>
        <v>47.989913544668603</v>
      </c>
    </row>
    <row r="9" spans="1:20">
      <c r="A9" s="221" t="str">
        <f>[1]Boendelän!B3</f>
        <v>Stockholm</v>
      </c>
      <c r="B9" s="217">
        <f>[1]Boendelän!C3</f>
        <v>4177</v>
      </c>
      <c r="C9" s="219">
        <f>[1]Boendelän!D3</f>
        <v>30.0936599423631</v>
      </c>
      <c r="D9" s="216">
        <f>[1]Boendelän!E3</f>
        <v>532</v>
      </c>
      <c r="E9" s="219">
        <f>[1]Boendelän!F3</f>
        <v>12.7364136940388</v>
      </c>
      <c r="F9" s="216">
        <f>[1]Boendelän!G3</f>
        <v>1737</v>
      </c>
      <c r="G9" s="219">
        <f>[1]Boendelän!H3</f>
        <v>41.584869523581503</v>
      </c>
      <c r="H9" s="216">
        <f>[1]Boendelän!I3</f>
        <v>1908</v>
      </c>
      <c r="I9" s="219">
        <f>[1]Boendelän!J3</f>
        <v>45.678716782379702</v>
      </c>
    </row>
    <row r="10" spans="1:20">
      <c r="A10" s="221" t="str">
        <f>[1]Boendelän!B4</f>
        <v>Västra Götaland</v>
      </c>
      <c r="B10" s="217">
        <f>[1]Boendelän!C4</f>
        <v>2278</v>
      </c>
      <c r="C10" s="220">
        <f>[1]Boendelän!D4</f>
        <v>16.412103746397701</v>
      </c>
      <c r="D10" s="217">
        <f>[1]Boendelän!E4</f>
        <v>238</v>
      </c>
      <c r="E10" s="220">
        <f>[1]Boendelän!F4</f>
        <v>10.4477611940299</v>
      </c>
      <c r="F10" s="217">
        <f>[1]Boendelän!G4</f>
        <v>913</v>
      </c>
      <c r="G10" s="220">
        <f>[1]Boendelän!H4</f>
        <v>40.0790166812994</v>
      </c>
      <c r="H10" s="217">
        <f>[1]Boendelän!I4</f>
        <v>1127</v>
      </c>
      <c r="I10" s="220">
        <f>[1]Boendelän!J4</f>
        <v>49.473222124670798</v>
      </c>
    </row>
    <row r="11" spans="1:20">
      <c r="A11" s="221" t="str">
        <f>[1]Boendelän!B5</f>
        <v>Skåne</v>
      </c>
      <c r="B11" s="217">
        <f>[1]Boendelän!C5</f>
        <v>1612</v>
      </c>
      <c r="C11" s="220">
        <f>[1]Boendelän!D5</f>
        <v>11.613832853025899</v>
      </c>
      <c r="D11" s="217">
        <f>[1]Boendelän!E5</f>
        <v>147</v>
      </c>
      <c r="E11" s="220">
        <f>[1]Boendelän!F5</f>
        <v>9.1191066997518604</v>
      </c>
      <c r="F11" s="217">
        <f>[1]Boendelän!G5</f>
        <v>696</v>
      </c>
      <c r="G11" s="220">
        <f>[1]Boendelän!H5</f>
        <v>43.176178660049601</v>
      </c>
      <c r="H11" s="217">
        <f>[1]Boendelän!I5</f>
        <v>769</v>
      </c>
      <c r="I11" s="220">
        <f>[1]Boendelän!J5</f>
        <v>47.704714640198503</v>
      </c>
      <c r="T11" s="76"/>
    </row>
    <row r="12" spans="1:20">
      <c r="A12" s="221" t="str">
        <f>[1]Boendelän!B6</f>
        <v>Östergötland</v>
      </c>
      <c r="B12" s="217">
        <f>[1]Boendelän!C6</f>
        <v>627</v>
      </c>
      <c r="C12" s="220">
        <f>[1]Boendelän!D6</f>
        <v>4.5172910662824197</v>
      </c>
      <c r="D12" s="217">
        <f>[1]Boendelän!E6</f>
        <v>63</v>
      </c>
      <c r="E12" s="220">
        <f>[1]Boendelän!F6</f>
        <v>10.047846889952201</v>
      </c>
      <c r="F12" s="217">
        <f>[1]Boendelän!G6</f>
        <v>225</v>
      </c>
      <c r="G12" s="220">
        <f>[1]Boendelän!H6</f>
        <v>35.885167464114801</v>
      </c>
      <c r="H12" s="217">
        <f>[1]Boendelän!I6</f>
        <v>339</v>
      </c>
      <c r="I12" s="220">
        <f>[1]Boendelän!J6</f>
        <v>54.066985645933002</v>
      </c>
    </row>
    <row r="13" spans="1:20">
      <c r="A13" s="221" t="str">
        <f>[1]Boendelän!B7</f>
        <v>Gävleborg</v>
      </c>
      <c r="B13" s="217">
        <f>[1]Boendelän!C7</f>
        <v>546</v>
      </c>
      <c r="C13" s="220">
        <f>[1]Boendelän!D7</f>
        <v>3.93371757925072</v>
      </c>
      <c r="D13" s="217">
        <f>[1]Boendelän!E7</f>
        <v>45</v>
      </c>
      <c r="E13" s="220">
        <f>[1]Boendelän!F7</f>
        <v>8.2417582417582391</v>
      </c>
      <c r="F13" s="217">
        <f>[1]Boendelän!G7</f>
        <v>265</v>
      </c>
      <c r="G13" s="220">
        <f>[1]Boendelän!H7</f>
        <v>48.534798534798497</v>
      </c>
      <c r="H13" s="217">
        <f>[1]Boendelän!I7</f>
        <v>236</v>
      </c>
      <c r="I13" s="220">
        <f>[1]Boendelän!J7</f>
        <v>43.223443223443198</v>
      </c>
    </row>
    <row r="14" spans="1:20">
      <c r="A14" s="221" t="str">
        <f>[1]Boendelän!B8</f>
        <v>Jönköping</v>
      </c>
      <c r="B14" s="217">
        <f>[1]Boendelän!C8</f>
        <v>531</v>
      </c>
      <c r="C14" s="220">
        <f>[1]Boendelän!D8</f>
        <v>3.8256484149855901</v>
      </c>
      <c r="D14" s="217">
        <f>[1]Boendelän!E8</f>
        <v>45</v>
      </c>
      <c r="E14" s="220">
        <f>[1]Boendelän!F8</f>
        <v>8.4745762711864394</v>
      </c>
      <c r="F14" s="217">
        <f>[1]Boendelän!G8</f>
        <v>201</v>
      </c>
      <c r="G14" s="220">
        <f>[1]Boendelän!H8</f>
        <v>37.853107344632797</v>
      </c>
      <c r="H14" s="217">
        <f>[1]Boendelän!I8</f>
        <v>285</v>
      </c>
      <c r="I14" s="220">
        <f>[1]Boendelän!J8</f>
        <v>53.672316384180803</v>
      </c>
    </row>
    <row r="15" spans="1:20">
      <c r="A15" s="221" t="str">
        <f>[1]Boendelän!B9</f>
        <v>Uppsala</v>
      </c>
      <c r="B15" s="217">
        <f>[1]Boendelän!C9</f>
        <v>489</v>
      </c>
      <c r="C15" s="220">
        <f>[1]Boendelän!D9</f>
        <v>3.5230547550432298</v>
      </c>
      <c r="D15" s="217">
        <f>[1]Boendelän!E9</f>
        <v>41</v>
      </c>
      <c r="E15" s="220">
        <f>[1]Boendelän!F9</f>
        <v>8.3844580777096098</v>
      </c>
      <c r="F15" s="217">
        <f>[1]Boendelän!G9</f>
        <v>211</v>
      </c>
      <c r="G15" s="220">
        <f>[1]Boendelän!H9</f>
        <v>43.149284253578699</v>
      </c>
      <c r="H15" s="217">
        <f>[1]Boendelän!I9</f>
        <v>237</v>
      </c>
      <c r="I15" s="220">
        <f>[1]Boendelän!J9</f>
        <v>48.466257668711698</v>
      </c>
    </row>
    <row r="16" spans="1:20">
      <c r="A16" s="221" t="str">
        <f>[1]Boendelän!B10</f>
        <v>Södermanland</v>
      </c>
      <c r="B16" s="217">
        <f>[1]Boendelän!C10</f>
        <v>451</v>
      </c>
      <c r="C16" s="220">
        <f>[1]Boendelän!D10</f>
        <v>3.2492795389048998</v>
      </c>
      <c r="D16" s="217">
        <f>[1]Boendelän!E10</f>
        <v>82</v>
      </c>
      <c r="E16" s="220">
        <f>[1]Boendelän!F10</f>
        <v>18.181818181818201</v>
      </c>
      <c r="F16" s="217">
        <f>[1]Boendelän!G10</f>
        <v>192</v>
      </c>
      <c r="G16" s="220">
        <f>[1]Boendelän!H10</f>
        <v>42.572062084257198</v>
      </c>
      <c r="H16" s="217">
        <f>[1]Boendelän!I10</f>
        <v>177</v>
      </c>
      <c r="I16" s="220">
        <f>[1]Boendelän!J10</f>
        <v>39.246119733924601</v>
      </c>
    </row>
    <row r="17" spans="1:9">
      <c r="A17" s="221" t="str">
        <f>[1]Boendelän!B11</f>
        <v>Västernorrland</v>
      </c>
      <c r="B17" s="217">
        <f>[1]Boendelän!C11</f>
        <v>408</v>
      </c>
      <c r="C17" s="220">
        <f>[1]Boendelän!D11</f>
        <v>2.9394812680115301</v>
      </c>
      <c r="D17" s="217">
        <f>[1]Boendelän!E11</f>
        <v>46</v>
      </c>
      <c r="E17" s="220">
        <f>[1]Boendelän!F11</f>
        <v>11.2745098039216</v>
      </c>
      <c r="F17" s="217">
        <f>[1]Boendelän!G11</f>
        <v>169</v>
      </c>
      <c r="G17" s="220">
        <f>[1]Boendelän!H11</f>
        <v>41.421568627451002</v>
      </c>
      <c r="H17" s="217">
        <f>[1]Boendelän!I11</f>
        <v>193</v>
      </c>
      <c r="I17" s="220">
        <f>[1]Boendelän!J11</f>
        <v>47.303921568627501</v>
      </c>
    </row>
    <row r="18" spans="1:9">
      <c r="A18" s="221" t="str">
        <f>[1]Boendelän!B12</f>
        <v>Dalarna</v>
      </c>
      <c r="B18" s="217">
        <f>[1]Boendelän!C12</f>
        <v>366</v>
      </c>
      <c r="C18" s="220">
        <f>[1]Boendelän!D12</f>
        <v>2.6368876080691601</v>
      </c>
      <c r="D18" s="217">
        <f>[1]Boendelän!E12</f>
        <v>27</v>
      </c>
      <c r="E18" s="220">
        <f>[1]Boendelän!F12</f>
        <v>7.3770491803278704</v>
      </c>
      <c r="F18" s="217">
        <f>[1]Boendelän!G12</f>
        <v>153</v>
      </c>
      <c r="G18" s="220">
        <f>[1]Boendelän!H12</f>
        <v>41.8032786885246</v>
      </c>
      <c r="H18" s="217">
        <f>[1]Boendelän!I12</f>
        <v>186</v>
      </c>
      <c r="I18" s="220">
        <f>[1]Boendelän!J12</f>
        <v>50.819672131147598</v>
      </c>
    </row>
    <row r="19" spans="1:9">
      <c r="A19" s="221" t="str">
        <f>[1]Boendelän!B13</f>
        <v>Västmanland</v>
      </c>
      <c r="B19" s="217">
        <f>[1]Boendelän!C13</f>
        <v>337</v>
      </c>
      <c r="C19" s="220">
        <f>[1]Boendelän!D13</f>
        <v>2.4279538904899098</v>
      </c>
      <c r="D19" s="217">
        <f>[1]Boendelän!E13</f>
        <v>30</v>
      </c>
      <c r="E19" s="220">
        <f>[1]Boendelän!F13</f>
        <v>8.9020771513353107</v>
      </c>
      <c r="F19" s="217">
        <f>[1]Boendelän!G13</f>
        <v>131</v>
      </c>
      <c r="G19" s="220">
        <f>[1]Boendelän!H13</f>
        <v>38.872403560830897</v>
      </c>
      <c r="H19" s="217">
        <f>[1]Boendelän!I13</f>
        <v>176</v>
      </c>
      <c r="I19" s="220">
        <f>[1]Boendelän!J13</f>
        <v>52.225519287833798</v>
      </c>
    </row>
    <row r="20" spans="1:9">
      <c r="A20" s="221" t="str">
        <f>[1]Boendelän!B14</f>
        <v>Örebro</v>
      </c>
      <c r="B20" s="217">
        <f>[1]Boendelän!C14</f>
        <v>309</v>
      </c>
      <c r="C20" s="220">
        <f>[1]Boendelän!D14</f>
        <v>2.22622478386167</v>
      </c>
      <c r="D20" s="217">
        <f>[1]Boendelän!E14</f>
        <v>26</v>
      </c>
      <c r="E20" s="220">
        <f>[1]Boendelän!F14</f>
        <v>8.4142394822006494</v>
      </c>
      <c r="F20" s="217">
        <f>[1]Boendelän!G14</f>
        <v>132</v>
      </c>
      <c r="G20" s="220">
        <f>[1]Boendelän!H14</f>
        <v>42.7184466019417</v>
      </c>
      <c r="H20" s="217">
        <f>[1]Boendelän!I14</f>
        <v>151</v>
      </c>
      <c r="I20" s="220">
        <f>[1]Boendelän!J14</f>
        <v>48.867313915857601</v>
      </c>
    </row>
    <row r="21" spans="1:9">
      <c r="A21" s="221" t="str">
        <f>[1]Boendelän!B15</f>
        <v>Halland</v>
      </c>
      <c r="B21" s="217">
        <f>[1]Boendelän!C15</f>
        <v>306</v>
      </c>
      <c r="C21" s="220">
        <f>[1]Boendelän!D15</f>
        <v>2.2046109510086498</v>
      </c>
      <c r="D21" s="217">
        <f>[1]Boendelän!E15</f>
        <v>43</v>
      </c>
      <c r="E21" s="220">
        <f>[1]Boendelän!F15</f>
        <v>14.0522875816993</v>
      </c>
      <c r="F21" s="217">
        <f>[1]Boendelän!G15</f>
        <v>100</v>
      </c>
      <c r="G21" s="220">
        <f>[1]Boendelän!H15</f>
        <v>32.679738562091501</v>
      </c>
      <c r="H21" s="217">
        <f>[1]Boendelän!I15</f>
        <v>163</v>
      </c>
      <c r="I21" s="220">
        <f>[1]Boendelän!J15</f>
        <v>53.267973856209203</v>
      </c>
    </row>
    <row r="22" spans="1:9">
      <c r="A22" s="221" t="str">
        <f>[1]Boendelän!B16</f>
        <v>Kronoberg</v>
      </c>
      <c r="B22" s="217">
        <f>[1]Boendelän!C16</f>
        <v>294</v>
      </c>
      <c r="C22" s="220">
        <f>[1]Boendelän!D16</f>
        <v>2.1181556195965401</v>
      </c>
      <c r="D22" s="217">
        <f>[1]Boendelän!E16</f>
        <v>23</v>
      </c>
      <c r="E22" s="220">
        <f>[1]Boendelän!F16</f>
        <v>7.8231292517006796</v>
      </c>
      <c r="F22" s="217">
        <f>[1]Boendelän!G16</f>
        <v>115</v>
      </c>
      <c r="G22" s="220">
        <f>[1]Boendelän!H16</f>
        <v>39.115646258503403</v>
      </c>
      <c r="H22" s="217">
        <f>[1]Boendelän!I16</f>
        <v>156</v>
      </c>
      <c r="I22" s="220">
        <f>[1]Boendelän!J16</f>
        <v>53.061224489795897</v>
      </c>
    </row>
    <row r="23" spans="1:9">
      <c r="A23" s="221" t="str">
        <f>[1]Boendelän!B17</f>
        <v>Norrbotten</v>
      </c>
      <c r="B23" s="217">
        <f>[1]Boendelän!C17</f>
        <v>259</v>
      </c>
      <c r="C23" s="220">
        <f>[1]Boendelän!D17</f>
        <v>1.8659942363112401</v>
      </c>
      <c r="D23" s="217">
        <f>[1]Boendelän!E17</f>
        <v>27</v>
      </c>
      <c r="E23" s="220">
        <f>[1]Boendelän!F17</f>
        <v>10.424710424710399</v>
      </c>
      <c r="F23" s="217">
        <f>[1]Boendelän!G17</f>
        <v>111</v>
      </c>
      <c r="G23" s="220">
        <f>[1]Boendelän!H17</f>
        <v>42.857142857142897</v>
      </c>
      <c r="H23" s="217">
        <f>[1]Boendelän!I17</f>
        <v>121</v>
      </c>
      <c r="I23" s="220">
        <f>[1]Boendelän!J17</f>
        <v>46.718146718146699</v>
      </c>
    </row>
    <row r="24" spans="1:9">
      <c r="A24" s="221" t="str">
        <f>[1]Boendelän!B18</f>
        <v>Kalmar</v>
      </c>
      <c r="B24" s="217">
        <f>[1]Boendelän!C18</f>
        <v>244</v>
      </c>
      <c r="C24" s="220">
        <f>[1]Boendelän!D18</f>
        <v>1.7579250720461099</v>
      </c>
      <c r="D24" s="217">
        <f>[1]Boendelän!E18</f>
        <v>23</v>
      </c>
      <c r="E24" s="220">
        <f>[1]Boendelän!F18</f>
        <v>9.4262295081967196</v>
      </c>
      <c r="F24" s="217">
        <f>[1]Boendelän!G18</f>
        <v>97</v>
      </c>
      <c r="G24" s="220">
        <f>[1]Boendelän!H18</f>
        <v>39.754098360655703</v>
      </c>
      <c r="H24" s="217">
        <f>[1]Boendelän!I18</f>
        <v>124</v>
      </c>
      <c r="I24" s="220">
        <f>[1]Boendelän!J18</f>
        <v>50.819672131147598</v>
      </c>
    </row>
    <row r="25" spans="1:9">
      <c r="A25" s="221" t="str">
        <f>[1]Boendelän!B19</f>
        <v>Värmland</v>
      </c>
      <c r="B25" s="217">
        <f>[1]Boendelän!C19</f>
        <v>195</v>
      </c>
      <c r="C25" s="220">
        <f>[1]Boendelän!D19</f>
        <v>1.40489913544669</v>
      </c>
      <c r="D25" s="217">
        <f>[1]Boendelän!E19</f>
        <v>27</v>
      </c>
      <c r="E25" s="220">
        <f>[1]Boendelän!F19</f>
        <v>13.846153846153801</v>
      </c>
      <c r="F25" s="217">
        <f>[1]Boendelän!G19</f>
        <v>66</v>
      </c>
      <c r="G25" s="220">
        <f>[1]Boendelän!H19</f>
        <v>33.846153846153904</v>
      </c>
      <c r="H25" s="217">
        <f>[1]Boendelän!I19</f>
        <v>102</v>
      </c>
      <c r="I25" s="220">
        <f>[1]Boendelän!J19</f>
        <v>52.307692307692299</v>
      </c>
    </row>
    <row r="26" spans="1:9">
      <c r="A26" s="221" t="str">
        <f>[1]Boendelän!B20</f>
        <v>Västerbotten</v>
      </c>
      <c r="B26" s="217">
        <f>[1]Boendelän!C20</f>
        <v>164</v>
      </c>
      <c r="C26" s="220">
        <f>[1]Boendelän!D20</f>
        <v>1.1815561959654199</v>
      </c>
      <c r="D26" s="217">
        <f>[1]Boendelän!E20</f>
        <v>16</v>
      </c>
      <c r="E26" s="220">
        <f>[1]Boendelän!F20</f>
        <v>9.7560975609756095</v>
      </c>
      <c r="F26" s="217">
        <f>[1]Boendelän!G20</f>
        <v>68</v>
      </c>
      <c r="G26" s="220">
        <f>[1]Boendelän!H20</f>
        <v>41.463414634146297</v>
      </c>
      <c r="H26" s="217">
        <f>[1]Boendelän!I20</f>
        <v>80</v>
      </c>
      <c r="I26" s="220">
        <f>[1]Boendelän!J20</f>
        <v>48.780487804878099</v>
      </c>
    </row>
    <row r="27" spans="1:9">
      <c r="A27" s="221" t="str">
        <f>[1]Boendelän!B21</f>
        <v>Blekinge</v>
      </c>
      <c r="B27" s="217">
        <f>[1]Boendelän!C21</f>
        <v>130</v>
      </c>
      <c r="C27" s="220">
        <f>[1]Boendelän!D21</f>
        <v>0.93659942363112003</v>
      </c>
      <c r="D27" s="217">
        <f>[1]Boendelän!E21</f>
        <v>13</v>
      </c>
      <c r="E27" s="220">
        <f>[1]Boendelän!F21</f>
        <v>10</v>
      </c>
      <c r="F27" s="217">
        <f>[1]Boendelän!G21</f>
        <v>61</v>
      </c>
      <c r="G27" s="220">
        <f>[1]Boendelän!H21</f>
        <v>46.923076923076898</v>
      </c>
      <c r="H27" s="217">
        <f>[1]Boendelän!I21</f>
        <v>56</v>
      </c>
      <c r="I27" s="220">
        <f>[1]Boendelän!J21</f>
        <v>43.076923076923102</v>
      </c>
    </row>
    <row r="28" spans="1:9">
      <c r="A28" s="221" t="str">
        <f>[1]Boendelän!B22</f>
        <v>Jämtland</v>
      </c>
      <c r="B28" s="217">
        <f>[1]Boendelän!C22</f>
        <v>116</v>
      </c>
      <c r="C28" s="220">
        <f>[1]Boendelän!D22</f>
        <v>0.835734870317</v>
      </c>
      <c r="D28" s="217">
        <f>[1]Boendelän!E22</f>
        <v>7</v>
      </c>
      <c r="E28" s="220">
        <f>[1]Boendelän!F22</f>
        <v>6.0344827586206904</v>
      </c>
      <c r="F28" s="217">
        <f>[1]Boendelän!G22</f>
        <v>46</v>
      </c>
      <c r="G28" s="220">
        <f>[1]Boendelän!H22</f>
        <v>39.655172413793103</v>
      </c>
      <c r="H28" s="217">
        <f>[1]Boendelän!I22</f>
        <v>63</v>
      </c>
      <c r="I28" s="220">
        <f>[1]Boendelän!J22</f>
        <v>54.310344827586199</v>
      </c>
    </row>
    <row r="29" spans="1:9" ht="14.25" thickBot="1">
      <c r="A29" s="222" t="str">
        <f>[1]Boendelän!B23</f>
        <v>Gotland</v>
      </c>
      <c r="B29" s="56">
        <f>[1]Boendelän!C23</f>
        <v>40</v>
      </c>
      <c r="C29" s="57">
        <f>[1]Boendelän!D23</f>
        <v>0.28818443804034999</v>
      </c>
      <c r="D29" s="56">
        <f>[1]Boendelän!E23</f>
        <v>6</v>
      </c>
      <c r="E29" s="57">
        <f>[1]Boendelän!F23</f>
        <v>15</v>
      </c>
      <c r="F29" s="56">
        <f>[1]Boendelän!G23</f>
        <v>22</v>
      </c>
      <c r="G29" s="57">
        <f>[1]Boendelän!H23</f>
        <v>55</v>
      </c>
      <c r="H29" s="56">
        <f>[1]Boendelän!I23</f>
        <v>12</v>
      </c>
      <c r="I29" s="57">
        <f>[1]Boendelän!J23</f>
        <v>30</v>
      </c>
    </row>
    <row r="30" spans="1:9" ht="14.25" thickTop="1">
      <c r="A30" s="112" t="s">
        <v>181</v>
      </c>
    </row>
    <row r="31" spans="1:9">
      <c r="A31" s="113" t="s">
        <v>189</v>
      </c>
    </row>
    <row r="32" spans="1:9">
      <c r="A32" s="113" t="s">
        <v>185</v>
      </c>
    </row>
    <row r="33" spans="1:8" s="76" customFormat="1">
      <c r="A33" s="113" t="s">
        <v>147</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schemas.microsoft.com/office/2006/metadata/properties"/>
    <ds:schemaRef ds:uri="http://purl.org/dc/terms/"/>
    <ds:schemaRef ds:uri="http://purl.org/dc/elements/1.1/"/>
    <ds:schemaRef ds:uri="http://schemas.microsoft.com/office/infopath/2007/PartnerControls"/>
    <ds:schemaRef ds:uri="http://schemas.microsoft.com/office/2006/documentManagement/types"/>
    <ds:schemaRef ds:uri="dd3acd59-a8d8-42b1-950d-eec6c247243c"/>
    <ds:schemaRef ds:uri="http://schemas.openxmlformats.org/package/2006/metadata/core-propertie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Asrat Gebregziabher</cp:lastModifiedBy>
  <cp:lastPrinted>2020-04-30T10:00:41Z</cp:lastPrinted>
  <dcterms:created xsi:type="dcterms:W3CDTF">2011-02-11T15:45:55Z</dcterms:created>
  <dcterms:modified xsi:type="dcterms:W3CDTF">2021-06-23T12:20:54Z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