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G:\S\Delad\032 - Statistik covid\Excelfiler\"/>
    </mc:Choice>
  </mc:AlternateContent>
  <xr:revisionPtr revIDLastSave="0" documentId="13_ncr:1_{B9E5555D-D882-4452-B450-19930537D8A1}" xr6:coauthVersionLast="36" xr6:coauthVersionMax="36" xr10:uidLastSave="{00000000-0000-0000-0000-000000000000}"/>
  <bookViews>
    <workbookView xWindow="720" yWindow="270" windowWidth="2880" windowHeight="5325" tabRatio="751" activeTab="6" xr2:uid="{00000000-000D-0000-FFFF-FFFF00000000}"/>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91029"/>
</workbook>
</file>

<file path=xl/calcChain.xml><?xml version="1.0" encoding="utf-8"?>
<calcChain xmlns="http://schemas.openxmlformats.org/spreadsheetml/2006/main">
  <c r="C767" i="12" l="1"/>
  <c r="C768" i="12"/>
  <c r="C771" i="12"/>
  <c r="C772" i="12"/>
  <c r="C773" i="12"/>
  <c r="C774" i="12"/>
  <c r="C775" i="12"/>
  <c r="C777" i="12"/>
  <c r="C778" i="12"/>
  <c r="C779" i="12"/>
  <c r="C780" i="12"/>
  <c r="C781" i="12"/>
  <c r="C783" i="12"/>
  <c r="C784" i="12"/>
  <c r="C785" i="12"/>
  <c r="C786" i="12"/>
  <c r="C787" i="12"/>
  <c r="C788" i="12"/>
  <c r="C789" i="12"/>
  <c r="C790" i="12"/>
  <c r="C586" i="12" l="1"/>
  <c r="C588" i="12"/>
  <c r="C590" i="12"/>
  <c r="C592" i="12"/>
  <c r="C593" i="12"/>
  <c r="C594" i="12"/>
  <c r="C595" i="12"/>
  <c r="C597" i="12"/>
  <c r="C598" i="12"/>
  <c r="C601" i="12"/>
  <c r="C602" i="12"/>
  <c r="C603" i="12"/>
  <c r="C606" i="12"/>
  <c r="C609" i="12"/>
  <c r="C610" i="12"/>
  <c r="C612" i="12"/>
  <c r="C615" i="12"/>
  <c r="C616" i="12"/>
  <c r="C618" i="12"/>
  <c r="C619" i="12"/>
  <c r="C622" i="12"/>
  <c r="C623" i="12"/>
  <c r="C624" i="12"/>
  <c r="C625" i="12"/>
  <c r="C626" i="12"/>
  <c r="C627" i="12"/>
  <c r="C628" i="12"/>
  <c r="C629" i="12"/>
  <c r="C630" i="12"/>
  <c r="C632" i="12"/>
  <c r="C633" i="12"/>
  <c r="C634" i="12"/>
  <c r="C635" i="12"/>
  <c r="C636" i="12"/>
  <c r="C640" i="12"/>
  <c r="C642" i="12"/>
  <c r="C644" i="12"/>
  <c r="C654" i="12"/>
  <c r="C658" i="12"/>
  <c r="G101" i="6" l="1"/>
  <c r="A105" i="6"/>
  <c r="A56" i="6"/>
  <c r="A101" i="6" s="1"/>
  <c r="A57" i="6"/>
  <c r="A102" i="6" s="1"/>
  <c r="B57" i="6"/>
  <c r="B102" i="6" s="1"/>
  <c r="C57" i="6"/>
  <c r="C102" i="6" s="1"/>
  <c r="D57" i="6"/>
  <c r="D102" i="6" s="1"/>
  <c r="E57" i="6"/>
  <c r="E102" i="6" s="1"/>
  <c r="F57" i="6"/>
  <c r="F102" i="6" s="1"/>
  <c r="G57" i="6"/>
  <c r="G102" i="6" s="1"/>
  <c r="A58" i="6"/>
  <c r="A103" i="6" s="1"/>
  <c r="B58" i="6"/>
  <c r="B103" i="6" s="1"/>
  <c r="C58" i="6"/>
  <c r="C103" i="6" s="1"/>
  <c r="D58" i="6"/>
  <c r="D103" i="6" s="1"/>
  <c r="E58" i="6"/>
  <c r="E103" i="6" s="1"/>
  <c r="F58" i="6"/>
  <c r="F103" i="6" s="1"/>
  <c r="G58" i="6"/>
  <c r="G103" i="6" s="1"/>
  <c r="A59" i="6"/>
  <c r="A104" i="6" s="1"/>
  <c r="B59" i="6"/>
  <c r="B104" i="6" s="1"/>
  <c r="C59" i="6"/>
  <c r="C104" i="6" s="1"/>
  <c r="D59" i="6"/>
  <c r="D104" i="6" s="1"/>
  <c r="E59" i="6"/>
  <c r="E104" i="6" s="1"/>
  <c r="F59" i="6"/>
  <c r="F104" i="6" s="1"/>
  <c r="G59" i="6"/>
  <c r="G104" i="6" s="1"/>
  <c r="A60" i="6"/>
  <c r="B60" i="6"/>
  <c r="B105" i="6" s="1"/>
  <c r="C60" i="6"/>
  <c r="C105" i="6" s="1"/>
  <c r="D60" i="6"/>
  <c r="D105" i="6" s="1"/>
  <c r="E60" i="6"/>
  <c r="E105" i="6" s="1"/>
  <c r="F60" i="6"/>
  <c r="F105" i="6" s="1"/>
  <c r="G60" i="6"/>
  <c r="G105" i="6" s="1"/>
  <c r="A61" i="6"/>
  <c r="A106" i="6" s="1"/>
  <c r="B61" i="6"/>
  <c r="B106" i="6" s="1"/>
  <c r="C61" i="6"/>
  <c r="C106" i="6" s="1"/>
  <c r="D61" i="6"/>
  <c r="D106" i="6" s="1"/>
  <c r="E61" i="6"/>
  <c r="E106" i="6" s="1"/>
  <c r="F61" i="6"/>
  <c r="F106" i="6" s="1"/>
  <c r="G61" i="6"/>
  <c r="G106" i="6" s="1"/>
  <c r="C579" i="12"/>
  <c r="C578" i="12"/>
  <c r="C569" i="12"/>
  <c r="C566" i="12"/>
  <c r="C561" i="12"/>
  <c r="C547" i="12"/>
  <c r="C542" i="12"/>
  <c r="C541" i="12"/>
  <c r="C540" i="12"/>
  <c r="C538" i="12"/>
  <c r="C537" i="12"/>
  <c r="C536" i="12"/>
  <c r="C535" i="12"/>
  <c r="C534"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6" i="12"/>
  <c r="C475" i="12"/>
  <c r="C474" i="12"/>
  <c r="C472" i="12"/>
  <c r="C470" i="12"/>
  <c r="C469" i="12"/>
  <c r="C466" i="12"/>
  <c r="C463" i="12"/>
  <c r="C462" i="12"/>
  <c r="C461" i="12"/>
  <c r="C460" i="12"/>
  <c r="C455" i="12"/>
  <c r="C454" i="12"/>
  <c r="C450" i="12"/>
  <c r="A46" i="6"/>
  <c r="A92" i="6"/>
  <c r="B46" i="6"/>
  <c r="B92" i="6" s="1"/>
  <c r="C46" i="6"/>
  <c r="C92" i="6" s="1"/>
  <c r="D46" i="6"/>
  <c r="D92" i="6" s="1"/>
  <c r="E46" i="6"/>
  <c r="E92" i="6" s="1"/>
  <c r="F46" i="6"/>
  <c r="F92" i="6" s="1"/>
  <c r="G46" i="6"/>
  <c r="G92" i="6" s="1"/>
  <c r="A47" i="6"/>
  <c r="A93" i="6"/>
  <c r="B47" i="6"/>
  <c r="B93" i="6" s="1"/>
  <c r="C47" i="6"/>
  <c r="C93" i="6" s="1"/>
  <c r="D47" i="6"/>
  <c r="D93" i="6" s="1"/>
  <c r="E47" i="6"/>
  <c r="E93" i="6" s="1"/>
  <c r="F47" i="6"/>
  <c r="F93" i="6" s="1"/>
  <c r="G47" i="6"/>
  <c r="G93" i="6" s="1"/>
  <c r="A48" i="6"/>
  <c r="A94" i="6" s="1"/>
  <c r="B48" i="6"/>
  <c r="B94" i="6" s="1"/>
  <c r="C48" i="6"/>
  <c r="C94" i="6" s="1"/>
  <c r="D48" i="6"/>
  <c r="D94" i="6" s="1"/>
  <c r="E48" i="6"/>
  <c r="E94" i="6" s="1"/>
  <c r="F48" i="6"/>
  <c r="F94" i="6" s="1"/>
  <c r="G48" i="6"/>
  <c r="G94" i="6" s="1"/>
  <c r="A49" i="6"/>
  <c r="A95" i="6" s="1"/>
  <c r="B49" i="6"/>
  <c r="B95" i="6" s="1"/>
  <c r="C49" i="6"/>
  <c r="C95" i="6" s="1"/>
  <c r="D49" i="6"/>
  <c r="D95" i="6" s="1"/>
  <c r="E49" i="6"/>
  <c r="E95" i="6" s="1"/>
  <c r="F49" i="6"/>
  <c r="F95" i="6" s="1"/>
  <c r="G49" i="6"/>
  <c r="G95" i="6" s="1"/>
  <c r="A50" i="6"/>
  <c r="A96" i="6" s="1"/>
  <c r="B50" i="6"/>
  <c r="B96" i="6" s="1"/>
  <c r="C50" i="6"/>
  <c r="C96" i="6" s="1"/>
  <c r="D50" i="6"/>
  <c r="D96" i="6" s="1"/>
  <c r="E50" i="6"/>
  <c r="E96" i="6" s="1"/>
  <c r="F50" i="6"/>
  <c r="F96" i="6" s="1"/>
  <c r="G50" i="6"/>
  <c r="G96" i="6" s="1"/>
  <c r="A53" i="6"/>
  <c r="B53" i="6"/>
  <c r="C53" i="6"/>
  <c r="D53" i="6"/>
  <c r="E53" i="6"/>
  <c r="F53" i="6"/>
  <c r="G53" i="6"/>
  <c r="B54" i="6"/>
  <c r="C54" i="6"/>
  <c r="D54" i="6"/>
  <c r="E54" i="6"/>
  <c r="F54" i="6"/>
  <c r="G54" i="6"/>
  <c r="A55" i="6"/>
  <c r="A100" i="6" s="1"/>
  <c r="B55" i="6"/>
  <c r="B100" i="6" s="1"/>
  <c r="C55" i="6"/>
  <c r="C100" i="6" s="1"/>
  <c r="D55" i="6"/>
  <c r="D100" i="6" s="1"/>
  <c r="E55" i="6"/>
  <c r="E100" i="6" s="1"/>
  <c r="F55" i="6"/>
  <c r="F100" i="6" s="1"/>
  <c r="G55" i="6"/>
  <c r="G100" i="6" s="1"/>
  <c r="A54" i="6"/>
  <c r="B56" i="6"/>
  <c r="B101" i="6" s="1"/>
  <c r="C56" i="6"/>
  <c r="C101" i="6" s="1"/>
  <c r="D56" i="6"/>
  <c r="D101" i="6" s="1"/>
  <c r="E56" i="6"/>
  <c r="E101" i="6" s="1"/>
  <c r="F56" i="6"/>
  <c r="F101" i="6" s="1"/>
  <c r="C372" i="12"/>
  <c r="A2" i="18"/>
  <c r="C290" i="12"/>
  <c r="C296" i="12"/>
  <c r="C302" i="12"/>
  <c r="C308" i="12"/>
  <c r="C314" i="12"/>
  <c r="C320" i="12"/>
  <c r="C272" i="12"/>
  <c r="C278" i="12"/>
  <c r="C284" i="12"/>
  <c r="A5" i="12"/>
  <c r="C86" i="12"/>
  <c r="C110" i="12"/>
  <c r="C116" i="12"/>
  <c r="C117" i="12"/>
  <c r="C123" i="12"/>
  <c r="C138" i="12"/>
  <c r="C139" i="12"/>
  <c r="C140" i="12"/>
  <c r="C143" i="12"/>
  <c r="C144" i="12"/>
  <c r="C145" i="12"/>
  <c r="C146" i="12"/>
  <c r="C147" i="12"/>
  <c r="C149" i="12"/>
  <c r="C150" i="12"/>
  <c r="C152" i="12"/>
  <c r="C153" i="12"/>
  <c r="C156" i="12"/>
  <c r="C158" i="12"/>
  <c r="C159" i="12"/>
  <c r="C160" i="12"/>
  <c r="C162" i="12"/>
  <c r="C164" i="12"/>
  <c r="C165" i="12"/>
  <c r="C166" i="12"/>
  <c r="C167" i="12"/>
  <c r="C168" i="12"/>
  <c r="C170" i="12"/>
  <c r="C171" i="12"/>
  <c r="C172" i="12"/>
  <c r="C174" i="12"/>
  <c r="C175" i="12"/>
  <c r="C176" i="12"/>
  <c r="C177" i="12"/>
  <c r="C178" i="12"/>
  <c r="C179" i="12"/>
  <c r="C180" i="12"/>
  <c r="C181" i="12"/>
  <c r="C183" i="12"/>
  <c r="C184" i="12"/>
  <c r="C185" i="12"/>
  <c r="C186" i="12"/>
  <c r="C188" i="12"/>
  <c r="C189" i="12"/>
  <c r="C190" i="12"/>
  <c r="C191" i="12"/>
  <c r="C192" i="12"/>
  <c r="C193" i="12"/>
  <c r="C194" i="12"/>
  <c r="C195" i="12"/>
  <c r="C196" i="12"/>
  <c r="C197" i="12"/>
  <c r="C198" i="12"/>
  <c r="C199" i="12"/>
  <c r="C200" i="12"/>
  <c r="C202" i="12"/>
  <c r="C203" i="12"/>
  <c r="C204" i="12"/>
  <c r="C205" i="12"/>
  <c r="C206" i="12"/>
  <c r="C207" i="12"/>
  <c r="C208" i="12"/>
  <c r="C209" i="12"/>
  <c r="C210" i="12"/>
  <c r="C211" i="12"/>
  <c r="C213" i="12"/>
  <c r="C214" i="12"/>
  <c r="C217" i="12"/>
  <c r="C219" i="12"/>
  <c r="C220" i="12"/>
  <c r="C221" i="12"/>
  <c r="C222" i="12"/>
  <c r="C224" i="12"/>
  <c r="C226" i="12"/>
  <c r="C227" i="12"/>
  <c r="C229" i="12"/>
  <c r="A5" i="22"/>
  <c r="C68" i="12"/>
  <c r="C155" i="12"/>
  <c r="C161" i="12"/>
  <c r="C173" i="12"/>
  <c r="A2" i="15"/>
  <c r="A2" i="14"/>
  <c r="C297" i="12"/>
  <c r="C282" i="12"/>
  <c r="C107" i="12"/>
  <c r="C87" i="12"/>
  <c r="C264" i="12"/>
  <c r="C65" i="12"/>
  <c r="C418" i="12" l="1"/>
  <c r="C748" i="12"/>
  <c r="C764" i="12"/>
  <c r="C742" i="12"/>
  <c r="C758" i="12"/>
  <c r="C776" i="12"/>
  <c r="C756" i="12"/>
  <c r="C746" i="12"/>
  <c r="C762" i="12"/>
  <c r="C744" i="12"/>
  <c r="C760" i="12"/>
  <c r="C752" i="12"/>
  <c r="C759" i="12"/>
  <c r="C745" i="12"/>
  <c r="C770" i="12"/>
  <c r="C743" i="12"/>
  <c r="C766" i="12"/>
  <c r="C769" i="12"/>
  <c r="C754" i="12"/>
  <c r="C765" i="12"/>
  <c r="C750" i="12"/>
  <c r="C749" i="12"/>
  <c r="C757" i="12"/>
  <c r="C753" i="12"/>
  <c r="C763" i="12"/>
  <c r="C755" i="12"/>
  <c r="C782" i="12"/>
  <c r="C747" i="12"/>
  <c r="C761" i="12"/>
  <c r="C751" i="12"/>
  <c r="C135" i="12"/>
  <c r="C50" i="12"/>
  <c r="C105" i="12"/>
  <c r="C134" i="12"/>
  <c r="C291" i="12"/>
  <c r="C92" i="12"/>
  <c r="C266" i="12"/>
  <c r="C263" i="12"/>
  <c r="C260" i="12"/>
  <c r="C257" i="12"/>
  <c r="C254" i="12"/>
  <c r="C248" i="12"/>
  <c r="C245" i="12"/>
  <c r="C242" i="12"/>
  <c r="C239" i="12"/>
  <c r="C230" i="12"/>
  <c r="C215" i="12"/>
  <c r="C137" i="12"/>
  <c r="C131" i="12"/>
  <c r="C113" i="12"/>
  <c r="C323" i="12"/>
  <c r="C126" i="12"/>
  <c r="C120" i="12"/>
  <c r="C9" i="12"/>
  <c r="C41" i="12"/>
  <c r="C456" i="12"/>
  <c r="C459" i="12"/>
  <c r="C465" i="12"/>
  <c r="C468" i="12"/>
  <c r="C471" i="12"/>
  <c r="C24" i="12"/>
  <c r="C84" i="12"/>
  <c r="C380" i="12"/>
  <c r="C390" i="12"/>
  <c r="C387" i="12"/>
  <c r="C384" i="12"/>
  <c r="C381" i="12"/>
  <c r="C397" i="12"/>
  <c r="C394" i="12"/>
  <c r="C391" i="12"/>
  <c r="C406" i="12"/>
  <c r="C403" i="12"/>
  <c r="C400" i="12"/>
  <c r="C409" i="12"/>
  <c r="C412" i="12"/>
  <c r="C415" i="12"/>
  <c r="C736" i="12"/>
  <c r="C739" i="12"/>
  <c r="C738" i="12"/>
  <c r="C740" i="12"/>
  <c r="C732" i="12"/>
  <c r="C735" i="12"/>
  <c r="C737" i="12"/>
  <c r="C600" i="12"/>
  <c r="C741" i="12"/>
  <c r="C734" i="12"/>
  <c r="C731" i="12"/>
  <c r="C729" i="12"/>
  <c r="C733" i="12"/>
  <c r="C34" i="12"/>
  <c r="C31" i="12"/>
  <c r="C132" i="12"/>
  <c r="C15" i="12"/>
  <c r="C89" i="12"/>
  <c r="C268" i="12"/>
  <c r="C279" i="12"/>
  <c r="C303" i="12"/>
  <c r="C51" i="12"/>
  <c r="C62" i="12"/>
  <c r="C27" i="12"/>
  <c r="C21" i="12"/>
  <c r="C311" i="12"/>
  <c r="C128" i="12"/>
  <c r="C119" i="12"/>
  <c r="C76" i="12"/>
  <c r="C37" i="12"/>
  <c r="C96" i="12"/>
  <c r="C74" i="12"/>
  <c r="C53" i="12"/>
  <c r="C56" i="12"/>
  <c r="C59" i="12"/>
  <c r="C240" i="12"/>
  <c r="C101" i="12"/>
  <c r="C44" i="12"/>
  <c r="C83" i="12"/>
  <c r="C71" i="12"/>
  <c r="C125" i="12"/>
  <c r="C122" i="12"/>
  <c r="C251" i="12"/>
  <c r="C182" i="12"/>
  <c r="C80" i="12"/>
  <c r="C54" i="12"/>
  <c r="C114" i="12"/>
  <c r="C90" i="12"/>
  <c r="C47" i="12"/>
  <c r="C99" i="12"/>
  <c r="C273" i="12"/>
  <c r="C12" i="12"/>
  <c r="C78" i="12"/>
  <c r="C18" i="12"/>
  <c r="C77" i="12"/>
  <c r="C289" i="12"/>
  <c r="C325" i="12"/>
  <c r="C328" i="12"/>
  <c r="C330" i="12"/>
  <c r="C334" i="12"/>
  <c r="C337" i="12"/>
  <c r="C340" i="12"/>
  <c r="C342" i="12"/>
  <c r="C351" i="12"/>
  <c r="C348" i="12"/>
  <c r="A2" i="16"/>
  <c r="A2" i="13"/>
  <c r="A2" i="22"/>
  <c r="A2" i="12"/>
  <c r="C267" i="12"/>
  <c r="C261" i="12"/>
  <c r="C258" i="12"/>
  <c r="C255" i="12"/>
  <c r="C252" i="12"/>
  <c r="C249" i="12"/>
  <c r="C246" i="12"/>
  <c r="C243" i="12"/>
  <c r="C237" i="12"/>
  <c r="C234" i="12"/>
  <c r="C231" i="12"/>
  <c r="C228" i="12"/>
  <c r="C225" i="12"/>
  <c r="C216" i="12"/>
  <c r="C201" i="12"/>
  <c r="C141" i="12"/>
  <c r="C129" i="12"/>
  <c r="C111" i="12"/>
  <c r="C108" i="12"/>
  <c r="C102" i="12"/>
  <c r="C93" i="12"/>
  <c r="C81" i="12"/>
  <c r="C75" i="12"/>
  <c r="C72" i="12"/>
  <c r="C69" i="12"/>
  <c r="C66" i="12"/>
  <c r="C63" i="12"/>
  <c r="C60" i="12"/>
  <c r="C57" i="12"/>
  <c r="C48" i="12"/>
  <c r="C45" i="12"/>
  <c r="C42" i="12"/>
  <c r="C39" i="12"/>
  <c r="C36" i="12"/>
  <c r="C33" i="12"/>
  <c r="C30" i="12"/>
  <c r="C285" i="12"/>
  <c r="C321" i="12"/>
  <c r="C315" i="12"/>
  <c r="C309" i="12"/>
  <c r="C370" i="12"/>
  <c r="C367" i="12"/>
  <c r="C364" i="12"/>
  <c r="C361" i="12"/>
  <c r="C358" i="12"/>
  <c r="C355" i="12"/>
  <c r="C377" i="12"/>
  <c r="C374" i="12"/>
  <c r="C420" i="12"/>
  <c r="C423" i="12"/>
  <c r="C426" i="12"/>
  <c r="C429" i="12"/>
  <c r="C432" i="12"/>
  <c r="C435" i="12"/>
  <c r="C438" i="12"/>
  <c r="C441" i="12"/>
  <c r="C444" i="12"/>
  <c r="C447" i="12"/>
  <c r="C453" i="12"/>
  <c r="C539" i="12"/>
  <c r="C548" i="12"/>
  <c r="C551" i="12"/>
  <c r="C554" i="12"/>
  <c r="C557" i="12"/>
  <c r="C236" i="12"/>
  <c r="C233" i="12"/>
  <c r="C218" i="12"/>
  <c r="C212" i="12"/>
  <c r="C104" i="12"/>
  <c r="C98" i="12"/>
  <c r="C95" i="12"/>
  <c r="C38" i="12"/>
  <c r="C35" i="12"/>
  <c r="C32" i="12"/>
  <c r="C29" i="12"/>
  <c r="C26" i="12"/>
  <c r="C23" i="12"/>
  <c r="C20" i="12"/>
  <c r="C17" i="12"/>
  <c r="C14" i="12"/>
  <c r="C11" i="12"/>
  <c r="C283" i="12"/>
  <c r="C277" i="12"/>
  <c r="C271" i="12"/>
  <c r="C319" i="12"/>
  <c r="C313" i="12"/>
  <c r="C307" i="12"/>
  <c r="C301" i="12"/>
  <c r="C295" i="12"/>
  <c r="C352" i="12"/>
  <c r="C369" i="12"/>
  <c r="C366" i="12"/>
  <c r="C363" i="12"/>
  <c r="C360" i="12"/>
  <c r="C357" i="12"/>
  <c r="C354" i="12"/>
  <c r="C376" i="12"/>
  <c r="C373" i="12"/>
  <c r="C570" i="12"/>
  <c r="C276" i="12"/>
  <c r="C270" i="12"/>
  <c r="C318" i="12"/>
  <c r="C312" i="12"/>
  <c r="C306" i="12"/>
  <c r="C300" i="12"/>
  <c r="C294" i="12"/>
  <c r="C288" i="12"/>
  <c r="C329" i="12"/>
  <c r="C336" i="12"/>
  <c r="C333" i="12"/>
  <c r="C338" i="12"/>
  <c r="C344" i="12"/>
  <c r="C341" i="12"/>
  <c r="C350" i="12"/>
  <c r="C347" i="12"/>
  <c r="C379" i="12"/>
  <c r="C389" i="12"/>
  <c r="C386" i="12"/>
  <c r="C383" i="12"/>
  <c r="C399" i="12"/>
  <c r="C396" i="12"/>
  <c r="C393" i="12"/>
  <c r="C408" i="12"/>
  <c r="C405" i="12"/>
  <c r="C402" i="12"/>
  <c r="C411" i="12"/>
  <c r="C413" i="12"/>
  <c r="C416" i="12"/>
  <c r="C457" i="12"/>
  <c r="C577" i="12"/>
  <c r="C582" i="12"/>
  <c r="C262" i="12"/>
  <c r="C256" i="12"/>
  <c r="C250" i="12"/>
  <c r="C244" i="12"/>
  <c r="C235" i="12"/>
  <c r="C169" i="12"/>
  <c r="C163" i="12"/>
  <c r="C157" i="12"/>
  <c r="C154" i="12"/>
  <c r="C151" i="12"/>
  <c r="C142" i="12"/>
  <c r="C136" i="12"/>
  <c r="C133" i="12"/>
  <c r="C130" i="12"/>
  <c r="C127" i="12"/>
  <c r="C124" i="12"/>
  <c r="C121" i="12"/>
  <c r="C118" i="12"/>
  <c r="C115" i="12"/>
  <c r="C112" i="12"/>
  <c r="C109" i="12"/>
  <c r="C106" i="12"/>
  <c r="C103" i="12"/>
  <c r="C100" i="12"/>
  <c r="C97" i="12"/>
  <c r="C94" i="12"/>
  <c r="C91" i="12"/>
  <c r="C88" i="12"/>
  <c r="C85" i="12"/>
  <c r="C82" i="12"/>
  <c r="C79" i="12"/>
  <c r="C73" i="12"/>
  <c r="C70" i="12"/>
  <c r="C67" i="12"/>
  <c r="C64" i="12"/>
  <c r="C61" i="12"/>
  <c r="C58" i="12"/>
  <c r="C55" i="12"/>
  <c r="C52" i="12"/>
  <c r="C49" i="12"/>
  <c r="C46" i="12"/>
  <c r="C43" i="12"/>
  <c r="C40" i="12"/>
  <c r="C28" i="12"/>
  <c r="C25" i="12"/>
  <c r="C22" i="12"/>
  <c r="C19" i="12"/>
  <c r="C16" i="12"/>
  <c r="C13" i="12"/>
  <c r="C10" i="12"/>
  <c r="C281" i="12"/>
  <c r="C275" i="12"/>
  <c r="C269" i="12"/>
  <c r="C317" i="12"/>
  <c r="C305" i="12"/>
  <c r="C299" i="12"/>
  <c r="C293" i="12"/>
  <c r="C287" i="12"/>
  <c r="C326" i="12"/>
  <c r="C371" i="12"/>
  <c r="C368" i="12"/>
  <c r="C365" i="12"/>
  <c r="C362" i="12"/>
  <c r="C359" i="12"/>
  <c r="C356" i="12"/>
  <c r="C353" i="12"/>
  <c r="C375" i="12"/>
  <c r="C571" i="12"/>
  <c r="C265" i="12"/>
  <c r="C259" i="12"/>
  <c r="C253" i="12"/>
  <c r="C247" i="12"/>
  <c r="C241" i="12"/>
  <c r="C238" i="12"/>
  <c r="C232" i="12"/>
  <c r="C223" i="12"/>
  <c r="C187" i="12"/>
  <c r="C148" i="12"/>
  <c r="C286" i="12"/>
  <c r="C280" i="12"/>
  <c r="C274" i="12"/>
  <c r="C322" i="12"/>
  <c r="C316" i="12"/>
  <c r="C310" i="12"/>
  <c r="C304" i="12"/>
  <c r="C298" i="12"/>
  <c r="C292" i="12"/>
  <c r="C324" i="12"/>
  <c r="C327" i="12"/>
  <c r="C331" i="12"/>
  <c r="C335" i="12"/>
  <c r="C332" i="12"/>
  <c r="C339" i="12"/>
  <c r="C343" i="12"/>
  <c r="C345" i="12"/>
  <c r="C349" i="12"/>
  <c r="C346" i="12"/>
  <c r="C378" i="12"/>
  <c r="C388" i="12"/>
  <c r="C385" i="12"/>
  <c r="C382" i="12"/>
  <c r="C398" i="12"/>
  <c r="C395" i="12"/>
  <c r="C392" i="12"/>
  <c r="C407" i="12"/>
  <c r="C404" i="12"/>
  <c r="C401" i="12"/>
  <c r="C410" i="12"/>
  <c r="C414" i="12"/>
  <c r="C417" i="12"/>
  <c r="C458" i="12"/>
  <c r="C464" i="12"/>
  <c r="C467" i="12"/>
  <c r="C473" i="12"/>
  <c r="C533" i="12"/>
  <c r="C419" i="12"/>
  <c r="C422" i="12"/>
  <c r="C425" i="12"/>
  <c r="C428" i="12"/>
  <c r="C431" i="12"/>
  <c r="C434" i="12"/>
  <c r="C437" i="12"/>
  <c r="C440" i="12"/>
  <c r="C443" i="12"/>
  <c r="C446" i="12"/>
  <c r="C449" i="12"/>
  <c r="C452" i="12"/>
  <c r="C477" i="12"/>
  <c r="C501" i="12"/>
  <c r="C572" i="12"/>
  <c r="C575" i="12"/>
  <c r="C421" i="12"/>
  <c r="C424" i="12"/>
  <c r="C427" i="12"/>
  <c r="C430" i="12"/>
  <c r="C433" i="12"/>
  <c r="C436" i="12"/>
  <c r="C439" i="12"/>
  <c r="C442" i="12"/>
  <c r="C445" i="12"/>
  <c r="C448" i="12"/>
  <c r="C451" i="12"/>
  <c r="C546" i="12"/>
  <c r="C549" i="12"/>
  <c r="C552" i="12"/>
  <c r="C558" i="12"/>
  <c r="C564" i="12"/>
  <c r="C544" i="12"/>
  <c r="C550" i="12"/>
  <c r="C553" i="12"/>
  <c r="C556" i="12"/>
  <c r="C559" i="12"/>
  <c r="C562" i="12"/>
  <c r="C580" i="12"/>
  <c r="C725" i="12"/>
  <c r="C711" i="12"/>
  <c r="C730" i="12"/>
  <c r="C723" i="12"/>
  <c r="C713" i="12"/>
  <c r="C724" i="12"/>
  <c r="C722" i="12"/>
  <c r="C714" i="12"/>
  <c r="C726" i="12"/>
  <c r="C721" i="12"/>
  <c r="C712" i="12"/>
  <c r="C710" i="12"/>
  <c r="C727" i="12"/>
  <c r="C720" i="12"/>
  <c r="C719" i="12"/>
  <c r="C655" i="12"/>
  <c r="C716" i="12"/>
  <c r="C715" i="12"/>
  <c r="C717" i="12"/>
  <c r="C728" i="12"/>
  <c r="C718" i="12"/>
  <c r="C576" i="12"/>
  <c r="C707" i="12"/>
  <c r="C689" i="12"/>
  <c r="C671" i="12"/>
  <c r="C653" i="12"/>
  <c r="C617" i="12"/>
  <c r="C596" i="12"/>
  <c r="C685" i="12"/>
  <c r="C646" i="12"/>
  <c r="C703" i="12"/>
  <c r="C670" i="12"/>
  <c r="C583" i="12"/>
  <c r="C693" i="12"/>
  <c r="C675" i="12"/>
  <c r="C657" i="12"/>
  <c r="C591" i="12"/>
  <c r="C688" i="12"/>
  <c r="C704" i="12"/>
  <c r="C686" i="12"/>
  <c r="C668" i="12"/>
  <c r="C650" i="12"/>
  <c r="C614" i="12"/>
  <c r="C587" i="12"/>
  <c r="C679" i="12"/>
  <c r="C637" i="12"/>
  <c r="C697" i="12"/>
  <c r="C661" i="12"/>
  <c r="C708" i="12"/>
  <c r="C690" i="12"/>
  <c r="C672" i="12"/>
  <c r="C651" i="12"/>
  <c r="C585" i="12"/>
  <c r="C701" i="12"/>
  <c r="C683" i="12"/>
  <c r="C665" i="12"/>
  <c r="C647" i="12"/>
  <c r="C611" i="12"/>
  <c r="C584" i="12"/>
  <c r="C673" i="12"/>
  <c r="C631" i="12"/>
  <c r="C691" i="12"/>
  <c r="C649" i="12"/>
  <c r="C705" i="12"/>
  <c r="C687" i="12"/>
  <c r="C669" i="12"/>
  <c r="C648" i="12"/>
  <c r="C698" i="12"/>
  <c r="C662" i="12"/>
  <c r="C641" i="12"/>
  <c r="C608" i="12"/>
  <c r="C706" i="12"/>
  <c r="C667" i="12"/>
  <c r="C643" i="12"/>
  <c r="C702" i="12"/>
  <c r="C666" i="12"/>
  <c r="C645" i="12"/>
  <c r="C680" i="12"/>
  <c r="C684" i="12"/>
  <c r="C695" i="12"/>
  <c r="C677" i="12"/>
  <c r="C659" i="12"/>
  <c r="C638" i="12"/>
  <c r="C605" i="12"/>
  <c r="C700" i="12"/>
  <c r="C664" i="12"/>
  <c r="C607" i="12"/>
  <c r="C682" i="12"/>
  <c r="C604" i="12"/>
  <c r="C699" i="12"/>
  <c r="C681" i="12"/>
  <c r="C663" i="12"/>
  <c r="C639" i="12"/>
  <c r="C692" i="12"/>
  <c r="C674" i="12"/>
  <c r="C656" i="12"/>
  <c r="C620" i="12"/>
  <c r="C599" i="12"/>
  <c r="C694" i="12"/>
  <c r="C652" i="12"/>
  <c r="C709" i="12"/>
  <c r="C676" i="12"/>
  <c r="C589" i="12"/>
  <c r="C696" i="12"/>
  <c r="C678" i="12"/>
  <c r="C660" i="12"/>
  <c r="C621" i="12"/>
  <c r="C613" i="12"/>
  <c r="C545" i="12"/>
  <c r="C563" i="12"/>
  <c r="C568" i="12"/>
  <c r="C581" i="12"/>
  <c r="D99" i="6"/>
  <c r="C560" i="12"/>
  <c r="C565" i="12"/>
  <c r="C573" i="12"/>
  <c r="C543" i="12"/>
  <c r="C555" i="12"/>
  <c r="C567" i="12"/>
  <c r="F99" i="6"/>
  <c r="B99" i="6"/>
  <c r="C574" i="12"/>
</calcChain>
</file>

<file path=xl/sharedStrings.xml><?xml version="1.0" encoding="utf-8"?>
<sst xmlns="http://schemas.openxmlformats.org/spreadsheetml/2006/main" count="2855" uniqueCount="1488">
  <si>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</si>
  <si>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</si>
  <si>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</si>
  <si>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</si>
  <si>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</si>
  <si>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</si>
  <si>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</si>
  <si>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</si>
  <si>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</si>
  <si>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</si>
  <si>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</si>
  <si>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</si>
  <si>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</si>
  <si>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</si>
  <si>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</si>
  <si>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</si>
  <si>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</si>
  <si>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</si>
  <si>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</si>
  <si>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</si>
  <si>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</si>
  <si>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</si>
  <si>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</si>
  <si>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</si>
  <si>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</si>
  <si>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</si>
  <si>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</si>
  <si>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</si>
  <si>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</si>
  <si>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</si>
  <si>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</si>
  <si>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</si>
  <si>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</si>
  <si>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</si>
  <si>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</si>
  <si>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</si>
  <si>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</si>
  <si>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</si>
  <si>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</si>
  <si>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</si>
  <si>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</si>
  <si>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</si>
  <si>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</si>
  <si>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</si>
  <si>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</si>
  <si>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</si>
  <si>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</si>
  <si>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</si>
  <si>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</si>
  <si>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</si>
  <si>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</si>
  <si>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</si>
  <si>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</si>
  <si>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</si>
  <si>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</si>
  <si>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</si>
  <si>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</si>
  <si>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</si>
  <si>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</si>
  <si>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</si>
  <si>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</si>
  <si>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</si>
  <si>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</si>
  <si>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</si>
  <si>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</si>
  <si>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</si>
  <si>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</si>
  <si>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</si>
  <si>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</si>
  <si>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</si>
  <si>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</si>
  <si>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</si>
  <si>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</si>
  <si>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</si>
  <si>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</si>
  <si>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</si>
  <si>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</si>
  <si>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</si>
  <si>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</si>
  <si>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</si>
  <si>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</si>
  <si>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</si>
  <si>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</si>
  <si>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</si>
  <si>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</si>
  <si>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</si>
  <si>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</si>
  <si>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</si>
  <si>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</si>
  <si>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</si>
  <si>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</si>
  <si>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</si>
  <si>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</si>
  <si>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</si>
  <si>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</si>
  <si>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</si>
  <si>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</si>
  <si>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</si>
  <si>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</si>
  <si>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</si>
  <si>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</si>
  <si>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</si>
  <si>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</si>
  <si>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</si>
  <si>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</si>
  <si>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</si>
  <si>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</si>
  <si>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</si>
  <si>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</si>
  <si>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</si>
  <si>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</si>
  <si>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</si>
  <si>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</si>
  <si>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</si>
  <si>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</si>
  <si>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</si>
  <si>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</si>
  <si>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</si>
  <si>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</si>
  <si>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</si>
  <si>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</si>
  <si>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</si>
  <si>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</si>
  <si>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</si>
  <si>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</si>
  <si>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</si>
  <si>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</si>
  <si>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</si>
  <si>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</si>
  <si>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</si>
  <si>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</si>
  <si>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</si>
  <si>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</si>
  <si>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</si>
  <si>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</si>
  <si>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</si>
  <si>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</si>
  <si>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</si>
  <si>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</si>
  <si>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</si>
  <si>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</si>
  <si>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</si>
  <si>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</si>
  <si>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</si>
  <si>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</si>
  <si>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</si>
  <si>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</si>
  <si>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</si>
  <si>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</si>
  <si>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</si>
  <si>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</si>
  <si>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</si>
  <si>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</si>
  <si>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</si>
  <si>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</si>
  <si>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</si>
  <si>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</si>
  <si>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</si>
  <si>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</si>
  <si>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</si>
  <si>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</si>
  <si>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</si>
  <si>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</si>
  <si>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</si>
  <si>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</si>
  <si>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</si>
  <si>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</si>
  <si>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</si>
  <si>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</si>
  <si>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</si>
  <si>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</si>
  <si>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</si>
  <si>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</si>
  <si>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</si>
  <si>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</si>
  <si>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</si>
  <si>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</si>
  <si>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</si>
  <si>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</si>
  <si>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</si>
  <si>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</si>
  <si>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</si>
  <si>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</si>
  <si>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</si>
  <si>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</si>
  <si>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</si>
  <si>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</si>
  <si>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</si>
  <si>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</si>
  <si>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</si>
  <si>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</si>
  <si>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</si>
  <si>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</si>
  <si>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</si>
  <si>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</si>
  <si>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</si>
  <si>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</si>
  <si>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</si>
  <si>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</si>
  <si>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</si>
  <si>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</si>
  <si>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</si>
  <si>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</si>
  <si>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</si>
  <si>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</si>
  <si>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</si>
  <si>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</si>
  <si>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</si>
  <si>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</si>
  <si>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</si>
  <si>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</si>
  <si>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</si>
  <si>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</si>
  <si>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</si>
  <si>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</si>
  <si>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</si>
  <si>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</si>
  <si>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</si>
  <si>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</si>
  <si>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</si>
  <si>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</si>
  <si>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</si>
  <si>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</si>
  <si>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</si>
  <si>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</si>
  <si>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</si>
  <si>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</si>
  <si>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</si>
  <si>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</si>
  <si>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</si>
  <si>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</si>
  <si>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</si>
  <si>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</si>
  <si>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</si>
  <si>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</si>
  <si>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</si>
  <si>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</si>
  <si>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</si>
  <si>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</si>
  <si>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</si>
  <si>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</si>
  <si>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</si>
  <si>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</si>
  <si>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</si>
  <si>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</si>
  <si>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</si>
  <si>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</si>
  <si>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</si>
  <si>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</si>
  <si>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</si>
  <si>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</si>
  <si>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</si>
  <si>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</si>
  <si>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</si>
  <si>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</si>
  <si>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</si>
  <si>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</si>
  <si>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</si>
  <si>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</si>
  <si>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</si>
  <si>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</si>
  <si>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</si>
  <si>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</si>
  <si>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</si>
  <si>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</si>
  <si>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</si>
  <si>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</si>
  <si>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</si>
  <si>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</si>
  <si>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</si>
  <si>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</si>
  <si>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</si>
  <si>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Samsjuklighet redovisas uppdelat i fler åldersgrupper</t>
  </si>
  <si>
    <t>50‒59</t>
  </si>
  <si>
    <t>60‒69</t>
  </si>
  <si>
    <t>85‒89</t>
  </si>
  <si>
    <t>Under 80</t>
  </si>
  <si>
    <t>80-89</t>
  </si>
  <si>
    <t>Åldersgrupper i fliken Boendeform - slutenvård har ändrats till Under 80, 80-89 samt 90+.</t>
  </si>
  <si>
    <t>Personer som har avlidit och registrerats med covid-19 som underliggande dödsorsak i dödsorsaksintyg (ICD-10: U07.1 eller U07.2) inkomna fram till och med den 9 maj 2022 med en giltigt personnummer eller samordningsnummer.</t>
  </si>
  <si>
    <t xml:space="preserve">Antal avlidna hämtas från kodade dödsorsaksintyg som inkommit till Socialstyrelsen fram till den 9 maj 2022. Dödsorsaksintyget ska skickas till Socialstyrelsen inom tre veckor efter dödsfallet. </t>
  </si>
  <si>
    <t>Avlidna i covid-19 enligt dödsorsaksintyg inkomna fram till den 9 maj 2022</t>
  </si>
  <si>
    <t>Avlidna i covid-19 enligt dödsorsaksintyg inkomna fram till den 9 maj 2022. För att kunna följa slutenvårdade personer tills de blir utskrivna från sjukhuset, registreras antalet avlidna bland slutenvårdade som har ett dödsdatum till och med en period av 30 dagar innan det senaste inkomna dödsorsakintyget.</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</si>
  <si>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</si>
  <si>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</si>
  <si>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</si>
  <si>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</si>
  <si>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</si>
  <si>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</si>
  <si>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</si>
  <si>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</si>
  <si>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</si>
  <si>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</si>
  <si>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</si>
  <si>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</si>
  <si>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</si>
  <si>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</si>
  <si>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</si>
  <si>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</si>
  <si>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</si>
  <si>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</si>
  <si>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</si>
  <si>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</si>
  <si>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</si>
  <si>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X</t>
  </si>
  <si>
    <t>Västra Götaland</t>
  </si>
  <si>
    <t>Södertälje</t>
  </si>
  <si>
    <t>Haninge</t>
  </si>
  <si>
    <t>Huddinge</t>
  </si>
  <si>
    <t>Nacka</t>
  </si>
  <si>
    <t>Botkyrka</t>
  </si>
  <si>
    <t>Järfälla</t>
  </si>
  <si>
    <t>Sollentuna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</si>
  <si>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</si>
  <si>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</si>
  <si>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</si>
  <si>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</si>
  <si>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</si>
  <si>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</si>
  <si>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</si>
  <si>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</si>
  <si>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</si>
  <si>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</si>
  <si>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</si>
  <si>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</si>
  <si>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</si>
  <si>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</si>
  <si>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</si>
  <si>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</si>
  <si>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</si>
  <si>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</si>
  <si>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</si>
  <si>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Östhammar</t>
  </si>
  <si>
    <t>Älvkarleby</t>
  </si>
  <si>
    <t>Håbo</t>
  </si>
  <si>
    <t>Tierp</t>
  </si>
  <si>
    <t>Heby</t>
  </si>
  <si>
    <t>Knivsta</t>
  </si>
  <si>
    <t>Eskilstuna</t>
  </si>
  <si>
    <t>Nyköping</t>
  </si>
  <si>
    <t>Katrineholm</t>
  </si>
  <si>
    <t>Strängnäs</t>
  </si>
  <si>
    <t>Oxelösund</t>
  </si>
  <si>
    <t>Flen</t>
  </si>
  <si>
    <t>Gnesta</t>
  </si>
  <si>
    <t>Vingåker</t>
  </si>
  <si>
    <t>Trosa</t>
  </si>
  <si>
    <t>Linköping</t>
  </si>
  <si>
    <t>Norrköping</t>
  </si>
  <si>
    <t>Motala</t>
  </si>
  <si>
    <t>Mjölby</t>
  </si>
  <si>
    <t>Finspång</t>
  </si>
  <si>
    <t>Valdemarsvik</t>
  </si>
  <si>
    <t>Söderköping</t>
  </si>
  <si>
    <t>Kinda</t>
  </si>
  <si>
    <t>Åtvidaberg</t>
  </si>
  <si>
    <t>Ödeshög</t>
  </si>
  <si>
    <t>Vadstena</t>
  </si>
  <si>
    <t>Boxholm</t>
  </si>
  <si>
    <t>Ydre</t>
  </si>
  <si>
    <t>Nässjö</t>
  </si>
  <si>
    <t>Vetlanda</t>
  </si>
  <si>
    <t>Värnamo</t>
  </si>
  <si>
    <t>Gislaved</t>
  </si>
  <si>
    <t>Eksjö</t>
  </si>
  <si>
    <t>Sävsjö</t>
  </si>
  <si>
    <t>Tranås</t>
  </si>
  <si>
    <t>Vaggeryd</t>
  </si>
  <si>
    <t>Gnosjö</t>
  </si>
  <si>
    <t>Habo</t>
  </si>
  <si>
    <t>Aneby</t>
  </si>
  <si>
    <t>Mullsjö</t>
  </si>
  <si>
    <t>Växjö</t>
  </si>
  <si>
    <t>Alvesta</t>
  </si>
  <si>
    <t>Älmhult</t>
  </si>
  <si>
    <t>Ljungby</t>
  </si>
  <si>
    <t>Tingsryd</t>
  </si>
  <si>
    <t>Uppvidinge</t>
  </si>
  <si>
    <t>Lessebo</t>
  </si>
  <si>
    <t>Markaryd</t>
  </si>
  <si>
    <t>Västervik</t>
  </si>
  <si>
    <t>Hultsfred</t>
  </si>
  <si>
    <t>Oskarshamn</t>
  </si>
  <si>
    <t>Vimmerby</t>
  </si>
  <si>
    <t>Mönsterås</t>
  </si>
  <si>
    <t>Torsås</t>
  </si>
  <si>
    <t>Nybro</t>
  </si>
  <si>
    <t>Mörbylånga</t>
  </si>
  <si>
    <t>Emmaboda</t>
  </si>
  <si>
    <t>Borgholm</t>
  </si>
  <si>
    <t>Högsby</t>
  </si>
  <si>
    <t>Karlskrona</t>
  </si>
  <si>
    <t>Karlshamn</t>
  </si>
  <si>
    <t>Olofström</t>
  </si>
  <si>
    <t>Sölvesborg</t>
  </si>
  <si>
    <t>Ronneby</t>
  </si>
  <si>
    <t>Malmö</t>
  </si>
  <si>
    <t>Helsingborg</t>
  </si>
  <si>
    <t>Lund</t>
  </si>
  <si>
    <t>Kristianstad</t>
  </si>
  <si>
    <t>Hässleholm</t>
  </si>
  <si>
    <t>Landskrona</t>
  </si>
  <si>
    <t>Trelleborg</t>
  </si>
  <si>
    <t>Ängelholm</t>
  </si>
  <si>
    <t>Vellinge</t>
  </si>
  <si>
    <t>Burlöv</t>
  </si>
  <si>
    <t>Eslöv</t>
  </si>
  <si>
    <t>Kävlinge</t>
  </si>
  <si>
    <t>Bjuv</t>
  </si>
  <si>
    <t>Simrishamn</t>
  </si>
  <si>
    <t>Höganäs</t>
  </si>
  <si>
    <t>Staffanstorp</t>
  </si>
  <si>
    <t>Lomma</t>
  </si>
  <si>
    <t>Båstad</t>
  </si>
  <si>
    <t>Ystad</t>
  </si>
  <si>
    <t>Åstorp</t>
  </si>
  <si>
    <t>Klippan</t>
  </si>
  <si>
    <t>Skurup</t>
  </si>
  <si>
    <t>Östra Göinge</t>
  </si>
  <si>
    <t>Bromölla</t>
  </si>
  <si>
    <t>Svedala</t>
  </si>
  <si>
    <t>Osby</t>
  </si>
  <si>
    <t>Perstorp</t>
  </si>
  <si>
    <t>Svalöv</t>
  </si>
  <si>
    <t>Örkelljunga</t>
  </si>
  <si>
    <t>Hörby</t>
  </si>
  <si>
    <t>Sjöbo</t>
  </si>
  <si>
    <t>Tomelilla</t>
  </si>
  <si>
    <t>Höör</t>
  </si>
  <si>
    <t>Halmstad</t>
  </si>
  <si>
    <t>Kungsbacka</t>
  </si>
  <si>
    <t>Varberg</t>
  </si>
  <si>
    <t>Falkenberg</t>
  </si>
  <si>
    <t>Laholm</t>
  </si>
  <si>
    <t>Hylte</t>
  </si>
  <si>
    <t>Göteborg</t>
  </si>
  <si>
    <t>Borås</t>
  </si>
  <si>
    <t>Trollhättan</t>
  </si>
  <si>
    <t>Skövde</t>
  </si>
  <si>
    <t>Uddevalla</t>
  </si>
  <si>
    <t>Vänersborg</t>
  </si>
  <si>
    <t>Mölndal</t>
  </si>
  <si>
    <t>Alingsås</t>
  </si>
  <si>
    <t>Falköping</t>
  </si>
  <si>
    <t>Lidköping</t>
  </si>
  <si>
    <t>Mark</t>
  </si>
  <si>
    <t>Lerum</t>
  </si>
  <si>
    <t>Partille</t>
  </si>
  <si>
    <t>Kungälv</t>
  </si>
  <si>
    <t>Härryda</t>
  </si>
  <si>
    <t>Ulricehamn</t>
  </si>
  <si>
    <t>Ale</t>
  </si>
  <si>
    <t>Tibro</t>
  </si>
  <si>
    <t>Skara</t>
  </si>
  <si>
    <t>Åmål</t>
  </si>
  <si>
    <t>Lilla Edet</t>
  </si>
  <si>
    <t>Lysekil</t>
  </si>
  <si>
    <t>Mariestad</t>
  </si>
  <si>
    <t>Tidaholm</t>
  </si>
  <si>
    <t>Vara</t>
  </si>
  <si>
    <t>Tanum</t>
  </si>
  <si>
    <t>Tranemo</t>
  </si>
  <si>
    <t>Orust</t>
  </si>
  <si>
    <t>Stenungsund</t>
  </si>
  <si>
    <t>Tjörn</t>
  </si>
  <si>
    <t>Bengtsfors</t>
  </si>
  <si>
    <t>Herrljunga</t>
  </si>
  <si>
    <t>Töreboda</t>
  </si>
  <si>
    <t>Öckerö</t>
  </si>
  <si>
    <t>Sotenäs</t>
  </si>
  <si>
    <t>Vårgårda</t>
  </si>
  <si>
    <t>Mellerud</t>
  </si>
  <si>
    <t>Munkedal</t>
  </si>
  <si>
    <t>Strömstad</t>
  </si>
  <si>
    <t>Bollebygd</t>
  </si>
  <si>
    <t>Hjo</t>
  </si>
  <si>
    <t>Svenljunga</t>
  </si>
  <si>
    <t>Essunga</t>
  </si>
  <si>
    <t>Färgelanda</t>
  </si>
  <si>
    <t>Dals-Ed</t>
  </si>
  <si>
    <t>Götene</t>
  </si>
  <si>
    <t>Karlsborg</t>
  </si>
  <si>
    <t>Grästorp</t>
  </si>
  <si>
    <t>Gullspång</t>
  </si>
  <si>
    <t>Karlstad</t>
  </si>
  <si>
    <t>Arvika</t>
  </si>
  <si>
    <t>Kristinehamn</t>
  </si>
  <si>
    <t>Filipstad</t>
  </si>
  <si>
    <t>Kil</t>
  </si>
  <si>
    <t>Hagfors</t>
  </si>
  <si>
    <t>Sunne</t>
  </si>
  <si>
    <t>Munkfors</t>
  </si>
  <si>
    <t>Eda</t>
  </si>
  <si>
    <t>Torsby</t>
  </si>
  <si>
    <t>Forshaga</t>
  </si>
  <si>
    <t>Årjäng</t>
  </si>
  <si>
    <t>Hammarö</t>
  </si>
  <si>
    <t>Säffle</t>
  </si>
  <si>
    <t>Grums</t>
  </si>
  <si>
    <t>Storfors</t>
  </si>
  <si>
    <t>Karlskoga</t>
  </si>
  <si>
    <t>Lindesberg</t>
  </si>
  <si>
    <t>Kumla</t>
  </si>
  <si>
    <t>Hallsberg</t>
  </si>
  <si>
    <t>Degerfors**</t>
  </si>
  <si>
    <t>Nora</t>
  </si>
  <si>
    <t>Hällefors</t>
  </si>
  <si>
    <t>Askersund</t>
  </si>
  <si>
    <t>Laxå</t>
  </si>
  <si>
    <t>Lekeberg</t>
  </si>
  <si>
    <t>Ljusnarsberg</t>
  </si>
  <si>
    <t>Västerås</t>
  </si>
  <si>
    <t>Köping</t>
  </si>
  <si>
    <t>Sala</t>
  </si>
  <si>
    <t>Arboga</t>
  </si>
  <si>
    <t>Fagersta</t>
  </si>
  <si>
    <t>Hallstahammar</t>
  </si>
  <si>
    <t>Surahammar</t>
  </si>
  <si>
    <t>Norberg</t>
  </si>
  <si>
    <t>Kungsör</t>
  </si>
  <si>
    <t>Skinnskatteberg</t>
  </si>
  <si>
    <t>Borlänge</t>
  </si>
  <si>
    <t>Falun</t>
  </si>
  <si>
    <t>Ludvika</t>
  </si>
  <si>
    <t>Avesta</t>
  </si>
  <si>
    <t>Leksand</t>
  </si>
  <si>
    <t>Hedemora</t>
  </si>
  <si>
    <t>Säter</t>
  </si>
  <si>
    <t>Gagnef</t>
  </si>
  <si>
    <t>Orsa</t>
  </si>
  <si>
    <t>Vansbro</t>
  </si>
  <si>
    <t>Mora</t>
  </si>
  <si>
    <t>Smedjebacken</t>
  </si>
  <si>
    <t>Rättvik</t>
  </si>
  <si>
    <t>Älvdalen</t>
  </si>
  <si>
    <t>Malung-Sälen</t>
  </si>
  <si>
    <t>Gävle</t>
  </si>
  <si>
    <t>Söderhamn</t>
  </si>
  <si>
    <t>Hudiksvall</t>
  </si>
  <si>
    <t>Sandviken</t>
  </si>
  <si>
    <t>Bollnäs</t>
  </si>
  <si>
    <t>Ljusdal</t>
  </si>
  <si>
    <t>Hofors</t>
  </si>
  <si>
    <t>Nordanstig</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</si>
  <si>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</si>
  <si>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</si>
  <si>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</si>
  <si>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</si>
  <si>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</si>
  <si>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</si>
  <si>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</si>
  <si>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</si>
  <si>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</si>
  <si>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</si>
  <si>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</si>
  <si>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</si>
  <si>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</si>
  <si>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</si>
  <si>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</si>
  <si>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</si>
  <si>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</si>
  <si>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</si>
  <si>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</si>
  <si>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</si>
  <si>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</si>
  <si>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Bjurholm</t>
  </si>
  <si>
    <t>Vilhelmina</t>
  </si>
  <si>
    <t>Vindeln</t>
  </si>
  <si>
    <t>Dorotea</t>
  </si>
  <si>
    <t>Malå</t>
  </si>
  <si>
    <t>Nordmaling</t>
  </si>
  <si>
    <t>Norsjö</t>
  </si>
  <si>
    <t>Robertsfors</t>
  </si>
  <si>
    <t>Vännäs</t>
  </si>
  <si>
    <t>Åsele</t>
  </si>
  <si>
    <t>Sorsele**</t>
  </si>
  <si>
    <t>Luleå</t>
  </si>
  <si>
    <t>Boden</t>
  </si>
  <si>
    <t>Gällivare</t>
  </si>
  <si>
    <t>Kiruna</t>
  </si>
  <si>
    <t>Piteå</t>
  </si>
  <si>
    <t>Kalix</t>
  </si>
  <si>
    <t>Haparanda</t>
  </si>
  <si>
    <t>Överkalix</t>
  </si>
  <si>
    <t>Pajala</t>
  </si>
  <si>
    <t>Övertorneå</t>
  </si>
  <si>
    <t>Älvsbyn</t>
  </si>
  <si>
    <t>Arjeplog</t>
  </si>
  <si>
    <t>Arvidsjaur</t>
  </si>
  <si>
    <t>Jokkmokk</t>
  </si>
  <si>
    <t>Fram till 2021-12-29</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</si>
  <si>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</si>
  <si>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</si>
  <si>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</si>
  <si>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</si>
  <si>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</si>
  <si>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</si>
  <si>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</si>
  <si>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</si>
  <si>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</si>
  <si>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</si>
  <si>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</si>
  <si>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</si>
  <si>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</si>
  <si>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</si>
  <si>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</si>
  <si>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</si>
  <si>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</si>
  <si>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</si>
  <si>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</si>
  <si>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</si>
  <si>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</si>
  <si>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</si>
  <si>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</si>
  <si>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</si>
  <si>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</si>
  <si>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</si>
  <si>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</si>
  <si>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</si>
  <si>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</si>
  <si>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</si>
  <si>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</si>
  <si>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</si>
  <si>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</si>
  <si>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</si>
  <si>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</si>
  <si>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</si>
  <si>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</si>
  <si>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</si>
  <si>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</si>
  <si>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</si>
  <si>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</si>
  <si>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</si>
  <si>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</si>
  <si>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</si>
  <si>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</si>
  <si>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</si>
  <si>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</si>
  <si>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</si>
  <si>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</si>
  <si>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</si>
  <si>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</si>
  <si>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</si>
  <si>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</si>
  <si>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</si>
  <si>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</si>
  <si>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</si>
  <si>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</si>
  <si>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</si>
  <si>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</si>
  <si>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</si>
  <si>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</si>
  <si>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</si>
  <si>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</si>
  <si>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</si>
  <si>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</si>
  <si>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</si>
  <si>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</si>
  <si>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</si>
  <si>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</si>
  <si>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</si>
  <si>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</si>
  <si>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</si>
  <si>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</si>
  <si>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</si>
  <si>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</si>
  <si>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</si>
  <si>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</si>
  <si>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</si>
  <si>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</si>
  <si>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</si>
  <si>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</si>
  <si>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</si>
  <si>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</si>
  <si>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</si>
  <si>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</si>
  <si>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</si>
  <si>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</si>
  <si>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</si>
  <si>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</si>
  <si>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</si>
  <si>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</si>
  <si>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</si>
  <si>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</si>
  <si>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</si>
  <si>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</si>
  <si>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</si>
  <si>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</si>
  <si>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</si>
  <si>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</si>
  <si>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</si>
  <si>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</si>
  <si>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</si>
  <si>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</si>
  <si>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</si>
  <si>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</si>
  <si>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</si>
  <si>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</si>
  <si>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</si>
  <si>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</si>
  <si>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</si>
  <si>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</si>
  <si>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</si>
  <si>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</si>
  <si>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</si>
  <si>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</si>
  <si>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</si>
  <si>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</si>
  <si>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</si>
  <si>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</si>
  <si>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</si>
  <si>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</si>
  <si>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</si>
  <si>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</si>
  <si>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</si>
  <si>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</si>
  <si>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</si>
  <si>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</si>
  <si>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</si>
  <si>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</si>
  <si>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</si>
  <si>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</si>
  <si>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</si>
  <si>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</si>
  <si>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</si>
  <si>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</si>
  <si>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</si>
  <si>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</si>
  <si>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</si>
  <si>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</si>
  <si>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</si>
  <si>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</si>
  <si>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</si>
  <si>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</si>
  <si>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</si>
  <si>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</si>
  <si>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</si>
  <si>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</si>
  <si>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</si>
  <si>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</si>
  <si>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</si>
  <si>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</si>
  <si>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</si>
  <si>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</si>
  <si>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</si>
  <si>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</si>
  <si>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</si>
  <si>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</si>
  <si>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</si>
  <si>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</si>
  <si>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</si>
  <si>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</si>
  <si>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</si>
  <si>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</si>
  <si>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</si>
  <si>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</si>
  <si>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</si>
  <si>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</si>
  <si>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</si>
  <si>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</si>
  <si>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</si>
  <si>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</si>
  <si>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</si>
  <si>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</si>
  <si>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</si>
  <si>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</si>
  <si>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</si>
  <si>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</si>
  <si>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</si>
  <si>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</si>
  <si>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</si>
  <si>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</si>
  <si>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</si>
  <si>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</si>
  <si>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</si>
  <si>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</si>
  <si>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</si>
  <si>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</si>
  <si>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</si>
  <si>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</si>
  <si>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</si>
  <si>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</si>
  <si>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</si>
  <si>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</si>
  <si>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</si>
  <si>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</si>
  <si>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</si>
  <si>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</si>
  <si>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</si>
  <si>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</si>
  <si>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</si>
  <si>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</si>
  <si>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</si>
  <si>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</si>
  <si>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</si>
  <si>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</si>
  <si>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</si>
  <si>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</si>
  <si>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</si>
  <si>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</si>
  <si>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</si>
  <si>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</si>
  <si>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</si>
  <si>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</si>
  <si>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</si>
  <si>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</si>
  <si>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</si>
  <si>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</si>
  <si>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</si>
  <si>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</si>
  <si>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</si>
  <si>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</si>
  <si>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</si>
  <si>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</si>
  <si>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</si>
  <si>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</si>
  <si>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</si>
  <si>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</si>
  <si>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</si>
  <si>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</si>
  <si>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</si>
  <si>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</si>
  <si>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</si>
  <si>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</si>
  <si>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</si>
  <si>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</si>
  <si>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</si>
  <si>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</si>
  <si>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</si>
  <si>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</si>
  <si>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</si>
  <si>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</si>
  <si>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</si>
  <si>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</si>
  <si>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</si>
  <si>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</si>
  <si>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</si>
  <si>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</si>
  <si>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</si>
  <si>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</si>
  <si>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</si>
  <si>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</si>
  <si>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</si>
  <si>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</si>
  <si>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</si>
  <si>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</si>
  <si>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</si>
  <si>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</si>
  <si>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</si>
  <si>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</si>
  <si>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</si>
  <si>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</si>
  <si>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</si>
  <si>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</si>
  <si>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</si>
  <si>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</si>
  <si>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</si>
  <si>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</si>
  <si>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</si>
  <si>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</si>
  <si>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</si>
  <si>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</si>
  <si>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</si>
  <si>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</si>
  <si>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</si>
  <si>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</si>
  <si>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</si>
  <si>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</si>
  <si>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</si>
  <si>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</si>
  <si>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</si>
  <si>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</si>
  <si>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</si>
  <si>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</si>
  <si>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</si>
  <si>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</si>
  <si>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</si>
  <si>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</si>
  <si>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</si>
  <si>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</si>
  <si>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</si>
  <si>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</si>
  <si>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</si>
  <si>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</si>
  <si>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</si>
  <si>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</si>
  <si>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</si>
  <si>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</si>
  <si>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</si>
  <si>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</si>
  <si>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</si>
  <si>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</si>
  <si>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</si>
  <si>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</si>
  <si>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</si>
  <si>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</si>
  <si>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</si>
  <si>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</si>
  <si>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</si>
  <si>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</si>
  <si>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</si>
  <si>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</si>
  <si>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</si>
  <si>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</si>
  <si>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</si>
  <si>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</si>
  <si>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</si>
  <si>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</si>
  <si>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</si>
  <si>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</si>
  <si>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</si>
  <si>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</si>
  <si>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</si>
  <si>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</si>
  <si>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</si>
  <si>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</si>
  <si>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</si>
  <si>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</si>
  <si>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</si>
  <si>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</si>
  <si>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</si>
  <si>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</si>
  <si>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</si>
  <si>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</si>
  <si>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</si>
  <si>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</si>
  <si>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</si>
  <si>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</si>
  <si>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</si>
  <si>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</si>
  <si>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</si>
  <si>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</si>
  <si>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</si>
  <si>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</si>
  <si>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</si>
  <si>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</si>
  <si>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</si>
  <si>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</si>
  <si>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</si>
  <si>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</si>
  <si>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</si>
  <si>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</si>
  <si>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</si>
  <si>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</si>
  <si>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</si>
  <si>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</si>
  <si>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</si>
  <si>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</si>
  <si>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</si>
  <si>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</si>
  <si>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</si>
  <si>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</si>
  <si>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</si>
  <si>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</si>
  <si>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</si>
  <si>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</si>
  <si>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</si>
  <si>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</si>
  <si>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</si>
  <si>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</si>
  <si>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</si>
  <si>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</si>
  <si>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</si>
  <si>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</si>
  <si>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</si>
  <si>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</si>
  <si>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</si>
  <si>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</si>
  <si>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</si>
  <si>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</si>
  <si>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</si>
  <si>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</si>
  <si>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</si>
  <si>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</si>
  <si>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</si>
  <si>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</si>
  <si>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</si>
  <si>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</si>
  <si>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</si>
  <si>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</si>
  <si>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</si>
  <si>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</si>
  <si>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</si>
  <si>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</si>
  <si>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</si>
  <si>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</si>
  <si>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</si>
  <si>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</si>
  <si>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</si>
  <si>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</si>
  <si>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</si>
  <si>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</si>
  <si>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</si>
  <si>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</si>
  <si>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</si>
  <si>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</si>
  <si>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</si>
  <si>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</si>
  <si>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</si>
  <si>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</si>
  <si>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</si>
  <si>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</si>
  <si>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</si>
  <si>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</si>
  <si>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</si>
  <si>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</si>
  <si>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</si>
  <si>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</si>
  <si>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</si>
  <si>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</si>
  <si>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</si>
  <si>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</si>
  <si>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</si>
  <si>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</si>
  <si>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</si>
  <si>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</si>
  <si>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</si>
  <si>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</si>
  <si>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</si>
  <si>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</si>
  <si>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</si>
  <si>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</si>
  <si>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</si>
  <si>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</si>
  <si>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</si>
  <si>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</si>
  <si>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</si>
  <si>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</si>
  <si>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</si>
  <si>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</si>
  <si>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</si>
  <si>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</si>
  <si>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</si>
  <si>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</si>
  <si>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</si>
  <si>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</si>
  <si>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</si>
  <si>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</si>
  <si>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</si>
  <si>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</si>
  <si>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</si>
  <si>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</si>
  <si>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</si>
  <si>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</si>
  <si>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</si>
  <si>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</si>
  <si>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</si>
  <si>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</si>
  <si>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</si>
  <si>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</si>
  <si>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</si>
  <si>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</si>
  <si>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</si>
  <si>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</si>
  <si>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</si>
  <si>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</si>
  <si>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</si>
  <si>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</si>
  <si>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</si>
  <si>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</si>
  <si>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</si>
  <si>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</si>
  <si>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</si>
  <si>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</si>
  <si>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</si>
  <si>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</si>
  <si>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</si>
  <si>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</si>
  <si>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</si>
  <si>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</si>
  <si>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</si>
  <si>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</si>
  <si>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</si>
  <si>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</si>
  <si>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</si>
  <si>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</si>
  <si>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</si>
  <si>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</si>
  <si>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</si>
  <si>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</si>
  <si>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</si>
  <si>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</si>
  <si>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</si>
  <si>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</si>
  <si>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</si>
  <si>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</si>
  <si>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</si>
  <si>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</si>
  <si>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</si>
  <si>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</si>
  <si>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</si>
  <si>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</si>
  <si>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</si>
  <si>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</si>
  <si>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</si>
  <si>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</si>
  <si>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</si>
  <si>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</si>
  <si>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</si>
  <si>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</si>
  <si>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</si>
  <si>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</si>
  <si>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</si>
  <si>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</si>
  <si>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</si>
  <si>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</si>
  <si>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</si>
  <si>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</si>
  <si>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</si>
  <si>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</si>
  <si>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</si>
  <si>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</si>
  <si>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</si>
  <si>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</si>
  <si>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</si>
  <si>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</si>
  <si>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</si>
  <si>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</si>
  <si>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</si>
  <si>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</si>
  <si>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</si>
  <si>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</si>
  <si>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</si>
  <si>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</si>
  <si>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</si>
  <si>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</si>
  <si>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</si>
  <si>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</si>
  <si>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</si>
  <si>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</si>
  <si>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</si>
  <si>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</si>
  <si>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</si>
  <si>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</si>
  <si>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</si>
  <si>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</si>
  <si>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</si>
  <si>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</si>
  <si>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</si>
  <si>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</si>
  <si>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</si>
  <si>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</si>
  <si>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</si>
  <si>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</si>
  <si>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</si>
  <si>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</si>
  <si>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</si>
  <si>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</si>
  <si>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</si>
  <si>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</si>
  <si>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</si>
  <si>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</si>
  <si>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</si>
  <si>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</si>
  <si>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</si>
  <si>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</si>
  <si>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</si>
  <si>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</si>
  <si>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</si>
  <si>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</si>
  <si>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</si>
  <si>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</si>
  <si>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</si>
  <si>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</si>
  <si>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</si>
  <si>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</si>
  <si>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</si>
  <si>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</si>
  <si>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</si>
  <si>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</si>
  <si>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</si>
  <si>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</si>
  <si>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</si>
  <si>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</si>
  <si>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</si>
  <si>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</si>
  <si>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</si>
  <si>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</si>
  <si>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</si>
  <si>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</si>
  <si>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</si>
  <si>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</si>
  <si>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</si>
  <si>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</si>
  <si>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</si>
  <si>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</si>
  <si>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</si>
  <si>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</si>
  <si>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</si>
  <si>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</si>
  <si>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</si>
  <si>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</si>
  <si>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</si>
  <si>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</si>
  <si>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</si>
  <si>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</si>
  <si>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</si>
  <si>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</si>
  <si>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</si>
  <si>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</si>
  <si>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</si>
  <si>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</si>
  <si>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</si>
  <si>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</si>
  <si>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</si>
  <si>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</si>
  <si>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</si>
  <si>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</si>
  <si>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</si>
  <si>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</si>
  <si>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</si>
  <si>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</si>
  <si>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</si>
  <si>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</si>
  <si>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</si>
  <si>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</si>
  <si>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</si>
  <si>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</si>
  <si>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</si>
  <si>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</si>
  <si>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</si>
  <si>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</si>
  <si>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</si>
  <si>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</si>
  <si>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</si>
  <si>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</si>
  <si>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</si>
  <si>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</si>
  <si>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</si>
  <si>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</si>
  <si>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</si>
  <si>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</si>
  <si>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</si>
  <si>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</si>
  <si>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</si>
  <si>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</si>
  <si>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</si>
  <si>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</si>
  <si>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</si>
  <si>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</si>
  <si>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</si>
  <si>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</si>
  <si>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</si>
  <si>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2021-12-29</t>
  </si>
  <si>
    <t>2021-12-30</t>
  </si>
  <si>
    <t>2021-12-31</t>
  </si>
  <si>
    <t>2022-01-01</t>
  </si>
  <si>
    <t>2022-01-02</t>
  </si>
  <si>
    <t>2022-01-03</t>
  </si>
  <si>
    <t>2022-01-04</t>
  </si>
  <si>
    <t>2022-01-05</t>
  </si>
  <si>
    <t>2022-01-06</t>
  </si>
  <si>
    <t>2022-01-07</t>
  </si>
  <si>
    <t>2022-01-08</t>
  </si>
  <si>
    <t>2022-01-09</t>
  </si>
  <si>
    <t>2022-01-10</t>
  </si>
  <si>
    <t>2022-01-11</t>
  </si>
  <si>
    <t>2022-01-12</t>
  </si>
  <si>
    <t>2022-01-13</t>
  </si>
  <si>
    <t>2022-01-14</t>
  </si>
  <si>
    <t>2022-01-15</t>
  </si>
  <si>
    <t>2022-01-16</t>
  </si>
  <si>
    <t>2022-01-17</t>
  </si>
  <si>
    <t>2022-01-18</t>
  </si>
  <si>
    <t>2022-01-19</t>
  </si>
  <si>
    <t>2022-01-20</t>
  </si>
  <si>
    <t>2022-01-21</t>
  </si>
  <si>
    <t>2022-01-22</t>
  </si>
  <si>
    <t>2022-01-23</t>
  </si>
  <si>
    <t>2022-01-24</t>
  </si>
  <si>
    <t>2022-01-25</t>
  </si>
  <si>
    <t>2022-01-26</t>
  </si>
  <si>
    <t>2022-01-27</t>
  </si>
  <si>
    <t>2022-01-28</t>
  </si>
  <si>
    <t>2022-01-29</t>
  </si>
  <si>
    <t>2022-01-30</t>
  </si>
  <si>
    <t>2022-01-31</t>
  </si>
  <si>
    <t>2022-02-01</t>
  </si>
  <si>
    <t>2022-02-02</t>
  </si>
  <si>
    <t>2022-02-03</t>
  </si>
  <si>
    <t>2022-02-04</t>
  </si>
  <si>
    <t>2022-02-05</t>
  </si>
  <si>
    <t>2022-02-06</t>
  </si>
  <si>
    <t>2022-02-07</t>
  </si>
  <si>
    <t>2022-02-08</t>
  </si>
  <si>
    <t>2022-02-09</t>
  </si>
  <si>
    <t>2022-02-10</t>
  </si>
  <si>
    <t>2022-02-11</t>
  </si>
  <si>
    <t>2022-02-12</t>
  </si>
  <si>
    <t>2022-02-13</t>
  </si>
  <si>
    <t>2022-02-14</t>
  </si>
  <si>
    <t>2022-02-15</t>
  </si>
  <si>
    <t>2022-02-16</t>
  </si>
  <si>
    <t>2022-02-17</t>
  </si>
  <si>
    <t>2022-02-18</t>
  </si>
  <si>
    <t>2022-02-19</t>
  </si>
  <si>
    <t>2022-02-20</t>
  </si>
  <si>
    <t>2022-02-21</t>
  </si>
  <si>
    <t>2022-02-22</t>
  </si>
  <si>
    <t>2022-02-23</t>
  </si>
  <si>
    <t>2022-02-24</t>
  </si>
  <si>
    <t>2022-02-25</t>
  </si>
  <si>
    <t>2022-02-26</t>
  </si>
  <si>
    <t>2022-02-27</t>
  </si>
  <si>
    <t>2022-02-28</t>
  </si>
  <si>
    <t>2022-03-01</t>
  </si>
  <si>
    <t>2022-03-02</t>
  </si>
  <si>
    <t>2022-03-03</t>
  </si>
  <si>
    <t>2022-03-04</t>
  </si>
  <si>
    <t>2022-03-05</t>
  </si>
  <si>
    <t>2022-03-06</t>
  </si>
  <si>
    <t>2022-03-07</t>
  </si>
  <si>
    <t>2022-03-08</t>
  </si>
  <si>
    <t>2022-03-09</t>
  </si>
  <si>
    <t>2022-03-10</t>
  </si>
  <si>
    <t>2022-03-11</t>
  </si>
  <si>
    <t>2022-03-12</t>
  </si>
  <si>
    <t>2022-03-13</t>
  </si>
  <si>
    <t>2022-03-14</t>
  </si>
  <si>
    <t>2022-03-15</t>
  </si>
  <si>
    <t>2022-03-16</t>
  </si>
  <si>
    <t>2022-03-17</t>
  </si>
  <si>
    <t>2022-03-18</t>
  </si>
  <si>
    <t>2022-03-19</t>
  </si>
  <si>
    <t>2022-03-20</t>
  </si>
  <si>
    <t>2022-03-21</t>
  </si>
  <si>
    <t>2022-03-22</t>
  </si>
  <si>
    <t>2022-03-23</t>
  </si>
  <si>
    <t>2022-03-24</t>
  </si>
  <si>
    <t>2022-03-25</t>
  </si>
  <si>
    <t>2022-03-26</t>
  </si>
  <si>
    <t>2022-03-27</t>
  </si>
  <si>
    <t>2022-03-28</t>
  </si>
  <si>
    <t>2022-03-29</t>
  </si>
  <si>
    <t>2022-03-30</t>
  </si>
  <si>
    <t>2022-03-31</t>
  </si>
  <si>
    <t>2022-04-01</t>
  </si>
  <si>
    <t>2022-04-02</t>
  </si>
  <si>
    <t>2022-04-03</t>
  </si>
  <si>
    <t>2022-04-04</t>
  </si>
  <si>
    <t>2022-04-05</t>
  </si>
  <si>
    <t>2022-04-06</t>
  </si>
  <si>
    <t>2022-04-07</t>
  </si>
  <si>
    <t>2022-04-08</t>
  </si>
  <si>
    <t>2022-04-09</t>
  </si>
  <si>
    <t>2022-04-10</t>
  </si>
  <si>
    <t>2022-04-11</t>
  </si>
  <si>
    <t>2022-04-12</t>
  </si>
  <si>
    <t>2022-04-13</t>
  </si>
  <si>
    <t>2022-04-14</t>
  </si>
  <si>
    <t>2022-04-15</t>
  </si>
  <si>
    <t>2022-04-16</t>
  </si>
  <si>
    <t>2022-04-17</t>
  </si>
  <si>
    <t>2022-04-18</t>
  </si>
  <si>
    <t>2022-04-19</t>
  </si>
  <si>
    <t>2022-04-20</t>
  </si>
  <si>
    <t>2022-04-21</t>
  </si>
  <si>
    <t>2022-04-22</t>
  </si>
  <si>
    <t>2022-04-23</t>
  </si>
  <si>
    <t>2022-04-24</t>
  </si>
  <si>
    <t>2022-04-25</t>
  </si>
  <si>
    <t>2022-04-26</t>
  </si>
  <si>
    <t>2022-04-28</t>
  </si>
  <si>
    <t>2022-04-29</t>
  </si>
  <si>
    <t>2022-04-30</t>
  </si>
  <si>
    <t>2022-05-01</t>
  </si>
  <si>
    <t>2022-05-02</t>
  </si>
  <si>
    <t>2022-05-03</t>
  </si>
  <si>
    <t>2022-05-04</t>
  </si>
  <si>
    <t>2022-05-05</t>
  </si>
  <si>
    <t>2022-05-07</t>
  </si>
  <si>
    <t>2022-05-08</t>
  </si>
  <si>
    <t>2022-05-09</t>
  </si>
  <si>
    <t>Fram till 2022-05-09</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</si>
  <si>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</si>
  <si>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</si>
  <si>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</si>
  <si>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</si>
  <si>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</si>
  <si>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</si>
  <si>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</si>
  <si>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</si>
  <si>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</si>
  <si>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</si>
  <si>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</si>
  <si>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</si>
  <si>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</si>
  <si>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</si>
  <si>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</si>
  <si>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</si>
  <si>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</si>
  <si>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</si>
  <si>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</si>
  <si>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</si>
  <si>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</si>
  <si>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</si>
  <si>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</si>
  <si>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</si>
  <si>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</si>
  <si>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</si>
  <si>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</si>
  <si>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</si>
  <si>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</si>
  <si>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</si>
  <si>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</si>
  <si>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</si>
  <si>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</si>
  <si>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</si>
  <si>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</si>
  <si>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</si>
  <si>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</si>
  <si>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</si>
  <si>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</si>
  <si>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</si>
  <si>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</si>
  <si>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</si>
  <si>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</si>
  <si>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</si>
  <si>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</si>
  <si>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</si>
  <si>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</si>
  <si>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</si>
  <si>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</si>
  <si>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</si>
  <si>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</si>
  <si>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</si>
  <si>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</si>
  <si>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</si>
  <si>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</si>
  <si>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</si>
  <si>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</si>
  <si>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</si>
  <si>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</si>
  <si>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</si>
  <si>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</si>
  <si>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</si>
  <si>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</si>
  <si>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</si>
  <si>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</si>
  <si>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</si>
  <si>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</si>
  <si>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</si>
  <si>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</si>
  <si>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</si>
  <si>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</si>
  <si>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</si>
  <si>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</si>
  <si>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</si>
  <si>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</si>
  <si>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</si>
  <si>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</si>
  <si>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</si>
  <si>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</si>
  <si>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</si>
  <si>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</si>
  <si>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</si>
  <si>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</si>
  <si>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</si>
  <si>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</si>
  <si>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</si>
  <si>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</si>
  <si>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</si>
  <si>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</si>
  <si>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</si>
  <si>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</si>
  <si>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</si>
  <si>
    <t>2021v49</t>
  </si>
  <si>
    <t>2021v50</t>
  </si>
  <si>
    <t>2021v51</t>
  </si>
  <si>
    <t>2021v52</t>
  </si>
  <si>
    <t>2022v01</t>
  </si>
  <si>
    <t>2022v02</t>
  </si>
  <si>
    <t>2022v03</t>
  </si>
  <si>
    <t>2022v04</t>
  </si>
  <si>
    <t>2022v05</t>
  </si>
  <si>
    <t>2022v06</t>
  </si>
  <si>
    <t>2022v07</t>
  </si>
  <si>
    <t>2022v08</t>
  </si>
  <si>
    <t>2022v09</t>
  </si>
  <si>
    <t>2022v10</t>
  </si>
  <si>
    <t>2022v11</t>
  </si>
  <si>
    <t>2022v12</t>
  </si>
  <si>
    <t>2022v13</t>
  </si>
  <si>
    <t>2022v14</t>
  </si>
  <si>
    <t>2022v15</t>
  </si>
  <si>
    <t>2022v16</t>
  </si>
  <si>
    <t>2022v17</t>
  </si>
  <si>
    <t>2022v18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</si>
</sst>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0\ &quot;kr&quot;_-;\-* #,##0\ &quot;kr&quot;_-;_-* &quot;-&quot;\ &quot;kr&quot;_-;_-@_-"/>
    <numFmt numFmtId="41" formatCode="_-* #,##0\ _k_r_-;\-* #,##0\ _k_r_-;_-* &quot;-&quot;\ _k_r_-;_-@_-"/>
    <numFmt numFmtId="164" formatCode="#,##0.00_ ;\-#,##0.00\ "/>
    <numFmt numFmtId="165" formatCode="#,##0_ ;\-#,##0\ "/>
    <numFmt numFmtId="166" formatCode="0.0"/>
    <numFmt numFmtId="167"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10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
      <left style="thin">
        <color theme="8"/>
      </left>
      <right/>
      <top style="medium">
        <color theme="8"/>
      </top>
      <bottom style="thin">
        <color rgb="FF857363"/>
      </bottom>
      <diagonal/>
    </border>
    <border>
      <left/>
      <right style="thin">
        <color indexed="64"/>
      </right>
      <top style="medium">
        <color theme="8"/>
      </top>
      <bottom style="thin">
        <color rgb="FF857363"/>
      </bottom>
      <diagonal/>
    </border>
    <border>
      <left style="thin">
        <color rgb="FF857363"/>
      </left>
      <right style="thin">
        <color indexed="64"/>
      </right>
      <top style="thin">
        <color rgb="FF857363"/>
      </top>
      <bottom style="thin">
        <color rgb="FF857363"/>
      </bottom>
      <diagonal/>
    </border>
    <border>
      <left style="thin">
        <color theme="8"/>
      </left>
      <right style="thin">
        <color indexed="64"/>
      </right>
      <top style="thick">
        <color theme="8"/>
      </top>
      <bottom style="thin">
        <color theme="8"/>
      </bottom>
      <diagonal/>
    </border>
    <border>
      <left style="thin">
        <color theme="8"/>
      </left>
      <right style="thin">
        <color indexed="64"/>
      </right>
      <top style="thin">
        <color theme="8"/>
      </top>
      <bottom style="thin">
        <color theme="8"/>
      </bottom>
      <diagonal/>
    </border>
    <border>
      <left/>
      <right style="thin">
        <color indexed="64"/>
      </right>
      <top/>
      <bottom style="thick">
        <color theme="8"/>
      </bottom>
      <diagonal/>
    </border>
    <border>
      <left/>
      <right style="thin">
        <color indexed="64"/>
      </right>
      <top style="thick">
        <color theme="8"/>
      </top>
      <bottom style="thin">
        <color theme="8"/>
      </bottom>
      <diagonal/>
    </border>
    <border>
      <left style="medium">
        <color theme="8"/>
      </left>
      <right/>
      <top style="medium">
        <color theme="8"/>
      </top>
      <bottom/>
      <diagonal/>
    </border>
    <border>
      <left/>
      <right style="thin">
        <color indexed="64"/>
      </right>
      <top style="medium">
        <color theme="8"/>
      </top>
      <bottom/>
      <diagonal/>
    </border>
    <border>
      <left style="thin">
        <color theme="8"/>
      </left>
      <right style="thin">
        <color indexed="64"/>
      </right>
      <top style="medium">
        <color theme="8"/>
      </top>
      <bottom style="thin">
        <color theme="8"/>
      </bottom>
      <diagonal/>
    </border>
    <border>
      <left style="medium">
        <color theme="8"/>
      </left>
      <right/>
      <top/>
      <bottom/>
      <diagonal/>
    </border>
    <border>
      <left/>
      <right/>
      <top style="thick">
        <color theme="8"/>
      </top>
      <bottom style="thin">
        <color theme="8"/>
      </bottom>
      <diagonal/>
    </border>
    <border>
      <left/>
      <right style="thin">
        <color indexed="64"/>
      </right>
      <top style="medium">
        <color theme="8"/>
      </top>
      <bottom style="thin">
        <color theme="8"/>
      </bottom>
      <diagonal/>
    </border>
    <border>
      <left/>
      <right style="thin">
        <color indexed="64"/>
      </right>
      <top style="thin">
        <color theme="8"/>
      </top>
      <bottom style="thin">
        <color theme="8"/>
      </bottom>
      <diagonal/>
    </border>
    <border>
      <left/>
      <right style="thin">
        <color indexed="64"/>
      </right>
      <top style="thin">
        <color theme="8"/>
      </top>
      <bottom style="thin">
        <color indexed="64"/>
      </bottom>
      <diagonal/>
    </border>
    <border>
      <left/>
      <right style="thin">
        <color indexed="64"/>
      </right>
      <top style="thin">
        <color indexed="64"/>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1" fontId="19" fillId="0" borderId="0" applyFont="0" applyFill="0" applyBorder="0" applyAlignment="0" applyProtection="0"/>
    <xf numFmtId="42" fontId="19" fillId="0" borderId="0" applyFont="0" applyFill="0" applyBorder="0" applyAlignment="0" applyProtection="0"/>
  </cellStyleXfs>
  <cellXfs count="408">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7" fontId="0" fillId="0" borderId="0" xfId="0" applyNumberFormat="1" applyBorder="1" applyAlignment="1">
      <alignment horizontal="right"/>
    </xf>
    <xf numFmtId="167" fontId="31" fillId="0" borderId="34" xfId="0" applyNumberFormat="1" applyFont="1" applyBorder="1" applyAlignment="1">
      <alignment horizontal="right"/>
    </xf>
    <xf numFmtId="167" fontId="0" fillId="0" borderId="13" xfId="0" applyNumberFormat="1" applyBorder="1" applyAlignment="1">
      <alignment horizontal="right"/>
    </xf>
    <xf numFmtId="167" fontId="29" fillId="2" borderId="13" xfId="0" applyNumberFormat="1" applyFont="1" applyFill="1" applyBorder="1" applyAlignment="1">
      <alignment horizontal="right" vertical="center" wrapText="1"/>
    </xf>
    <xf numFmtId="167" fontId="31" fillId="0" borderId="32" xfId="0" applyNumberFormat="1" applyFont="1" applyBorder="1" applyAlignment="1">
      <alignment horizontal="right"/>
    </xf>
    <xf numFmtId="167" fontId="30" fillId="2" borderId="13" xfId="0" applyNumberFormat="1" applyFont="1" applyFill="1" applyBorder="1" applyAlignment="1">
      <alignment horizontal="right"/>
    </xf>
    <xf numFmtId="167" fontId="30" fillId="2" borderId="0" xfId="0" applyNumberFormat="1" applyFont="1" applyFill="1" applyAlignment="1">
      <alignment horizontal="right"/>
    </xf>
    <xf numFmtId="167"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7"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3" fontId="0" fillId="0" borderId="57" xfId="0" applyNumberFormat="1" applyBorder="1" applyAlignment="1">
      <alignment horizontal="left"/>
    </xf>
    <xf numFmtId="166" fontId="0" fillId="0" borderId="57" xfId="0" applyNumberFormat="1" applyBorder="1"/>
    <xf numFmtId="0" fontId="8" fillId="4" borderId="86" xfId="10" applyFont="1" applyFill="1" applyBorder="1" applyAlignment="1">
      <alignment horizontal="center" vertical="center"/>
    </xf>
    <xf numFmtId="0" fontId="5" fillId="2" borderId="88" xfId="0" applyFont="1" applyFill="1" applyBorder="1" applyAlignment="1">
      <alignment horizontal="center"/>
    </xf>
    <xf numFmtId="0" fontId="30" fillId="2" borderId="0" xfId="0" applyFont="1" applyFill="1" applyBorder="1" applyAlignment="1">
      <alignment horizontal="right"/>
    </xf>
    <xf numFmtId="0" fontId="30" fillId="2" borderId="51" xfId="0" applyFont="1" applyFill="1" applyBorder="1" applyAlignment="1">
      <alignment horizontal="right"/>
    </xf>
    <xf numFmtId="167" fontId="30" fillId="2" borderId="51" xfId="0" applyNumberFormat="1" applyFont="1" applyFill="1" applyBorder="1" applyAlignment="1">
      <alignment horizontal="right"/>
    </xf>
    <xf numFmtId="167" fontId="31" fillId="0" borderId="50" xfId="0" applyNumberFormat="1" applyFont="1" applyBorder="1" applyAlignment="1">
      <alignment horizontal="right"/>
    </xf>
    <xf numFmtId="0" fontId="0" fillId="0" borderId="50" xfId="0" applyBorder="1"/>
    <xf numFmtId="166" fontId="0" fillId="0" borderId="89" xfId="0" applyNumberFormat="1" applyBorder="1" applyAlignment="1">
      <alignment horizontal="right"/>
    </xf>
    <xf numFmtId="166" fontId="32" fillId="0" borderId="51" xfId="0" applyNumberFormat="1" applyFont="1" applyFill="1" applyBorder="1" applyAlignment="1">
      <alignment horizontal="right" vertical="center"/>
    </xf>
    <xf numFmtId="166" fontId="30" fillId="2" borderId="51" xfId="0" applyNumberFormat="1" applyFont="1" applyFill="1" applyBorder="1" applyAlignment="1">
      <alignment horizontal="right"/>
    </xf>
    <xf numFmtId="166" fontId="31" fillId="0" borderId="50" xfId="0" applyNumberFormat="1" applyFont="1" applyBorder="1" applyAlignment="1">
      <alignment horizontal="right"/>
    </xf>
    <xf numFmtId="166" fontId="21" fillId="0" borderId="50" xfId="0" applyNumberFormat="1" applyFont="1" applyFill="1" applyBorder="1" applyAlignment="1">
      <alignment horizontal="right"/>
    </xf>
    <xf numFmtId="166" fontId="0" fillId="0" borderId="89" xfId="0" applyNumberFormat="1" applyBorder="1"/>
    <xf numFmtId="0" fontId="5" fillId="2" borderId="52" xfId="10" applyBorder="1" applyAlignment="1">
      <alignment horizontal="center" vertical="center"/>
    </xf>
    <xf numFmtId="3" fontId="0" fillId="0" borderId="94" xfId="0" applyNumberFormat="1" applyBorder="1" applyAlignment="1">
      <alignment horizontal="right"/>
    </xf>
    <xf numFmtId="166" fontId="0" fillId="0" borderId="50" xfId="0" applyNumberFormat="1" applyBorder="1" applyAlignment="1">
      <alignment horizontal="right"/>
    </xf>
    <xf numFmtId="3" fontId="30" fillId="2" borderId="94" xfId="0" applyNumberFormat="1" applyFont="1" applyFill="1" applyBorder="1" applyAlignment="1">
      <alignment horizontal="right"/>
    </xf>
    <xf numFmtId="166" fontId="0" fillId="0" borderId="51" xfId="0" applyNumberFormat="1" applyBorder="1" applyAlignment="1">
      <alignment horizontal="right"/>
    </xf>
    <xf numFmtId="166" fontId="31" fillId="0" borderId="51" xfId="0" applyNumberFormat="1" applyFont="1" applyBorder="1" applyAlignment="1">
      <alignment horizontal="right"/>
    </xf>
    <xf numFmtId="166" fontId="31" fillId="0" borderId="58" xfId="0" applyNumberFormat="1" applyFont="1" applyBorder="1" applyAlignment="1">
      <alignment horizontal="right"/>
    </xf>
    <xf numFmtId="0" fontId="5" fillId="2" borderId="88" xfId="10" applyBorder="1" applyAlignment="1">
      <alignment horizontal="center" vertical="center"/>
    </xf>
    <xf numFmtId="166" fontId="2" fillId="0" borderId="97" xfId="10" applyNumberFormat="1" applyFont="1" applyFill="1" applyBorder="1" applyAlignment="1">
      <alignment horizontal="right" vertical="center"/>
    </xf>
    <xf numFmtId="166" fontId="2" fillId="0" borderId="50" xfId="10" applyNumberFormat="1" applyFont="1" applyFill="1" applyBorder="1" applyAlignment="1">
      <alignment horizontal="right" vertical="center"/>
    </xf>
    <xf numFmtId="166" fontId="2" fillId="0" borderId="51" xfId="10" applyNumberFormat="1" applyFont="1" applyFill="1" applyBorder="1" applyAlignment="1">
      <alignment horizontal="right" vertical="center"/>
    </xf>
    <xf numFmtId="166" fontId="5" fillId="3" borderId="50" xfId="14" applyNumberFormat="1" applyFont="1" applyFill="1" applyBorder="1" applyAlignment="1">
      <alignment horizontal="right"/>
    </xf>
    <xf numFmtId="166" fontId="5" fillId="2" borderId="96" xfId="10" applyNumberFormat="1" applyBorder="1" applyAlignment="1">
      <alignment horizontal="right" vertical="center"/>
    </xf>
    <xf numFmtId="3" fontId="0" fillId="0" borderId="97" xfId="0" applyNumberFormat="1" applyBorder="1" applyAlignment="1">
      <alignment horizontal="right"/>
    </xf>
    <xf numFmtId="166" fontId="0" fillId="0" borderId="51" xfId="0" applyNumberFormat="1" applyBorder="1"/>
    <xf numFmtId="166" fontId="0" fillId="0" borderId="59" xfId="0" applyNumberFormat="1" applyBorder="1"/>
    <xf numFmtId="166" fontId="21" fillId="0" borderId="58" xfId="18" applyNumberFormat="1" applyFont="1" applyBorder="1" applyAlignment="1">
      <alignment horizontal="right"/>
    </xf>
    <xf numFmtId="166" fontId="21" fillId="0" borderId="51" xfId="18" applyNumberFormat="1" applyFont="1" applyBorder="1" applyAlignment="1">
      <alignment horizontal="right"/>
    </xf>
    <xf numFmtId="166" fontId="21" fillId="0" borderId="89" xfId="18" applyNumberFormat="1" applyFont="1" applyBorder="1" applyAlignment="1">
      <alignment horizontal="right"/>
    </xf>
    <xf numFmtId="166" fontId="21" fillId="0" borderId="98" xfId="18" applyNumberFormat="1" applyFont="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84" xfId="10" applyBorder="1" applyAlignment="1">
      <alignment horizontal="center" vertical="center"/>
    </xf>
    <xf numFmtId="0" fontId="5" fillId="2" borderId="85"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5" fillId="2" borderId="83" xfId="0" applyFont="1" applyFill="1" applyBorder="1" applyAlignment="1">
      <alignment horizontal="center" vertical="center"/>
    </xf>
    <xf numFmtId="0" fontId="5" fillId="2" borderId="8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3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9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93"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91" xfId="10" applyBorder="1" applyAlignment="1">
      <alignment horizontal="center" vertical="center"/>
    </xf>
    <xf numFmtId="0" fontId="5" fillId="2" borderId="9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95" xfId="0" applyFont="1" applyFill="1" applyBorder="1" applyAlignment="1">
      <alignment horizontal="center" vertical="center"/>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24" fillId="2" borderId="96"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9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xr:uid="{00000000-0005-0000-0000-000000000000}"/>
    <cellStyle name="Hyperlänk" xfId="15" builtinId="8"/>
    <cellStyle name="Normal" xfId="0" builtinId="0" customBuiltin="1"/>
    <cellStyle name="Normal 2" xfId="18" xr:uid="{00000000-0005-0000-0000-000003000000}"/>
    <cellStyle name="Normal 2 2" xfId="19" xr:uid="{00000000-0005-0000-0000-000004000000}"/>
    <cellStyle name="Normal 2 3" xfId="20" xr:uid="{00000000-0005-0000-0000-000005000000}"/>
    <cellStyle name="Normal 2 4" xfId="21" xr:uid="{00000000-0005-0000-0000-000006000000}"/>
    <cellStyle name="Normal 2_Tab 8 _alt i större format_9p" xfId="22" xr:uid="{00000000-0005-0000-0000-000007000000}"/>
    <cellStyle name="Normal 3" xfId="23" xr:uid="{00000000-0005-0000-0000-000008000000}"/>
    <cellStyle name="Normal 3 2" xfId="24" xr:uid="{00000000-0005-0000-0000-000009000000}"/>
    <cellStyle name="Normal 3 3" xfId="25" xr:uid="{00000000-0005-0000-0000-00000A000000}"/>
    <cellStyle name="Normal 4" xfId="26" xr:uid="{00000000-0005-0000-0000-00000B000000}"/>
    <cellStyle name="Normal 4 2" xfId="27" xr:uid="{00000000-0005-0000-0000-00000C000000}"/>
    <cellStyle name="Normal 5" xfId="28" xr:uid="{00000000-0005-0000-0000-00000D000000}"/>
    <cellStyle name="Normal 6" xfId="16" xr:uid="{00000000-0005-0000-0000-00000E000000}"/>
    <cellStyle name="Procent 2" xfId="29" xr:uid="{00000000-0005-0000-0000-00000F000000}"/>
    <cellStyle name="Rubrik" xfId="3" builtinId="15" customBuiltin="1"/>
    <cellStyle name="Rubrik 1" xfId="4" builtinId="16" customBuiltin="1"/>
    <cellStyle name="Rubrik 5" xfId="30" xr:uid="{00000000-0005-0000-0000-000012000000}"/>
    <cellStyle name="Rubrik 6" xfId="31" xr:uid="{00000000-0005-0000-0000-000013000000}"/>
    <cellStyle name="SoS Förklaringstext" xfId="6" xr:uid="{00000000-0005-0000-0000-000014000000}"/>
    <cellStyle name="SoS Kantlinjer Tabell" xfId="7" xr:uid="{00000000-0005-0000-0000-000015000000}"/>
    <cellStyle name="SoS Summarad" xfId="8" xr:uid="{00000000-0005-0000-0000-000016000000}"/>
    <cellStyle name="SoS Tabell Sistarad" xfId="9" xr:uid="{00000000-0005-0000-0000-000017000000}"/>
    <cellStyle name="SoS Tabellhuvud" xfId="10" xr:uid="{00000000-0005-0000-0000-000018000000}"/>
    <cellStyle name="SoS Tabellrubrik 1" xfId="11" xr:uid="{00000000-0005-0000-0000-000019000000}"/>
    <cellStyle name="SoS Tabellrubrik 2" xfId="12" xr:uid="{00000000-0005-0000-0000-00001A000000}"/>
    <cellStyle name="SoS Tabelltext" xfId="13" xr:uid="{00000000-0005-0000-0000-00001B000000}"/>
    <cellStyle name="SoS Tal" xfId="14" xr:uid="{00000000-0005-0000-0000-00001C000000}"/>
    <cellStyle name="Summa" xfId="5" builtinId="25" customBuiltin="1"/>
    <cellStyle name="Tusental" xfId="1" builtinId="3" customBuiltin="1"/>
    <cellStyle name="Tusental (0)_Blad1" xfId="32" xr:uid="{00000000-0005-0000-0000-00001F000000}"/>
    <cellStyle name="Tusental [0]" xfId="2" builtinId="6" customBuiltin="1"/>
    <cellStyle name="Valuta (0)_Blad1" xfId="33" xr:uid="{00000000-0005-0000-0000-00002100000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133</c:v>
                </c:pt>
                <c:pt idx="1">
                  <c:v>350</c:v>
                </c:pt>
                <c:pt idx="2">
                  <c:v>877</c:v>
                </c:pt>
                <c:pt idx="3">
                  <c:v>978</c:v>
                </c:pt>
                <c:pt idx="4">
                  <c:v>1432</c:v>
                </c:pt>
                <c:pt idx="5">
                  <c:v>1821</c:v>
                </c:pt>
                <c:pt idx="6">
                  <c:v>1830</c:v>
                </c:pt>
                <c:pt idx="7">
                  <c:v>1773</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74</c:v>
                </c:pt>
                <c:pt idx="1">
                  <c:v>126</c:v>
                </c:pt>
                <c:pt idx="2">
                  <c:v>353</c:v>
                </c:pt>
                <c:pt idx="3">
                  <c:v>464</c:v>
                </c:pt>
                <c:pt idx="4">
                  <c:v>843</c:v>
                </c:pt>
                <c:pt idx="5">
                  <c:v>1270</c:v>
                </c:pt>
                <c:pt idx="6">
                  <c:v>1705</c:v>
                </c:pt>
                <c:pt idx="7">
                  <c:v>2505</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51.44</c:v>
                </c:pt>
                <c:pt idx="1">
                  <c:v>76.83</c:v>
                </c:pt>
                <c:pt idx="2">
                  <c:v>30.13</c:v>
                </c:pt>
                <c:pt idx="3">
                  <c:v>13.88</c:v>
                </c:pt>
                <c:pt idx="4">
                  <c:v>15.77</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46.13</c:v>
                </c:pt>
                <c:pt idx="1">
                  <c:v>79.37</c:v>
                </c:pt>
                <c:pt idx="2">
                  <c:v>25.25</c:v>
                </c:pt>
                <c:pt idx="3">
                  <c:v>16.61</c:v>
                </c:pt>
                <c:pt idx="4">
                  <c:v>14.85</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2234</c:v>
                </c:pt>
                <c:pt idx="1">
                  <c:v>5510</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2133</c:v>
                </c:pt>
                <c:pt idx="1">
                  <c:v>4117</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2937</c:v>
                </c:pt>
                <c:pt idx="1">
                  <c:v>2356</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3658</c:v>
                </c:pt>
                <c:pt idx="1">
                  <c:v>2000</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Norrbotten</c:v>
                </c:pt>
                <c:pt idx="14">
                  <c:v>Kronoberg</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4779</c:v>
                </c:pt>
                <c:pt idx="1">
                  <c:v>2723</c:v>
                </c:pt>
                <c:pt idx="2">
                  <c:v>1993</c:v>
                </c:pt>
                <c:pt idx="3">
                  <c:v>746</c:v>
                </c:pt>
                <c:pt idx="4">
                  <c:v>634</c:v>
                </c:pt>
                <c:pt idx="5">
                  <c:v>615</c:v>
                </c:pt>
                <c:pt idx="6">
                  <c:v>570</c:v>
                </c:pt>
                <c:pt idx="7">
                  <c:v>516</c:v>
                </c:pt>
                <c:pt idx="8">
                  <c:v>479</c:v>
                </c:pt>
                <c:pt idx="9">
                  <c:v>450</c:v>
                </c:pt>
                <c:pt idx="10">
                  <c:v>416</c:v>
                </c:pt>
                <c:pt idx="11">
                  <c:v>374</c:v>
                </c:pt>
                <c:pt idx="12">
                  <c:v>361</c:v>
                </c:pt>
                <c:pt idx="13">
                  <c:v>342</c:v>
                </c:pt>
                <c:pt idx="14">
                  <c:v>338</c:v>
                </c:pt>
                <c:pt idx="15">
                  <c:v>303</c:v>
                </c:pt>
                <c:pt idx="16">
                  <c:v>263</c:v>
                </c:pt>
                <c:pt idx="17">
                  <c:v>258</c:v>
                </c:pt>
                <c:pt idx="18">
                  <c:v>165</c:v>
                </c:pt>
                <c:pt idx="19">
                  <c:v>159</c:v>
                </c:pt>
                <c:pt idx="20" formatCode="General">
                  <c:v>49</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Dödsdag!$A$9:$A$790</c:f>
              <c:strCache>
                <c:ptCount val="782"/>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pt idx="630">
                  <c:v>2021-12-07</c:v>
                </c:pt>
                <c:pt idx="631">
                  <c:v>2021-12-08</c:v>
                </c:pt>
                <c:pt idx="632">
                  <c:v>2021-12-09</c:v>
                </c:pt>
                <c:pt idx="633">
                  <c:v>2021-12-10</c:v>
                </c:pt>
                <c:pt idx="634">
                  <c:v>2021-12-11</c:v>
                </c:pt>
                <c:pt idx="635">
                  <c:v>2021-12-12</c:v>
                </c:pt>
                <c:pt idx="636">
                  <c:v>2021-12-13</c:v>
                </c:pt>
                <c:pt idx="637">
                  <c:v>2021-12-14</c:v>
                </c:pt>
                <c:pt idx="638">
                  <c:v>2021-12-15</c:v>
                </c:pt>
                <c:pt idx="639">
                  <c:v>2021-12-16</c:v>
                </c:pt>
                <c:pt idx="640">
                  <c:v>2021-12-17</c:v>
                </c:pt>
                <c:pt idx="641">
                  <c:v>2021-12-18</c:v>
                </c:pt>
                <c:pt idx="642">
                  <c:v>2021-12-19</c:v>
                </c:pt>
                <c:pt idx="643">
                  <c:v>2021-12-20</c:v>
                </c:pt>
                <c:pt idx="644">
                  <c:v>2021-12-21</c:v>
                </c:pt>
                <c:pt idx="645">
                  <c:v>2021-12-22</c:v>
                </c:pt>
                <c:pt idx="646">
                  <c:v>2021-12-23</c:v>
                </c:pt>
                <c:pt idx="647">
                  <c:v>2021-12-24</c:v>
                </c:pt>
                <c:pt idx="648">
                  <c:v>2021-12-25</c:v>
                </c:pt>
                <c:pt idx="649">
                  <c:v>2021-12-26</c:v>
                </c:pt>
                <c:pt idx="650">
                  <c:v>2021-12-27</c:v>
                </c:pt>
                <c:pt idx="651">
                  <c:v>2021-12-28</c:v>
                </c:pt>
                <c:pt idx="652">
                  <c:v>2021-12-29</c:v>
                </c:pt>
                <c:pt idx="653">
                  <c:v>2021-12-30</c:v>
                </c:pt>
                <c:pt idx="654">
                  <c:v>2021-12-31</c:v>
                </c:pt>
                <c:pt idx="655">
                  <c:v>2022-01-01</c:v>
                </c:pt>
                <c:pt idx="656">
                  <c:v>2022-01-02</c:v>
                </c:pt>
                <c:pt idx="657">
                  <c:v>2022-01-03</c:v>
                </c:pt>
                <c:pt idx="658">
                  <c:v>2022-01-04</c:v>
                </c:pt>
                <c:pt idx="659">
                  <c:v>2022-01-05</c:v>
                </c:pt>
                <c:pt idx="660">
                  <c:v>2022-01-06</c:v>
                </c:pt>
                <c:pt idx="661">
                  <c:v>2022-01-07</c:v>
                </c:pt>
                <c:pt idx="662">
                  <c:v>2022-01-08</c:v>
                </c:pt>
                <c:pt idx="663">
                  <c:v>2022-01-09</c:v>
                </c:pt>
                <c:pt idx="664">
                  <c:v>2022-01-10</c:v>
                </c:pt>
                <c:pt idx="665">
                  <c:v>2022-01-11</c:v>
                </c:pt>
                <c:pt idx="666">
                  <c:v>2022-01-12</c:v>
                </c:pt>
                <c:pt idx="667">
                  <c:v>2022-01-13</c:v>
                </c:pt>
                <c:pt idx="668">
                  <c:v>2022-01-14</c:v>
                </c:pt>
                <c:pt idx="669">
                  <c:v>2022-01-15</c:v>
                </c:pt>
                <c:pt idx="670">
                  <c:v>2022-01-16</c:v>
                </c:pt>
                <c:pt idx="671">
                  <c:v>2022-01-17</c:v>
                </c:pt>
                <c:pt idx="672">
                  <c:v>2022-01-18</c:v>
                </c:pt>
                <c:pt idx="673">
                  <c:v>2022-01-19</c:v>
                </c:pt>
                <c:pt idx="674">
                  <c:v>2022-01-20</c:v>
                </c:pt>
                <c:pt idx="675">
                  <c:v>2022-01-21</c:v>
                </c:pt>
                <c:pt idx="676">
                  <c:v>2022-01-22</c:v>
                </c:pt>
                <c:pt idx="677">
                  <c:v>2022-01-23</c:v>
                </c:pt>
                <c:pt idx="678">
                  <c:v>2022-01-24</c:v>
                </c:pt>
                <c:pt idx="679">
                  <c:v>2022-01-25</c:v>
                </c:pt>
                <c:pt idx="680">
                  <c:v>2022-01-26</c:v>
                </c:pt>
                <c:pt idx="681">
                  <c:v>2022-01-27</c:v>
                </c:pt>
                <c:pt idx="682">
                  <c:v>2022-01-28</c:v>
                </c:pt>
                <c:pt idx="683">
                  <c:v>2022-01-29</c:v>
                </c:pt>
                <c:pt idx="684">
                  <c:v>2022-01-30</c:v>
                </c:pt>
                <c:pt idx="685">
                  <c:v>2022-01-31</c:v>
                </c:pt>
                <c:pt idx="686">
                  <c:v>2022-02-01</c:v>
                </c:pt>
                <c:pt idx="687">
                  <c:v>2022-02-02</c:v>
                </c:pt>
                <c:pt idx="688">
                  <c:v>2022-02-03</c:v>
                </c:pt>
                <c:pt idx="689">
                  <c:v>2022-02-04</c:v>
                </c:pt>
                <c:pt idx="690">
                  <c:v>2022-02-05</c:v>
                </c:pt>
                <c:pt idx="691">
                  <c:v>2022-02-06</c:v>
                </c:pt>
                <c:pt idx="692">
                  <c:v>2022-02-07</c:v>
                </c:pt>
                <c:pt idx="693">
                  <c:v>2022-02-08</c:v>
                </c:pt>
                <c:pt idx="694">
                  <c:v>2022-02-09</c:v>
                </c:pt>
                <c:pt idx="695">
                  <c:v>2022-02-10</c:v>
                </c:pt>
                <c:pt idx="696">
                  <c:v>2022-02-11</c:v>
                </c:pt>
                <c:pt idx="697">
                  <c:v>2022-02-12</c:v>
                </c:pt>
                <c:pt idx="698">
                  <c:v>2022-02-13</c:v>
                </c:pt>
                <c:pt idx="699">
                  <c:v>2022-02-14</c:v>
                </c:pt>
                <c:pt idx="700">
                  <c:v>2022-02-15</c:v>
                </c:pt>
                <c:pt idx="701">
                  <c:v>2022-02-16</c:v>
                </c:pt>
                <c:pt idx="702">
                  <c:v>2022-02-17</c:v>
                </c:pt>
                <c:pt idx="703">
                  <c:v>2022-02-18</c:v>
                </c:pt>
                <c:pt idx="704">
                  <c:v>2022-02-19</c:v>
                </c:pt>
                <c:pt idx="705">
                  <c:v>2022-02-20</c:v>
                </c:pt>
                <c:pt idx="706">
                  <c:v>2022-02-21</c:v>
                </c:pt>
                <c:pt idx="707">
                  <c:v>2022-02-22</c:v>
                </c:pt>
                <c:pt idx="708">
                  <c:v>2022-02-23</c:v>
                </c:pt>
                <c:pt idx="709">
                  <c:v>2022-02-24</c:v>
                </c:pt>
                <c:pt idx="710">
                  <c:v>2022-02-25</c:v>
                </c:pt>
                <c:pt idx="711">
                  <c:v>2022-02-26</c:v>
                </c:pt>
                <c:pt idx="712">
                  <c:v>2022-02-27</c:v>
                </c:pt>
                <c:pt idx="713">
                  <c:v>2022-02-28</c:v>
                </c:pt>
                <c:pt idx="714">
                  <c:v>2022-03-01</c:v>
                </c:pt>
                <c:pt idx="715">
                  <c:v>2022-03-02</c:v>
                </c:pt>
                <c:pt idx="716">
                  <c:v>2022-03-03</c:v>
                </c:pt>
                <c:pt idx="717">
                  <c:v>2022-03-04</c:v>
                </c:pt>
                <c:pt idx="718">
                  <c:v>2022-03-05</c:v>
                </c:pt>
                <c:pt idx="719">
                  <c:v>2022-03-06</c:v>
                </c:pt>
                <c:pt idx="720">
                  <c:v>2022-03-07</c:v>
                </c:pt>
                <c:pt idx="721">
                  <c:v>2022-03-08</c:v>
                </c:pt>
                <c:pt idx="722">
                  <c:v>2022-03-09</c:v>
                </c:pt>
                <c:pt idx="723">
                  <c:v>2022-03-10</c:v>
                </c:pt>
                <c:pt idx="724">
                  <c:v>2022-03-11</c:v>
                </c:pt>
                <c:pt idx="725">
                  <c:v>2022-03-12</c:v>
                </c:pt>
                <c:pt idx="726">
                  <c:v>2022-03-13</c:v>
                </c:pt>
                <c:pt idx="727">
                  <c:v>2022-03-14</c:v>
                </c:pt>
                <c:pt idx="728">
                  <c:v>2022-03-15</c:v>
                </c:pt>
                <c:pt idx="729">
                  <c:v>2022-03-16</c:v>
                </c:pt>
                <c:pt idx="730">
                  <c:v>2022-03-17</c:v>
                </c:pt>
                <c:pt idx="731">
                  <c:v>2022-03-18</c:v>
                </c:pt>
                <c:pt idx="732">
                  <c:v>2022-03-19</c:v>
                </c:pt>
                <c:pt idx="733">
                  <c:v>2022-03-20</c:v>
                </c:pt>
                <c:pt idx="734">
                  <c:v>2022-03-21</c:v>
                </c:pt>
                <c:pt idx="735">
                  <c:v>2022-03-22</c:v>
                </c:pt>
                <c:pt idx="736">
                  <c:v>2022-03-23</c:v>
                </c:pt>
                <c:pt idx="737">
                  <c:v>2022-03-24</c:v>
                </c:pt>
                <c:pt idx="738">
                  <c:v>2022-03-25</c:v>
                </c:pt>
                <c:pt idx="739">
                  <c:v>2022-03-26</c:v>
                </c:pt>
                <c:pt idx="740">
                  <c:v>2022-03-27</c:v>
                </c:pt>
                <c:pt idx="741">
                  <c:v>2022-03-28</c:v>
                </c:pt>
                <c:pt idx="742">
                  <c:v>2022-03-29</c:v>
                </c:pt>
                <c:pt idx="743">
                  <c:v>2022-03-30</c:v>
                </c:pt>
                <c:pt idx="744">
                  <c:v>2022-03-31</c:v>
                </c:pt>
                <c:pt idx="745">
                  <c:v>2022-04-01</c:v>
                </c:pt>
                <c:pt idx="746">
                  <c:v>2022-04-02</c:v>
                </c:pt>
                <c:pt idx="747">
                  <c:v>2022-04-03</c:v>
                </c:pt>
                <c:pt idx="748">
                  <c:v>2022-04-04</c:v>
                </c:pt>
                <c:pt idx="749">
                  <c:v>2022-04-05</c:v>
                </c:pt>
                <c:pt idx="750">
                  <c:v>2022-04-06</c:v>
                </c:pt>
                <c:pt idx="751">
                  <c:v>2022-04-07</c:v>
                </c:pt>
                <c:pt idx="752">
                  <c:v>2022-04-08</c:v>
                </c:pt>
                <c:pt idx="753">
                  <c:v>2022-04-09</c:v>
                </c:pt>
                <c:pt idx="754">
                  <c:v>2022-04-10</c:v>
                </c:pt>
                <c:pt idx="755">
                  <c:v>2022-04-11</c:v>
                </c:pt>
                <c:pt idx="756">
                  <c:v>2022-04-12</c:v>
                </c:pt>
                <c:pt idx="757">
                  <c:v>2022-04-13</c:v>
                </c:pt>
                <c:pt idx="758">
                  <c:v>2022-04-14</c:v>
                </c:pt>
                <c:pt idx="759">
                  <c:v>2022-04-15</c:v>
                </c:pt>
                <c:pt idx="760">
                  <c:v>2022-04-16</c:v>
                </c:pt>
                <c:pt idx="761">
                  <c:v>2022-04-17</c:v>
                </c:pt>
                <c:pt idx="762">
                  <c:v>2022-04-18</c:v>
                </c:pt>
                <c:pt idx="763">
                  <c:v>2022-04-19</c:v>
                </c:pt>
                <c:pt idx="764">
                  <c:v>2022-04-20</c:v>
                </c:pt>
                <c:pt idx="765">
                  <c:v>2022-04-21</c:v>
                </c:pt>
                <c:pt idx="766">
                  <c:v>2022-04-22</c:v>
                </c:pt>
                <c:pt idx="767">
                  <c:v>2022-04-23</c:v>
                </c:pt>
                <c:pt idx="768">
                  <c:v>2022-04-24</c:v>
                </c:pt>
                <c:pt idx="769">
                  <c:v>2022-04-25</c:v>
                </c:pt>
                <c:pt idx="770">
                  <c:v>2022-04-26</c:v>
                </c:pt>
                <c:pt idx="771">
                  <c:v>2022-04-28</c:v>
                </c:pt>
                <c:pt idx="772">
                  <c:v>2022-04-29</c:v>
                </c:pt>
                <c:pt idx="773">
                  <c:v>2022-04-30</c:v>
                </c:pt>
                <c:pt idx="774">
                  <c:v>2022-05-01</c:v>
                </c:pt>
                <c:pt idx="775">
                  <c:v>2022-05-02</c:v>
                </c:pt>
                <c:pt idx="776">
                  <c:v>2022-05-03</c:v>
                </c:pt>
                <c:pt idx="777">
                  <c:v>2022-05-04</c:v>
                </c:pt>
                <c:pt idx="778">
                  <c:v>2022-05-05</c:v>
                </c:pt>
                <c:pt idx="779">
                  <c:v>2022-05-07</c:v>
                </c:pt>
                <c:pt idx="780">
                  <c:v>2022-05-08</c:v>
                </c:pt>
                <c:pt idx="781">
                  <c:v>2022-05-09</c:v>
                </c:pt>
              </c:strCache>
            </c:strRef>
          </c:cat>
          <c:val>
            <c:numRef>
              <c:f>Dödsdag!$B$9:$B$790</c:f>
              <c:numCache>
                <c:formatCode>#,##0</c:formatCode>
                <c:ptCount val="782"/>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73</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97</c:v>
                </c:pt>
                <c:pt idx="290">
                  <c:v>81</c:v>
                </c:pt>
                <c:pt idx="291">
                  <c:v>89</c:v>
                </c:pt>
                <c:pt idx="292">
                  <c:v>83</c:v>
                </c:pt>
                <c:pt idx="293">
                  <c:v>81</c:v>
                </c:pt>
                <c:pt idx="294">
                  <c:v>85</c:v>
                </c:pt>
                <c:pt idx="295">
                  <c:v>74</c:v>
                </c:pt>
                <c:pt idx="296">
                  <c:v>96</c:v>
                </c:pt>
                <c:pt idx="297">
                  <c:v>89</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24</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21</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13</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11</c:v>
                </c:pt>
                <c:pt idx="414">
                  <c:v>17</c:v>
                </c:pt>
                <c:pt idx="415">
                  <c:v>11</c:v>
                </c:pt>
                <c:pt idx="416">
                  <c:v>17</c:v>
                </c:pt>
                <c:pt idx="417">
                  <c:v>20</c:v>
                </c:pt>
                <c:pt idx="418">
                  <c:v>16</c:v>
                </c:pt>
                <c:pt idx="419">
                  <c:v>20</c:v>
                </c:pt>
                <c:pt idx="420">
                  <c:v>11</c:v>
                </c:pt>
                <c:pt idx="421">
                  <c:v>15</c:v>
                </c:pt>
                <c:pt idx="422">
                  <c:v>17</c:v>
                </c:pt>
                <c:pt idx="423">
                  <c:v>21</c:v>
                </c:pt>
                <c:pt idx="424">
                  <c:v>14</c:v>
                </c:pt>
                <c:pt idx="425">
                  <c:v>15</c:v>
                </c:pt>
                <c:pt idx="426">
                  <c:v>9</c:v>
                </c:pt>
                <c:pt idx="427">
                  <c:v>12</c:v>
                </c:pt>
                <c:pt idx="428">
                  <c:v>7</c:v>
                </c:pt>
                <c:pt idx="429">
                  <c:v>12</c:v>
                </c:pt>
                <c:pt idx="430">
                  <c:v>13</c:v>
                </c:pt>
                <c:pt idx="431">
                  <c:v>13</c:v>
                </c:pt>
                <c:pt idx="432">
                  <c:v>14</c:v>
                </c:pt>
                <c:pt idx="433">
                  <c:v>4</c:v>
                </c:pt>
                <c:pt idx="434">
                  <c:v>9</c:v>
                </c:pt>
                <c:pt idx="435">
                  <c:v>10</c:v>
                </c:pt>
                <c:pt idx="436">
                  <c:v>9</c:v>
                </c:pt>
                <c:pt idx="437">
                  <c:v>12</c:v>
                </c:pt>
                <c:pt idx="438">
                  <c:v>4</c:v>
                </c:pt>
                <c:pt idx="439">
                  <c:v>11</c:v>
                </c:pt>
                <c:pt idx="440">
                  <c:v>5</c:v>
                </c:pt>
                <c:pt idx="441">
                  <c:v>0</c:v>
                </c:pt>
                <c:pt idx="442">
                  <c:v>6</c:v>
                </c:pt>
                <c:pt idx="443">
                  <c:v>8</c:v>
                </c:pt>
                <c:pt idx="444">
                  <c:v>12</c:v>
                </c:pt>
                <c:pt idx="445">
                  <c:v>0</c:v>
                </c:pt>
                <c:pt idx="446">
                  <c:v>0</c:v>
                </c:pt>
                <c:pt idx="447">
                  <c:v>6</c:v>
                </c:pt>
                <c:pt idx="448">
                  <c:v>7</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6</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4</c:v>
                </c:pt>
                <c:pt idx="551">
                  <c:v>6</c:v>
                </c:pt>
                <c:pt idx="552">
                  <c:v>0</c:v>
                </c:pt>
                <c:pt idx="553">
                  <c:v>5</c:v>
                </c:pt>
                <c:pt idx="554">
                  <c:v>9</c:v>
                </c:pt>
                <c:pt idx="555">
                  <c:v>6</c:v>
                </c:pt>
                <c:pt idx="556">
                  <c:v>7</c:v>
                </c:pt>
                <c:pt idx="557">
                  <c:v>0</c:v>
                </c:pt>
                <c:pt idx="558">
                  <c:v>6</c:v>
                </c:pt>
                <c:pt idx="559">
                  <c:v>6</c:v>
                </c:pt>
                <c:pt idx="560">
                  <c:v>0</c:v>
                </c:pt>
                <c:pt idx="561">
                  <c:v>5</c:v>
                </c:pt>
                <c:pt idx="562">
                  <c:v>4</c:v>
                </c:pt>
                <c:pt idx="563">
                  <c:v>5</c:v>
                </c:pt>
                <c:pt idx="564">
                  <c:v>5</c:v>
                </c:pt>
                <c:pt idx="565">
                  <c:v>7</c:v>
                </c:pt>
                <c:pt idx="566">
                  <c:v>5</c:v>
                </c:pt>
                <c:pt idx="567">
                  <c:v>5</c:v>
                </c:pt>
                <c:pt idx="568">
                  <c:v>8</c:v>
                </c:pt>
                <c:pt idx="569">
                  <c:v>7</c:v>
                </c:pt>
                <c:pt idx="570">
                  <c:v>8</c:v>
                </c:pt>
                <c:pt idx="571">
                  <c:v>7</c:v>
                </c:pt>
                <c:pt idx="572">
                  <c:v>5</c:v>
                </c:pt>
                <c:pt idx="573">
                  <c:v>5</c:v>
                </c:pt>
                <c:pt idx="574">
                  <c:v>5</c:v>
                </c:pt>
                <c:pt idx="575">
                  <c:v>7</c:v>
                </c:pt>
                <c:pt idx="576">
                  <c:v>5</c:v>
                </c:pt>
                <c:pt idx="577">
                  <c:v>0</c:v>
                </c:pt>
                <c:pt idx="578">
                  <c:v>4</c:v>
                </c:pt>
                <c:pt idx="579">
                  <c:v>0</c:v>
                </c:pt>
                <c:pt idx="580">
                  <c:v>4</c:v>
                </c:pt>
                <c:pt idx="581">
                  <c:v>0</c:v>
                </c:pt>
                <c:pt idx="582">
                  <c:v>4</c:v>
                </c:pt>
                <c:pt idx="583">
                  <c:v>0</c:v>
                </c:pt>
                <c:pt idx="584">
                  <c:v>0</c:v>
                </c:pt>
                <c:pt idx="585">
                  <c:v>0</c:v>
                </c:pt>
                <c:pt idx="586">
                  <c:v>0</c:v>
                </c:pt>
                <c:pt idx="587">
                  <c:v>5</c:v>
                </c:pt>
                <c:pt idx="588">
                  <c:v>0</c:v>
                </c:pt>
                <c:pt idx="589">
                  <c:v>0</c:v>
                </c:pt>
                <c:pt idx="590">
                  <c:v>6</c:v>
                </c:pt>
                <c:pt idx="591">
                  <c:v>4</c:v>
                </c:pt>
                <c:pt idx="592">
                  <c:v>0</c:v>
                </c:pt>
                <c:pt idx="593">
                  <c:v>0</c:v>
                </c:pt>
                <c:pt idx="594">
                  <c:v>0</c:v>
                </c:pt>
                <c:pt idx="595">
                  <c:v>5</c:v>
                </c:pt>
                <c:pt idx="596">
                  <c:v>9</c:v>
                </c:pt>
                <c:pt idx="597">
                  <c:v>0</c:v>
                </c:pt>
                <c:pt idx="598">
                  <c:v>4</c:v>
                </c:pt>
                <c:pt idx="599">
                  <c:v>4</c:v>
                </c:pt>
                <c:pt idx="600">
                  <c:v>0</c:v>
                </c:pt>
                <c:pt idx="601">
                  <c:v>0</c:v>
                </c:pt>
                <c:pt idx="602">
                  <c:v>5</c:v>
                </c:pt>
                <c:pt idx="603">
                  <c:v>0</c:v>
                </c:pt>
                <c:pt idx="604">
                  <c:v>7</c:v>
                </c:pt>
                <c:pt idx="605">
                  <c:v>6</c:v>
                </c:pt>
                <c:pt idx="606">
                  <c:v>0</c:v>
                </c:pt>
                <c:pt idx="607">
                  <c:v>0</c:v>
                </c:pt>
                <c:pt idx="608">
                  <c:v>7</c:v>
                </c:pt>
                <c:pt idx="609">
                  <c:v>0</c:v>
                </c:pt>
                <c:pt idx="610">
                  <c:v>0</c:v>
                </c:pt>
                <c:pt idx="611">
                  <c:v>5</c:v>
                </c:pt>
                <c:pt idx="612">
                  <c:v>6</c:v>
                </c:pt>
                <c:pt idx="613">
                  <c:v>0</c:v>
                </c:pt>
                <c:pt idx="614">
                  <c:v>0</c:v>
                </c:pt>
                <c:pt idx="615">
                  <c:v>0</c:v>
                </c:pt>
                <c:pt idx="616">
                  <c:v>0</c:v>
                </c:pt>
                <c:pt idx="617">
                  <c:v>0</c:v>
                </c:pt>
                <c:pt idx="618">
                  <c:v>0</c:v>
                </c:pt>
                <c:pt idx="619">
                  <c:v>0</c:v>
                </c:pt>
                <c:pt idx="620">
                  <c:v>0</c:v>
                </c:pt>
                <c:pt idx="621">
                  <c:v>0</c:v>
                </c:pt>
                <c:pt idx="622">
                  <c:v>5</c:v>
                </c:pt>
                <c:pt idx="623">
                  <c:v>0</c:v>
                </c:pt>
                <c:pt idx="624">
                  <c:v>0</c:v>
                </c:pt>
                <c:pt idx="625">
                  <c:v>0</c:v>
                </c:pt>
                <c:pt idx="626">
                  <c:v>0</c:v>
                </c:pt>
                <c:pt idx="627">
                  <c:v>0</c:v>
                </c:pt>
                <c:pt idx="628">
                  <c:v>5</c:v>
                </c:pt>
                <c:pt idx="629">
                  <c:v>6</c:v>
                </c:pt>
                <c:pt idx="630">
                  <c:v>5</c:v>
                </c:pt>
                <c:pt idx="631">
                  <c:v>0</c:v>
                </c:pt>
                <c:pt idx="632">
                  <c:v>5</c:v>
                </c:pt>
                <c:pt idx="633">
                  <c:v>0</c:v>
                </c:pt>
                <c:pt idx="634">
                  <c:v>4</c:v>
                </c:pt>
                <c:pt idx="635">
                  <c:v>0</c:v>
                </c:pt>
                <c:pt idx="636">
                  <c:v>6</c:v>
                </c:pt>
                <c:pt idx="637">
                  <c:v>6</c:v>
                </c:pt>
                <c:pt idx="638">
                  <c:v>4</c:v>
                </c:pt>
                <c:pt idx="639">
                  <c:v>9</c:v>
                </c:pt>
                <c:pt idx="640">
                  <c:v>5</c:v>
                </c:pt>
                <c:pt idx="641">
                  <c:v>13</c:v>
                </c:pt>
                <c:pt idx="642">
                  <c:v>5</c:v>
                </c:pt>
                <c:pt idx="643">
                  <c:v>8</c:v>
                </c:pt>
                <c:pt idx="644">
                  <c:v>7</c:v>
                </c:pt>
                <c:pt idx="645">
                  <c:v>0</c:v>
                </c:pt>
                <c:pt idx="646">
                  <c:v>4</c:v>
                </c:pt>
                <c:pt idx="647">
                  <c:v>7</c:v>
                </c:pt>
                <c:pt idx="648">
                  <c:v>10</c:v>
                </c:pt>
                <c:pt idx="649">
                  <c:v>0</c:v>
                </c:pt>
                <c:pt idx="650">
                  <c:v>8</c:v>
                </c:pt>
                <c:pt idx="651">
                  <c:v>12</c:v>
                </c:pt>
                <c:pt idx="652">
                  <c:v>6</c:v>
                </c:pt>
                <c:pt idx="653">
                  <c:v>9</c:v>
                </c:pt>
                <c:pt idx="654">
                  <c:v>7</c:v>
                </c:pt>
                <c:pt idx="655">
                  <c:v>10</c:v>
                </c:pt>
                <c:pt idx="656">
                  <c:v>7</c:v>
                </c:pt>
                <c:pt idx="657">
                  <c:v>15</c:v>
                </c:pt>
                <c:pt idx="658">
                  <c:v>11</c:v>
                </c:pt>
                <c:pt idx="659">
                  <c:v>12</c:v>
                </c:pt>
                <c:pt idx="660">
                  <c:v>15</c:v>
                </c:pt>
                <c:pt idx="661">
                  <c:v>12</c:v>
                </c:pt>
                <c:pt idx="662">
                  <c:v>15</c:v>
                </c:pt>
                <c:pt idx="663">
                  <c:v>9</c:v>
                </c:pt>
                <c:pt idx="664">
                  <c:v>8</c:v>
                </c:pt>
                <c:pt idx="665">
                  <c:v>20</c:v>
                </c:pt>
                <c:pt idx="666">
                  <c:v>12</c:v>
                </c:pt>
                <c:pt idx="667">
                  <c:v>17</c:v>
                </c:pt>
                <c:pt idx="668">
                  <c:v>19</c:v>
                </c:pt>
                <c:pt idx="669">
                  <c:v>16</c:v>
                </c:pt>
                <c:pt idx="670">
                  <c:v>26</c:v>
                </c:pt>
                <c:pt idx="671">
                  <c:v>21</c:v>
                </c:pt>
                <c:pt idx="672">
                  <c:v>19</c:v>
                </c:pt>
                <c:pt idx="673">
                  <c:v>24</c:v>
                </c:pt>
                <c:pt idx="674">
                  <c:v>23</c:v>
                </c:pt>
                <c:pt idx="675">
                  <c:v>24</c:v>
                </c:pt>
                <c:pt idx="676">
                  <c:v>23</c:v>
                </c:pt>
                <c:pt idx="677">
                  <c:v>18</c:v>
                </c:pt>
                <c:pt idx="678">
                  <c:v>26</c:v>
                </c:pt>
                <c:pt idx="679">
                  <c:v>29</c:v>
                </c:pt>
                <c:pt idx="680">
                  <c:v>30</c:v>
                </c:pt>
                <c:pt idx="681">
                  <c:v>18</c:v>
                </c:pt>
                <c:pt idx="682">
                  <c:v>30</c:v>
                </c:pt>
                <c:pt idx="683">
                  <c:v>25</c:v>
                </c:pt>
                <c:pt idx="684">
                  <c:v>26</c:v>
                </c:pt>
                <c:pt idx="685">
                  <c:v>25</c:v>
                </c:pt>
                <c:pt idx="686">
                  <c:v>32</c:v>
                </c:pt>
                <c:pt idx="687">
                  <c:v>25</c:v>
                </c:pt>
                <c:pt idx="688">
                  <c:v>34</c:v>
                </c:pt>
                <c:pt idx="689">
                  <c:v>23</c:v>
                </c:pt>
                <c:pt idx="690">
                  <c:v>31</c:v>
                </c:pt>
                <c:pt idx="691">
                  <c:v>20</c:v>
                </c:pt>
                <c:pt idx="692">
                  <c:v>31</c:v>
                </c:pt>
                <c:pt idx="693">
                  <c:v>30</c:v>
                </c:pt>
                <c:pt idx="694">
                  <c:v>21</c:v>
                </c:pt>
                <c:pt idx="695">
                  <c:v>18</c:v>
                </c:pt>
                <c:pt idx="696">
                  <c:v>23</c:v>
                </c:pt>
                <c:pt idx="697">
                  <c:v>14</c:v>
                </c:pt>
                <c:pt idx="698">
                  <c:v>21</c:v>
                </c:pt>
                <c:pt idx="699">
                  <c:v>27</c:v>
                </c:pt>
                <c:pt idx="700">
                  <c:v>23</c:v>
                </c:pt>
                <c:pt idx="701">
                  <c:v>28</c:v>
                </c:pt>
                <c:pt idx="702">
                  <c:v>23</c:v>
                </c:pt>
                <c:pt idx="703">
                  <c:v>22</c:v>
                </c:pt>
                <c:pt idx="704">
                  <c:v>21</c:v>
                </c:pt>
                <c:pt idx="705">
                  <c:v>19</c:v>
                </c:pt>
                <c:pt idx="706">
                  <c:v>29</c:v>
                </c:pt>
                <c:pt idx="707">
                  <c:v>17</c:v>
                </c:pt>
                <c:pt idx="708">
                  <c:v>17</c:v>
                </c:pt>
                <c:pt idx="709">
                  <c:v>17</c:v>
                </c:pt>
                <c:pt idx="710">
                  <c:v>18</c:v>
                </c:pt>
                <c:pt idx="711">
                  <c:v>24</c:v>
                </c:pt>
                <c:pt idx="712">
                  <c:v>15</c:v>
                </c:pt>
                <c:pt idx="713">
                  <c:v>22</c:v>
                </c:pt>
                <c:pt idx="714">
                  <c:v>16</c:v>
                </c:pt>
                <c:pt idx="715">
                  <c:v>26</c:v>
                </c:pt>
                <c:pt idx="716">
                  <c:v>19</c:v>
                </c:pt>
                <c:pt idx="717">
                  <c:v>20</c:v>
                </c:pt>
                <c:pt idx="718">
                  <c:v>14</c:v>
                </c:pt>
                <c:pt idx="719">
                  <c:v>21</c:v>
                </c:pt>
                <c:pt idx="720">
                  <c:v>6</c:v>
                </c:pt>
                <c:pt idx="721">
                  <c:v>16</c:v>
                </c:pt>
                <c:pt idx="722">
                  <c:v>6</c:v>
                </c:pt>
                <c:pt idx="723">
                  <c:v>9</c:v>
                </c:pt>
                <c:pt idx="724">
                  <c:v>11</c:v>
                </c:pt>
                <c:pt idx="725">
                  <c:v>11</c:v>
                </c:pt>
                <c:pt idx="726">
                  <c:v>16</c:v>
                </c:pt>
                <c:pt idx="727">
                  <c:v>23</c:v>
                </c:pt>
                <c:pt idx="728">
                  <c:v>9</c:v>
                </c:pt>
                <c:pt idx="729">
                  <c:v>11</c:v>
                </c:pt>
                <c:pt idx="730">
                  <c:v>10</c:v>
                </c:pt>
                <c:pt idx="731">
                  <c:v>11</c:v>
                </c:pt>
                <c:pt idx="732">
                  <c:v>9</c:v>
                </c:pt>
                <c:pt idx="733">
                  <c:v>11</c:v>
                </c:pt>
                <c:pt idx="734">
                  <c:v>7</c:v>
                </c:pt>
                <c:pt idx="735">
                  <c:v>7</c:v>
                </c:pt>
                <c:pt idx="736">
                  <c:v>13</c:v>
                </c:pt>
                <c:pt idx="737">
                  <c:v>10</c:v>
                </c:pt>
                <c:pt idx="738">
                  <c:v>12</c:v>
                </c:pt>
                <c:pt idx="739">
                  <c:v>9</c:v>
                </c:pt>
                <c:pt idx="740">
                  <c:v>8</c:v>
                </c:pt>
                <c:pt idx="741">
                  <c:v>10</c:v>
                </c:pt>
                <c:pt idx="742">
                  <c:v>8</c:v>
                </c:pt>
                <c:pt idx="743">
                  <c:v>10</c:v>
                </c:pt>
                <c:pt idx="744">
                  <c:v>5</c:v>
                </c:pt>
                <c:pt idx="745">
                  <c:v>6</c:v>
                </c:pt>
                <c:pt idx="746">
                  <c:v>6</c:v>
                </c:pt>
                <c:pt idx="747">
                  <c:v>5</c:v>
                </c:pt>
                <c:pt idx="748">
                  <c:v>6</c:v>
                </c:pt>
                <c:pt idx="749">
                  <c:v>9</c:v>
                </c:pt>
                <c:pt idx="750">
                  <c:v>6</c:v>
                </c:pt>
                <c:pt idx="751">
                  <c:v>9</c:v>
                </c:pt>
                <c:pt idx="752">
                  <c:v>8</c:v>
                </c:pt>
                <c:pt idx="753">
                  <c:v>9</c:v>
                </c:pt>
                <c:pt idx="754">
                  <c:v>10</c:v>
                </c:pt>
                <c:pt idx="755">
                  <c:v>4</c:v>
                </c:pt>
                <c:pt idx="756">
                  <c:v>6</c:v>
                </c:pt>
                <c:pt idx="757">
                  <c:v>4</c:v>
                </c:pt>
                <c:pt idx="758">
                  <c:v>0</c:v>
                </c:pt>
                <c:pt idx="759">
                  <c:v>0</c:v>
                </c:pt>
                <c:pt idx="760">
                  <c:v>4</c:v>
                </c:pt>
                <c:pt idx="761">
                  <c:v>5</c:v>
                </c:pt>
                <c:pt idx="762">
                  <c:v>0</c:v>
                </c:pt>
                <c:pt idx="763">
                  <c:v>0</c:v>
                </c:pt>
                <c:pt idx="764">
                  <c:v>0</c:v>
                </c:pt>
                <c:pt idx="765">
                  <c:v>0</c:v>
                </c:pt>
                <c:pt idx="766">
                  <c:v>0</c:v>
                </c:pt>
                <c:pt idx="767">
                  <c:v>4</c:v>
                </c:pt>
                <c:pt idx="768">
                  <c:v>0</c:v>
                </c:pt>
                <c:pt idx="769">
                  <c:v>0</c:v>
                </c:pt>
                <c:pt idx="770">
                  <c:v>0</c:v>
                </c:pt>
                <c:pt idx="771">
                  <c:v>0</c:v>
                </c:pt>
                <c:pt idx="772">
                  <c:v>0</c:v>
                </c:pt>
                <c:pt idx="773">
                  <c:v>5</c:v>
                </c:pt>
                <c:pt idx="774">
                  <c:v>0</c:v>
                </c:pt>
                <c:pt idx="775">
                  <c:v>0</c:v>
                </c:pt>
                <c:pt idx="776">
                  <c:v>0</c:v>
                </c:pt>
                <c:pt idx="777">
                  <c:v>0</c:v>
                </c:pt>
                <c:pt idx="778">
                  <c:v>0</c:v>
                </c:pt>
                <c:pt idx="779">
                  <c:v>0</c:v>
                </c:pt>
                <c:pt idx="780">
                  <c:v>0</c:v>
                </c:pt>
                <c:pt idx="781">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Vecka!$A$11:$A$123</c:f>
              <c:strCache>
                <c:ptCount val="113"/>
                <c:pt idx="0">
                  <c:v>2020v11</c:v>
                </c:pt>
                <c:pt idx="1">
                  <c:v>2020v12</c:v>
                </c:pt>
                <c:pt idx="2">
                  <c:v>2020v13</c:v>
                </c:pt>
                <c:pt idx="3">
                  <c:v>2020v14</c:v>
                </c:pt>
                <c:pt idx="4">
                  <c:v>2020v15</c:v>
                </c:pt>
                <c:pt idx="5">
                  <c:v>2020v16</c:v>
                </c:pt>
                <c:pt idx="6">
                  <c:v>2020v17</c:v>
                </c:pt>
                <c:pt idx="7">
                  <c:v>2020v18</c:v>
                </c:pt>
                <c:pt idx="8">
                  <c:v>2020v19</c:v>
                </c:pt>
                <c:pt idx="9">
                  <c:v>2020v20</c:v>
                </c:pt>
                <c:pt idx="10">
                  <c:v>2020v21</c:v>
                </c:pt>
                <c:pt idx="11">
                  <c:v>2020v22</c:v>
                </c:pt>
                <c:pt idx="12">
                  <c:v>2020v23</c:v>
                </c:pt>
                <c:pt idx="13">
                  <c:v>2020v24</c:v>
                </c:pt>
                <c:pt idx="14">
                  <c:v>2020v25</c:v>
                </c:pt>
                <c:pt idx="15">
                  <c:v>2020v26</c:v>
                </c:pt>
                <c:pt idx="16">
                  <c:v>2020v27</c:v>
                </c:pt>
                <c:pt idx="17">
                  <c:v>2020v28</c:v>
                </c:pt>
                <c:pt idx="18">
                  <c:v>2020v29</c:v>
                </c:pt>
                <c:pt idx="19">
                  <c:v>2020v30</c:v>
                </c:pt>
                <c:pt idx="20">
                  <c:v>2020v31</c:v>
                </c:pt>
                <c:pt idx="21">
                  <c:v>2020v32</c:v>
                </c:pt>
                <c:pt idx="22">
                  <c:v>2020v33</c:v>
                </c:pt>
                <c:pt idx="23">
                  <c:v>2020v34</c:v>
                </c:pt>
                <c:pt idx="24">
                  <c:v>2020v35</c:v>
                </c:pt>
                <c:pt idx="25">
                  <c:v>2020v36</c:v>
                </c:pt>
                <c:pt idx="26">
                  <c:v>2020v37</c:v>
                </c:pt>
                <c:pt idx="27">
                  <c:v>2020v38</c:v>
                </c:pt>
                <c:pt idx="28">
                  <c:v>2020v39</c:v>
                </c:pt>
                <c:pt idx="29">
                  <c:v>2020v40</c:v>
                </c:pt>
                <c:pt idx="30">
                  <c:v>2020v41</c:v>
                </c:pt>
                <c:pt idx="31">
                  <c:v>2020v42</c:v>
                </c:pt>
                <c:pt idx="32">
                  <c:v>2020v43</c:v>
                </c:pt>
                <c:pt idx="33">
                  <c:v>2020v44</c:v>
                </c:pt>
                <c:pt idx="34">
                  <c:v>2020v45</c:v>
                </c:pt>
                <c:pt idx="35">
                  <c:v>2020v46</c:v>
                </c:pt>
                <c:pt idx="36">
                  <c:v>2020v47</c:v>
                </c:pt>
                <c:pt idx="37">
                  <c:v>2020v48</c:v>
                </c:pt>
                <c:pt idx="38">
                  <c:v>2020v49</c:v>
                </c:pt>
                <c:pt idx="39">
                  <c:v>2020v50</c:v>
                </c:pt>
                <c:pt idx="40">
                  <c:v>2020v51</c:v>
                </c:pt>
                <c:pt idx="41">
                  <c:v>2020v52</c:v>
                </c:pt>
                <c:pt idx="42">
                  <c:v>2020v53</c:v>
                </c:pt>
                <c:pt idx="43">
                  <c:v>2021v01</c:v>
                </c:pt>
                <c:pt idx="44">
                  <c:v>2021v02</c:v>
                </c:pt>
                <c:pt idx="45">
                  <c:v>2021v03</c:v>
                </c:pt>
                <c:pt idx="46">
                  <c:v>2021v04</c:v>
                </c:pt>
                <c:pt idx="47">
                  <c:v>2021v05</c:v>
                </c:pt>
                <c:pt idx="48">
                  <c:v>2021v06</c:v>
                </c:pt>
                <c:pt idx="49">
                  <c:v>2021v07</c:v>
                </c:pt>
                <c:pt idx="50">
                  <c:v>2021v08</c:v>
                </c:pt>
                <c:pt idx="51">
                  <c:v>2021v09</c:v>
                </c:pt>
                <c:pt idx="52">
                  <c:v>2021v10</c:v>
                </c:pt>
                <c:pt idx="53">
                  <c:v>2021v11</c:v>
                </c:pt>
                <c:pt idx="54">
                  <c:v>2021v12</c:v>
                </c:pt>
                <c:pt idx="55">
                  <c:v>2021v13</c:v>
                </c:pt>
                <c:pt idx="56">
                  <c:v>2021v14</c:v>
                </c:pt>
                <c:pt idx="57">
                  <c:v>2021v15</c:v>
                </c:pt>
                <c:pt idx="58">
                  <c:v>2021v16</c:v>
                </c:pt>
                <c:pt idx="59">
                  <c:v>2021v17</c:v>
                </c:pt>
                <c:pt idx="60">
                  <c:v>2021v18</c:v>
                </c:pt>
                <c:pt idx="61">
                  <c:v>2021v19</c:v>
                </c:pt>
                <c:pt idx="62">
                  <c:v>2021v20</c:v>
                </c:pt>
                <c:pt idx="63">
                  <c:v>2021v21</c:v>
                </c:pt>
                <c:pt idx="64">
                  <c:v>2021v22</c:v>
                </c:pt>
                <c:pt idx="65">
                  <c:v>2021v23</c:v>
                </c:pt>
                <c:pt idx="66">
                  <c:v>2021v24</c:v>
                </c:pt>
                <c:pt idx="67">
                  <c:v>2021v25</c:v>
                </c:pt>
                <c:pt idx="68">
                  <c:v>2021v26</c:v>
                </c:pt>
                <c:pt idx="69">
                  <c:v>2021v27</c:v>
                </c:pt>
                <c:pt idx="70">
                  <c:v>2021v28</c:v>
                </c:pt>
                <c:pt idx="71">
                  <c:v>2021v29</c:v>
                </c:pt>
                <c:pt idx="72">
                  <c:v>2021v30</c:v>
                </c:pt>
                <c:pt idx="73">
                  <c:v>2021v31</c:v>
                </c:pt>
                <c:pt idx="74">
                  <c:v>2021v32</c:v>
                </c:pt>
                <c:pt idx="75">
                  <c:v>2021v33</c:v>
                </c:pt>
                <c:pt idx="76">
                  <c:v>2021v34</c:v>
                </c:pt>
                <c:pt idx="77">
                  <c:v>2021v35</c:v>
                </c:pt>
                <c:pt idx="78">
                  <c:v>2021v36</c:v>
                </c:pt>
                <c:pt idx="79">
                  <c:v>2021v37</c:v>
                </c:pt>
                <c:pt idx="80">
                  <c:v>2021v38</c:v>
                </c:pt>
                <c:pt idx="81">
                  <c:v>2021v39</c:v>
                </c:pt>
                <c:pt idx="82">
                  <c:v>2021v40</c:v>
                </c:pt>
                <c:pt idx="83">
                  <c:v>2021v41</c:v>
                </c:pt>
                <c:pt idx="84">
                  <c:v>2021v42</c:v>
                </c:pt>
                <c:pt idx="85">
                  <c:v>2021v43</c:v>
                </c:pt>
                <c:pt idx="86">
                  <c:v>2021v44</c:v>
                </c:pt>
                <c:pt idx="87">
                  <c:v>2021v45</c:v>
                </c:pt>
                <c:pt idx="88">
                  <c:v>2021v46</c:v>
                </c:pt>
                <c:pt idx="89">
                  <c:v>2021v47</c:v>
                </c:pt>
                <c:pt idx="90">
                  <c:v>2021v48</c:v>
                </c:pt>
                <c:pt idx="91">
                  <c:v>2021v49</c:v>
                </c:pt>
                <c:pt idx="92">
                  <c:v>2021v50</c:v>
                </c:pt>
                <c:pt idx="93">
                  <c:v>2021v51</c:v>
                </c:pt>
                <c:pt idx="94">
                  <c:v>2021v52</c:v>
                </c:pt>
                <c:pt idx="95">
                  <c:v>2022v01</c:v>
                </c:pt>
                <c:pt idx="96">
                  <c:v>2022v02</c:v>
                </c:pt>
                <c:pt idx="97">
                  <c:v>2022v03</c:v>
                </c:pt>
                <c:pt idx="98">
                  <c:v>2022v04</c:v>
                </c:pt>
                <c:pt idx="99">
                  <c:v>2022v05</c:v>
                </c:pt>
                <c:pt idx="100">
                  <c:v>2022v06</c:v>
                </c:pt>
                <c:pt idx="101">
                  <c:v>2022v07</c:v>
                </c:pt>
                <c:pt idx="102">
                  <c:v>2022v08</c:v>
                </c:pt>
                <c:pt idx="103">
                  <c:v>2022v09</c:v>
                </c:pt>
                <c:pt idx="104">
                  <c:v>2022v10</c:v>
                </c:pt>
                <c:pt idx="105">
                  <c:v>2022v11</c:v>
                </c:pt>
                <c:pt idx="106">
                  <c:v>2022v12</c:v>
                </c:pt>
                <c:pt idx="107">
                  <c:v>2022v13</c:v>
                </c:pt>
                <c:pt idx="108">
                  <c:v>2022v14</c:v>
                </c:pt>
                <c:pt idx="109">
                  <c:v>2022v15</c:v>
                </c:pt>
                <c:pt idx="110">
                  <c:v>2022v16</c:v>
                </c:pt>
                <c:pt idx="111">
                  <c:v>2022v17</c:v>
                </c:pt>
                <c:pt idx="112">
                  <c:v>2022v18</c:v>
                </c:pt>
              </c:strCache>
            </c:strRef>
          </c:cat>
          <c:val>
            <c:numRef>
              <c:f>Vecka!$B$11:$B$123</c:f>
              <c:numCache>
                <c:formatCode>General</c:formatCode>
                <c:ptCount val="113"/>
                <c:pt idx="0">
                  <c:v>0</c:v>
                </c:pt>
                <c:pt idx="1">
                  <c:v>44</c:v>
                </c:pt>
                <c:pt idx="2">
                  <c:v>188</c:v>
                </c:pt>
                <c:pt idx="3">
                  <c:v>472</c:v>
                </c:pt>
                <c:pt idx="4">
                  <c:v>737</c:v>
                </c:pt>
                <c:pt idx="5">
                  <c:v>728</c:v>
                </c:pt>
                <c:pt idx="6">
                  <c:v>594</c:v>
                </c:pt>
                <c:pt idx="7">
                  <c:v>555</c:v>
                </c:pt>
                <c:pt idx="8">
                  <c:v>499</c:v>
                </c:pt>
                <c:pt idx="9">
                  <c:v>382</c:v>
                </c:pt>
                <c:pt idx="10">
                  <c:v>342</c:v>
                </c:pt>
                <c:pt idx="11">
                  <c:v>258</c:v>
                </c:pt>
                <c:pt idx="12">
                  <c:v>254</c:v>
                </c:pt>
                <c:pt idx="13">
                  <c:v>229</c:v>
                </c:pt>
                <c:pt idx="14">
                  <c:v>189</c:v>
                </c:pt>
                <c:pt idx="15">
                  <c:v>133</c:v>
                </c:pt>
                <c:pt idx="16">
                  <c:v>85</c:v>
                </c:pt>
                <c:pt idx="17">
                  <c:v>77</c:v>
                </c:pt>
                <c:pt idx="18">
                  <c:v>65</c:v>
                </c:pt>
                <c:pt idx="19">
                  <c:v>30</c:v>
                </c:pt>
                <c:pt idx="20">
                  <c:v>24</c:v>
                </c:pt>
                <c:pt idx="21">
                  <c:v>24</c:v>
                </c:pt>
                <c:pt idx="22">
                  <c:v>16</c:v>
                </c:pt>
                <c:pt idx="23">
                  <c:v>16</c:v>
                </c:pt>
                <c:pt idx="24">
                  <c:v>13</c:v>
                </c:pt>
                <c:pt idx="25">
                  <c:v>10</c:v>
                </c:pt>
                <c:pt idx="26">
                  <c:v>13</c:v>
                </c:pt>
                <c:pt idx="27">
                  <c:v>9</c:v>
                </c:pt>
                <c:pt idx="28">
                  <c:v>13</c:v>
                </c:pt>
                <c:pt idx="29">
                  <c:v>14</c:v>
                </c:pt>
                <c:pt idx="30">
                  <c:v>21</c:v>
                </c:pt>
                <c:pt idx="31">
                  <c:v>16</c:v>
                </c:pt>
                <c:pt idx="32">
                  <c:v>34</c:v>
                </c:pt>
                <c:pt idx="33">
                  <c:v>73</c:v>
                </c:pt>
                <c:pt idx="34">
                  <c:v>141</c:v>
                </c:pt>
                <c:pt idx="35">
                  <c:v>194</c:v>
                </c:pt>
                <c:pt idx="36">
                  <c:v>305</c:v>
                </c:pt>
                <c:pt idx="37">
                  <c:v>356</c:v>
                </c:pt>
                <c:pt idx="38">
                  <c:v>414</c:v>
                </c:pt>
                <c:pt idx="39">
                  <c:v>418</c:v>
                </c:pt>
                <c:pt idx="40">
                  <c:v>536</c:v>
                </c:pt>
                <c:pt idx="41">
                  <c:v>554</c:v>
                </c:pt>
                <c:pt idx="42">
                  <c:v>604</c:v>
                </c:pt>
                <c:pt idx="43">
                  <c:v>587</c:v>
                </c:pt>
                <c:pt idx="44">
                  <c:v>566</c:v>
                </c:pt>
                <c:pt idx="45">
                  <c:v>482</c:v>
                </c:pt>
                <c:pt idx="46">
                  <c:v>376</c:v>
                </c:pt>
                <c:pt idx="47">
                  <c:v>261</c:v>
                </c:pt>
                <c:pt idx="48">
                  <c:v>188</c:v>
                </c:pt>
                <c:pt idx="49">
                  <c:v>146</c:v>
                </c:pt>
                <c:pt idx="50">
                  <c:v>132</c:v>
                </c:pt>
                <c:pt idx="51">
                  <c:v>136</c:v>
                </c:pt>
                <c:pt idx="52">
                  <c:v>129</c:v>
                </c:pt>
                <c:pt idx="53">
                  <c:v>132</c:v>
                </c:pt>
                <c:pt idx="54">
                  <c:v>121</c:v>
                </c:pt>
                <c:pt idx="55">
                  <c:v>141</c:v>
                </c:pt>
                <c:pt idx="56">
                  <c:v>133</c:v>
                </c:pt>
                <c:pt idx="57">
                  <c:v>132</c:v>
                </c:pt>
                <c:pt idx="58">
                  <c:v>141</c:v>
                </c:pt>
                <c:pt idx="59">
                  <c:v>114</c:v>
                </c:pt>
                <c:pt idx="60">
                  <c:v>108</c:v>
                </c:pt>
                <c:pt idx="61">
                  <c:v>113</c:v>
                </c:pt>
                <c:pt idx="62">
                  <c:v>80</c:v>
                </c:pt>
                <c:pt idx="63">
                  <c:v>59</c:v>
                </c:pt>
                <c:pt idx="64">
                  <c:v>39</c:v>
                </c:pt>
                <c:pt idx="65">
                  <c:v>32</c:v>
                </c:pt>
                <c:pt idx="66">
                  <c:v>24</c:v>
                </c:pt>
                <c:pt idx="67">
                  <c:v>18</c:v>
                </c:pt>
                <c:pt idx="68">
                  <c:v>13</c:v>
                </c:pt>
                <c:pt idx="69">
                  <c:v>7</c:v>
                </c:pt>
                <c:pt idx="70">
                  <c:v>0</c:v>
                </c:pt>
                <c:pt idx="71">
                  <c:v>8</c:v>
                </c:pt>
                <c:pt idx="72">
                  <c:v>5</c:v>
                </c:pt>
                <c:pt idx="73">
                  <c:v>8</c:v>
                </c:pt>
                <c:pt idx="74">
                  <c:v>9</c:v>
                </c:pt>
                <c:pt idx="75">
                  <c:v>9</c:v>
                </c:pt>
                <c:pt idx="76">
                  <c:v>19</c:v>
                </c:pt>
                <c:pt idx="77">
                  <c:v>27</c:v>
                </c:pt>
                <c:pt idx="78">
                  <c:v>40</c:v>
                </c:pt>
                <c:pt idx="79">
                  <c:v>48</c:v>
                </c:pt>
                <c:pt idx="80">
                  <c:v>39</c:v>
                </c:pt>
                <c:pt idx="81">
                  <c:v>34</c:v>
                </c:pt>
                <c:pt idx="82">
                  <c:v>45</c:v>
                </c:pt>
                <c:pt idx="83">
                  <c:v>29</c:v>
                </c:pt>
                <c:pt idx="84">
                  <c:v>19</c:v>
                </c:pt>
                <c:pt idx="85">
                  <c:v>23</c:v>
                </c:pt>
                <c:pt idx="86">
                  <c:v>28</c:v>
                </c:pt>
                <c:pt idx="87">
                  <c:v>24</c:v>
                </c:pt>
                <c:pt idx="88">
                  <c:v>27</c:v>
                </c:pt>
                <c:pt idx="89">
                  <c:v>9</c:v>
                </c:pt>
                <c:pt idx="90">
                  <c:v>21</c:v>
                </c:pt>
                <c:pt idx="91">
                  <c:v>28</c:v>
                </c:pt>
                <c:pt idx="92">
                  <c:v>48</c:v>
                </c:pt>
                <c:pt idx="93">
                  <c:v>40</c:v>
                </c:pt>
                <c:pt idx="94">
                  <c:v>59</c:v>
                </c:pt>
                <c:pt idx="95">
                  <c:v>89</c:v>
                </c:pt>
                <c:pt idx="96">
                  <c:v>118</c:v>
                </c:pt>
                <c:pt idx="97">
                  <c:v>152</c:v>
                </c:pt>
                <c:pt idx="98">
                  <c:v>184</c:v>
                </c:pt>
                <c:pt idx="99">
                  <c:v>190</c:v>
                </c:pt>
                <c:pt idx="100">
                  <c:v>158</c:v>
                </c:pt>
                <c:pt idx="101">
                  <c:v>163</c:v>
                </c:pt>
                <c:pt idx="102">
                  <c:v>137</c:v>
                </c:pt>
                <c:pt idx="103">
                  <c:v>138</c:v>
                </c:pt>
                <c:pt idx="104">
                  <c:v>75</c:v>
                </c:pt>
                <c:pt idx="105">
                  <c:v>84</c:v>
                </c:pt>
                <c:pt idx="106">
                  <c:v>66</c:v>
                </c:pt>
                <c:pt idx="107">
                  <c:v>50</c:v>
                </c:pt>
                <c:pt idx="108">
                  <c:v>57</c:v>
                </c:pt>
                <c:pt idx="109">
                  <c:v>28</c:v>
                </c:pt>
                <c:pt idx="110">
                  <c:v>18</c:v>
                </c:pt>
                <c:pt idx="111">
                  <c:v>13</c:v>
                </c:pt>
                <c:pt idx="112">
                  <c:v>12</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Vecka!$A$11:$A$123</c:f>
              <c:strCache>
                <c:ptCount val="113"/>
                <c:pt idx="0">
                  <c:v>2020v11</c:v>
                </c:pt>
                <c:pt idx="1">
                  <c:v>2020v12</c:v>
                </c:pt>
                <c:pt idx="2">
                  <c:v>2020v13</c:v>
                </c:pt>
                <c:pt idx="3">
                  <c:v>2020v14</c:v>
                </c:pt>
                <c:pt idx="4">
                  <c:v>2020v15</c:v>
                </c:pt>
                <c:pt idx="5">
                  <c:v>2020v16</c:v>
                </c:pt>
                <c:pt idx="6">
                  <c:v>2020v17</c:v>
                </c:pt>
                <c:pt idx="7">
                  <c:v>2020v18</c:v>
                </c:pt>
                <c:pt idx="8">
                  <c:v>2020v19</c:v>
                </c:pt>
                <c:pt idx="9">
                  <c:v>2020v20</c:v>
                </c:pt>
                <c:pt idx="10">
                  <c:v>2020v21</c:v>
                </c:pt>
                <c:pt idx="11">
                  <c:v>2020v22</c:v>
                </c:pt>
                <c:pt idx="12">
                  <c:v>2020v23</c:v>
                </c:pt>
                <c:pt idx="13">
                  <c:v>2020v24</c:v>
                </c:pt>
                <c:pt idx="14">
                  <c:v>2020v25</c:v>
                </c:pt>
                <c:pt idx="15">
                  <c:v>2020v26</c:v>
                </c:pt>
                <c:pt idx="16">
                  <c:v>2020v27</c:v>
                </c:pt>
                <c:pt idx="17">
                  <c:v>2020v28</c:v>
                </c:pt>
                <c:pt idx="18">
                  <c:v>2020v29</c:v>
                </c:pt>
                <c:pt idx="19">
                  <c:v>2020v30</c:v>
                </c:pt>
                <c:pt idx="20">
                  <c:v>2020v31</c:v>
                </c:pt>
                <c:pt idx="21">
                  <c:v>2020v32</c:v>
                </c:pt>
                <c:pt idx="22">
                  <c:v>2020v33</c:v>
                </c:pt>
                <c:pt idx="23">
                  <c:v>2020v34</c:v>
                </c:pt>
                <c:pt idx="24">
                  <c:v>2020v35</c:v>
                </c:pt>
                <c:pt idx="25">
                  <c:v>2020v36</c:v>
                </c:pt>
                <c:pt idx="26">
                  <c:v>2020v37</c:v>
                </c:pt>
                <c:pt idx="27">
                  <c:v>2020v38</c:v>
                </c:pt>
                <c:pt idx="28">
                  <c:v>2020v39</c:v>
                </c:pt>
                <c:pt idx="29">
                  <c:v>2020v40</c:v>
                </c:pt>
                <c:pt idx="30">
                  <c:v>2020v41</c:v>
                </c:pt>
                <c:pt idx="31">
                  <c:v>2020v42</c:v>
                </c:pt>
                <c:pt idx="32">
                  <c:v>2020v43</c:v>
                </c:pt>
                <c:pt idx="33">
                  <c:v>2020v44</c:v>
                </c:pt>
                <c:pt idx="34">
                  <c:v>2020v45</c:v>
                </c:pt>
                <c:pt idx="35">
                  <c:v>2020v46</c:v>
                </c:pt>
                <c:pt idx="36">
                  <c:v>2020v47</c:v>
                </c:pt>
                <c:pt idx="37">
                  <c:v>2020v48</c:v>
                </c:pt>
                <c:pt idx="38">
                  <c:v>2020v49</c:v>
                </c:pt>
                <c:pt idx="39">
                  <c:v>2020v50</c:v>
                </c:pt>
                <c:pt idx="40">
                  <c:v>2020v51</c:v>
                </c:pt>
                <c:pt idx="41">
                  <c:v>2020v52</c:v>
                </c:pt>
                <c:pt idx="42">
                  <c:v>2020v53</c:v>
                </c:pt>
                <c:pt idx="43">
                  <c:v>2021v01</c:v>
                </c:pt>
                <c:pt idx="44">
                  <c:v>2021v02</c:v>
                </c:pt>
                <c:pt idx="45">
                  <c:v>2021v03</c:v>
                </c:pt>
                <c:pt idx="46">
                  <c:v>2021v04</c:v>
                </c:pt>
                <c:pt idx="47">
                  <c:v>2021v05</c:v>
                </c:pt>
                <c:pt idx="48">
                  <c:v>2021v06</c:v>
                </c:pt>
                <c:pt idx="49">
                  <c:v>2021v07</c:v>
                </c:pt>
                <c:pt idx="50">
                  <c:v>2021v08</c:v>
                </c:pt>
                <c:pt idx="51">
                  <c:v>2021v09</c:v>
                </c:pt>
                <c:pt idx="52">
                  <c:v>2021v10</c:v>
                </c:pt>
                <c:pt idx="53">
                  <c:v>2021v11</c:v>
                </c:pt>
                <c:pt idx="54">
                  <c:v>2021v12</c:v>
                </c:pt>
                <c:pt idx="55">
                  <c:v>2021v13</c:v>
                </c:pt>
                <c:pt idx="56">
                  <c:v>2021v14</c:v>
                </c:pt>
                <c:pt idx="57">
                  <c:v>2021v15</c:v>
                </c:pt>
                <c:pt idx="58">
                  <c:v>2021v16</c:v>
                </c:pt>
                <c:pt idx="59">
                  <c:v>2021v17</c:v>
                </c:pt>
                <c:pt idx="60">
                  <c:v>2021v18</c:v>
                </c:pt>
                <c:pt idx="61">
                  <c:v>2021v19</c:v>
                </c:pt>
                <c:pt idx="62">
                  <c:v>2021v20</c:v>
                </c:pt>
                <c:pt idx="63">
                  <c:v>2021v21</c:v>
                </c:pt>
                <c:pt idx="64">
                  <c:v>2021v22</c:v>
                </c:pt>
                <c:pt idx="65">
                  <c:v>2021v23</c:v>
                </c:pt>
                <c:pt idx="66">
                  <c:v>2021v24</c:v>
                </c:pt>
                <c:pt idx="67">
                  <c:v>2021v25</c:v>
                </c:pt>
                <c:pt idx="68">
                  <c:v>2021v26</c:v>
                </c:pt>
                <c:pt idx="69">
                  <c:v>2021v27</c:v>
                </c:pt>
                <c:pt idx="70">
                  <c:v>2021v28</c:v>
                </c:pt>
                <c:pt idx="71">
                  <c:v>2021v29</c:v>
                </c:pt>
                <c:pt idx="72">
                  <c:v>2021v30</c:v>
                </c:pt>
                <c:pt idx="73">
                  <c:v>2021v31</c:v>
                </c:pt>
                <c:pt idx="74">
                  <c:v>2021v32</c:v>
                </c:pt>
                <c:pt idx="75">
                  <c:v>2021v33</c:v>
                </c:pt>
                <c:pt idx="76">
                  <c:v>2021v34</c:v>
                </c:pt>
                <c:pt idx="77">
                  <c:v>2021v35</c:v>
                </c:pt>
                <c:pt idx="78">
                  <c:v>2021v36</c:v>
                </c:pt>
                <c:pt idx="79">
                  <c:v>2021v37</c:v>
                </c:pt>
                <c:pt idx="80">
                  <c:v>2021v38</c:v>
                </c:pt>
                <c:pt idx="81">
                  <c:v>2021v39</c:v>
                </c:pt>
                <c:pt idx="82">
                  <c:v>2021v40</c:v>
                </c:pt>
                <c:pt idx="83">
                  <c:v>2021v41</c:v>
                </c:pt>
                <c:pt idx="84">
                  <c:v>2021v42</c:v>
                </c:pt>
                <c:pt idx="85">
                  <c:v>2021v43</c:v>
                </c:pt>
                <c:pt idx="86">
                  <c:v>2021v44</c:v>
                </c:pt>
                <c:pt idx="87">
                  <c:v>2021v45</c:v>
                </c:pt>
                <c:pt idx="88">
                  <c:v>2021v46</c:v>
                </c:pt>
                <c:pt idx="89">
                  <c:v>2021v47</c:v>
                </c:pt>
                <c:pt idx="90">
                  <c:v>2021v48</c:v>
                </c:pt>
                <c:pt idx="91">
                  <c:v>2021v49</c:v>
                </c:pt>
                <c:pt idx="92">
                  <c:v>2021v50</c:v>
                </c:pt>
                <c:pt idx="93">
                  <c:v>2021v51</c:v>
                </c:pt>
                <c:pt idx="94">
                  <c:v>2021v52</c:v>
                </c:pt>
                <c:pt idx="95">
                  <c:v>2022v01</c:v>
                </c:pt>
                <c:pt idx="96">
                  <c:v>2022v02</c:v>
                </c:pt>
                <c:pt idx="97">
                  <c:v>2022v03</c:v>
                </c:pt>
                <c:pt idx="98">
                  <c:v>2022v04</c:v>
                </c:pt>
                <c:pt idx="99">
                  <c:v>2022v05</c:v>
                </c:pt>
                <c:pt idx="100">
                  <c:v>2022v06</c:v>
                </c:pt>
                <c:pt idx="101">
                  <c:v>2022v07</c:v>
                </c:pt>
                <c:pt idx="102">
                  <c:v>2022v08</c:v>
                </c:pt>
                <c:pt idx="103">
                  <c:v>2022v09</c:v>
                </c:pt>
                <c:pt idx="104">
                  <c:v>2022v10</c:v>
                </c:pt>
                <c:pt idx="105">
                  <c:v>2022v11</c:v>
                </c:pt>
                <c:pt idx="106">
                  <c:v>2022v12</c:v>
                </c:pt>
                <c:pt idx="107">
                  <c:v>2022v13</c:v>
                </c:pt>
                <c:pt idx="108">
                  <c:v>2022v14</c:v>
                </c:pt>
                <c:pt idx="109">
                  <c:v>2022v15</c:v>
                </c:pt>
                <c:pt idx="110">
                  <c:v>2022v16</c:v>
                </c:pt>
                <c:pt idx="111">
                  <c:v>2022v17</c:v>
                </c:pt>
                <c:pt idx="112">
                  <c:v>2022v18</c:v>
                </c:pt>
              </c:strCache>
            </c:strRef>
          </c:cat>
          <c:val>
            <c:numRef>
              <c:f>Vecka!$D$11:$D$123</c:f>
              <c:numCache>
                <c:formatCode>General</c:formatCode>
                <c:ptCount val="113"/>
                <c:pt idx="0">
                  <c:v>0</c:v>
                </c:pt>
                <c:pt idx="1">
                  <c:v>13</c:v>
                </c:pt>
                <c:pt idx="2">
                  <c:v>54</c:v>
                </c:pt>
                <c:pt idx="3">
                  <c:v>197</c:v>
                </c:pt>
                <c:pt idx="4">
                  <c:v>320</c:v>
                </c:pt>
                <c:pt idx="5">
                  <c:v>396</c:v>
                </c:pt>
                <c:pt idx="6">
                  <c:v>292</c:v>
                </c:pt>
                <c:pt idx="7">
                  <c:v>293</c:v>
                </c:pt>
                <c:pt idx="8">
                  <c:v>250</c:v>
                </c:pt>
                <c:pt idx="9">
                  <c:v>194</c:v>
                </c:pt>
                <c:pt idx="10">
                  <c:v>165</c:v>
                </c:pt>
                <c:pt idx="11">
                  <c:v>100</c:v>
                </c:pt>
                <c:pt idx="12">
                  <c:v>95</c:v>
                </c:pt>
                <c:pt idx="13">
                  <c:v>100</c:v>
                </c:pt>
                <c:pt idx="14">
                  <c:v>84</c:v>
                </c:pt>
                <c:pt idx="15">
                  <c:v>65</c:v>
                </c:pt>
                <c:pt idx="16">
                  <c:v>45</c:v>
                </c:pt>
                <c:pt idx="17">
                  <c:v>37</c:v>
                </c:pt>
                <c:pt idx="18">
                  <c:v>26</c:v>
                </c:pt>
                <c:pt idx="19">
                  <c:v>14</c:v>
                </c:pt>
                <c:pt idx="20">
                  <c:v>6</c:v>
                </c:pt>
                <c:pt idx="21">
                  <c:v>10</c:v>
                </c:pt>
                <c:pt idx="22">
                  <c:v>7</c:v>
                </c:pt>
                <c:pt idx="23">
                  <c:v>4</c:v>
                </c:pt>
                <c:pt idx="24">
                  <c:v>0</c:v>
                </c:pt>
                <c:pt idx="25">
                  <c:v>0</c:v>
                </c:pt>
                <c:pt idx="26">
                  <c:v>4</c:v>
                </c:pt>
                <c:pt idx="27">
                  <c:v>0</c:v>
                </c:pt>
                <c:pt idx="28">
                  <c:v>0</c:v>
                </c:pt>
                <c:pt idx="29">
                  <c:v>6</c:v>
                </c:pt>
                <c:pt idx="30">
                  <c:v>8</c:v>
                </c:pt>
                <c:pt idx="31">
                  <c:v>7</c:v>
                </c:pt>
                <c:pt idx="32">
                  <c:v>20</c:v>
                </c:pt>
                <c:pt idx="33">
                  <c:v>49</c:v>
                </c:pt>
                <c:pt idx="34">
                  <c:v>65</c:v>
                </c:pt>
                <c:pt idx="35">
                  <c:v>99</c:v>
                </c:pt>
                <c:pt idx="36">
                  <c:v>181</c:v>
                </c:pt>
                <c:pt idx="37">
                  <c:v>176</c:v>
                </c:pt>
                <c:pt idx="38">
                  <c:v>194</c:v>
                </c:pt>
                <c:pt idx="39">
                  <c:v>236</c:v>
                </c:pt>
                <c:pt idx="40">
                  <c:v>246</c:v>
                </c:pt>
                <c:pt idx="41">
                  <c:v>253</c:v>
                </c:pt>
                <c:pt idx="42">
                  <c:v>256</c:v>
                </c:pt>
                <c:pt idx="43">
                  <c:v>261</c:v>
                </c:pt>
                <c:pt idx="44">
                  <c:v>227</c:v>
                </c:pt>
                <c:pt idx="45">
                  <c:v>178</c:v>
                </c:pt>
                <c:pt idx="46">
                  <c:v>152</c:v>
                </c:pt>
                <c:pt idx="47">
                  <c:v>109</c:v>
                </c:pt>
                <c:pt idx="48">
                  <c:v>49</c:v>
                </c:pt>
                <c:pt idx="49">
                  <c:v>34</c:v>
                </c:pt>
                <c:pt idx="50">
                  <c:v>17</c:v>
                </c:pt>
                <c:pt idx="51">
                  <c:v>14</c:v>
                </c:pt>
                <c:pt idx="52">
                  <c:v>11</c:v>
                </c:pt>
                <c:pt idx="53">
                  <c:v>8</c:v>
                </c:pt>
                <c:pt idx="54">
                  <c:v>7</c:v>
                </c:pt>
                <c:pt idx="55">
                  <c:v>10</c:v>
                </c:pt>
                <c:pt idx="56">
                  <c:v>6</c:v>
                </c:pt>
                <c:pt idx="57">
                  <c:v>11</c:v>
                </c:pt>
                <c:pt idx="58">
                  <c:v>10</c:v>
                </c:pt>
                <c:pt idx="59">
                  <c:v>7</c:v>
                </c:pt>
                <c:pt idx="60">
                  <c:v>9</c:v>
                </c:pt>
                <c:pt idx="61">
                  <c:v>5</c:v>
                </c:pt>
                <c:pt idx="62">
                  <c:v>6</c:v>
                </c:pt>
                <c:pt idx="63">
                  <c:v>5</c:v>
                </c:pt>
                <c:pt idx="64">
                  <c:v>4</c:v>
                </c:pt>
                <c:pt idx="65">
                  <c:v>5</c:v>
                </c:pt>
                <c:pt idx="66">
                  <c:v>0</c:v>
                </c:pt>
                <c:pt idx="67">
                  <c:v>0</c:v>
                </c:pt>
                <c:pt idx="68">
                  <c:v>0</c:v>
                </c:pt>
                <c:pt idx="69">
                  <c:v>0</c:v>
                </c:pt>
                <c:pt idx="70">
                  <c:v>0</c:v>
                </c:pt>
                <c:pt idx="71">
                  <c:v>0</c:v>
                </c:pt>
                <c:pt idx="72">
                  <c:v>0</c:v>
                </c:pt>
                <c:pt idx="73">
                  <c:v>0</c:v>
                </c:pt>
                <c:pt idx="74">
                  <c:v>0</c:v>
                </c:pt>
                <c:pt idx="75">
                  <c:v>0</c:v>
                </c:pt>
                <c:pt idx="76">
                  <c:v>0</c:v>
                </c:pt>
                <c:pt idx="77">
                  <c:v>7</c:v>
                </c:pt>
                <c:pt idx="78">
                  <c:v>13</c:v>
                </c:pt>
                <c:pt idx="79">
                  <c:v>26</c:v>
                </c:pt>
                <c:pt idx="80">
                  <c:v>20</c:v>
                </c:pt>
                <c:pt idx="81">
                  <c:v>20</c:v>
                </c:pt>
                <c:pt idx="82">
                  <c:v>24</c:v>
                </c:pt>
                <c:pt idx="83">
                  <c:v>11</c:v>
                </c:pt>
                <c:pt idx="84">
                  <c:v>5</c:v>
                </c:pt>
                <c:pt idx="85">
                  <c:v>11</c:v>
                </c:pt>
                <c:pt idx="86">
                  <c:v>6</c:v>
                </c:pt>
                <c:pt idx="87">
                  <c:v>4</c:v>
                </c:pt>
                <c:pt idx="88">
                  <c:v>0</c:v>
                </c:pt>
                <c:pt idx="89">
                  <c:v>0</c:v>
                </c:pt>
                <c:pt idx="90">
                  <c:v>6</c:v>
                </c:pt>
                <c:pt idx="91">
                  <c:v>6</c:v>
                </c:pt>
                <c:pt idx="92">
                  <c:v>10</c:v>
                </c:pt>
                <c:pt idx="93">
                  <c:v>5</c:v>
                </c:pt>
                <c:pt idx="94">
                  <c:v>6</c:v>
                </c:pt>
                <c:pt idx="95">
                  <c:v>22</c:v>
                </c:pt>
                <c:pt idx="96">
                  <c:v>38</c:v>
                </c:pt>
                <c:pt idx="97">
                  <c:v>62</c:v>
                </c:pt>
                <c:pt idx="98">
                  <c:v>72</c:v>
                </c:pt>
                <c:pt idx="99">
                  <c:v>73</c:v>
                </c:pt>
                <c:pt idx="100">
                  <c:v>59</c:v>
                </c:pt>
                <c:pt idx="101">
                  <c:v>68</c:v>
                </c:pt>
                <c:pt idx="102">
                  <c:v>62</c:v>
                </c:pt>
                <c:pt idx="103">
                  <c:v>70</c:v>
                </c:pt>
                <c:pt idx="104">
                  <c:v>32</c:v>
                </c:pt>
                <c:pt idx="105">
                  <c:v>31</c:v>
                </c:pt>
                <c:pt idx="106">
                  <c:v>22</c:v>
                </c:pt>
                <c:pt idx="107">
                  <c:v>19</c:v>
                </c:pt>
                <c:pt idx="108">
                  <c:v>20</c:v>
                </c:pt>
                <c:pt idx="109">
                  <c:v>10</c:v>
                </c:pt>
                <c:pt idx="110">
                  <c:v>0</c:v>
                </c:pt>
                <c:pt idx="111">
                  <c:v>4</c:v>
                </c:pt>
                <c:pt idx="112">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a:extLst>
            <a:ext uri="{FF2B5EF4-FFF2-40B4-BE49-F238E27FC236}">
              <a16:creationId xmlns:a16="http://schemas.microsoft.com/office/drawing/2014/main" id="{00000000-0008-0000-0000-000002000000}"/>
            </a:ext>
          </a:extLst>
        </xdr:cNvPr>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700-000004000000}"/>
            </a:ext>
          </a:extLst>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a:extLst>
            <a:ext uri="{FF2B5EF4-FFF2-40B4-BE49-F238E27FC236}">
              <a16:creationId xmlns:a16="http://schemas.microsoft.com/office/drawing/2014/main" id="{00000000-0008-0000-0800-000004000000}"/>
            </a:ext>
          </a:extLst>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9 maj 2022</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A00-000004000000}"/>
            </a:ext>
          </a:extLst>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9 maj 2022</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9 maj 2022</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9 maj 2022</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a:extLst>
            <a:ext uri="{FF2B5EF4-FFF2-40B4-BE49-F238E27FC236}">
              <a16:creationId xmlns:a16="http://schemas.microsoft.com/office/drawing/2014/main" id="{00000000-0008-0000-0100-000003000000}"/>
            </a:ext>
          </a:extLst>
        </xdr:cNvPr>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a:t>
          </a:r>
          <a:r>
            <a:rPr lang="sv-SE" sz="800" baseline="0"/>
            <a:t> Det påverkar antal avlidna med hemtjänst.</a:t>
          </a:r>
          <a:endParaRPr lang="sv-SE" sz="8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300-000004000000}"/>
            </a:ext>
          </a:extLst>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a:extLst>
            <a:ext uri="{FF2B5EF4-FFF2-40B4-BE49-F238E27FC236}">
              <a16:creationId xmlns:a16="http://schemas.microsoft.com/office/drawing/2014/main" id="{00000000-0008-0000-0300-000009000000}"/>
            </a:ext>
          </a:extLst>
        </xdr:cNvPr>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a:t>
          </a:r>
          <a:r>
            <a:rPr lang="sv-SE" sz="800" baseline="0"/>
            <a:t> Det påverkar antal avlidna på särskilt boende och med hemtjänst.</a:t>
          </a:r>
          <a:endParaRPr lang="sv-SE" sz="80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9 maj 2022</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9 maj 2022</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9 maj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9 maj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a:extLst>
            <a:ext uri="{FF2B5EF4-FFF2-40B4-BE49-F238E27FC236}">
              <a16:creationId xmlns:a16="http://schemas.microsoft.com/office/drawing/2014/main" id="{00000000-0008-0000-0500-000003000000}"/>
            </a:ext>
          </a:extLst>
        </xdr:cNvPr>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F28"/>
  <sheetViews>
    <sheetView topLeftCell="A4" zoomScale="130" zoomScaleNormal="130" workbookViewId="0">
      <selection activeCell="B8" sqref="B8:F8"/>
    </sheetView>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324" t="s">
        <v>231</v>
      </c>
      <c r="C3" s="325"/>
      <c r="D3" s="325"/>
      <c r="E3" s="325"/>
      <c r="F3" s="326"/>
    </row>
    <row r="4" spans="2:6" s="76" customFormat="1" ht="30.95" customHeight="1">
      <c r="B4" s="327" t="s">
        <v>279</v>
      </c>
      <c r="C4" s="328"/>
      <c r="D4" s="328"/>
      <c r="E4" s="328"/>
      <c r="F4" s="329"/>
    </row>
    <row r="5" spans="2:6" ht="33" customHeight="1">
      <c r="B5" s="327" t="s">
        <v>222</v>
      </c>
      <c r="C5" s="328"/>
      <c r="D5" s="328"/>
      <c r="E5" s="328"/>
      <c r="F5" s="329"/>
    </row>
    <row r="6" spans="2:6" ht="33" customHeight="1">
      <c r="B6" s="327" t="s">
        <v>166</v>
      </c>
      <c r="C6" s="328"/>
      <c r="D6" s="328"/>
      <c r="E6" s="328"/>
      <c r="F6" s="329"/>
    </row>
    <row r="7" spans="2:6" ht="60.75" customHeight="1">
      <c r="B7" s="330" t="s">
        <v>173</v>
      </c>
      <c r="C7" s="331"/>
      <c r="D7" s="331"/>
      <c r="E7" s="331"/>
      <c r="F7" s="332"/>
    </row>
    <row r="8" spans="2:6" ht="96" customHeight="1">
      <c r="B8" s="330" t="s">
        <v>269</v>
      </c>
      <c r="C8" s="331"/>
      <c r="D8" s="331"/>
      <c r="E8" s="331"/>
      <c r="F8" s="332"/>
    </row>
    <row r="9" spans="2:6" s="76" customFormat="1" ht="15.6" customHeight="1">
      <c r="B9" s="154" t="s">
        <v>232</v>
      </c>
      <c r="C9" s="152"/>
      <c r="D9" s="152"/>
      <c r="E9" s="152"/>
      <c r="F9" s="153"/>
    </row>
    <row r="10" spans="2:6" s="76" customFormat="1" ht="16.5" customHeight="1">
      <c r="B10" s="330" t="s">
        <v>280</v>
      </c>
      <c r="C10" s="331"/>
      <c r="D10" s="331"/>
      <c r="E10" s="331"/>
      <c r="F10" s="332"/>
    </row>
    <row r="11" spans="2:6" s="76" customFormat="1" ht="44.25" customHeight="1">
      <c r="B11" s="330" t="s">
        <v>266</v>
      </c>
      <c r="C11" s="331"/>
      <c r="D11" s="331"/>
      <c r="E11" s="331"/>
      <c r="F11" s="332"/>
    </row>
    <row r="12" spans="2:6" ht="6" customHeight="1" thickBot="1">
      <c r="B12" s="321"/>
      <c r="C12" s="322"/>
      <c r="D12" s="322"/>
      <c r="E12" s="322"/>
      <c r="F12" s="323"/>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37" t="s">
        <v>147</v>
      </c>
      <c r="C16" s="138" t="s">
        <v>149</v>
      </c>
      <c r="D16" s="138"/>
      <c r="E16" s="138"/>
      <c r="F16" s="16"/>
    </row>
    <row r="17" spans="2:6">
      <c r="B17" s="137" t="s">
        <v>148</v>
      </c>
      <c r="C17" s="138" t="s">
        <v>150</v>
      </c>
      <c r="D17" s="138"/>
      <c r="E17" s="138"/>
      <c r="F17" s="16"/>
    </row>
    <row r="18" spans="2:6" ht="26.25" customHeight="1">
      <c r="B18" s="139" t="s">
        <v>137</v>
      </c>
      <c r="C18" s="320" t="s">
        <v>169</v>
      </c>
      <c r="D18" s="320"/>
      <c r="E18" s="320"/>
      <c r="F18" s="16"/>
    </row>
    <row r="19" spans="2:6" s="76" customFormat="1" ht="26.25" customHeight="1">
      <c r="B19" s="137" t="s">
        <v>221</v>
      </c>
      <c r="C19" s="320" t="s">
        <v>224</v>
      </c>
      <c r="D19" s="320"/>
      <c r="E19" s="320"/>
      <c r="F19" s="129"/>
    </row>
    <row r="20" spans="2:6">
      <c r="B20" s="137" t="s">
        <v>139</v>
      </c>
      <c r="C20" s="138" t="s">
        <v>181</v>
      </c>
      <c r="D20" s="138"/>
      <c r="E20" s="138"/>
      <c r="F20" s="31"/>
    </row>
    <row r="21" spans="2:6">
      <c r="B21" s="137" t="s">
        <v>183</v>
      </c>
      <c r="C21" s="138" t="s">
        <v>182</v>
      </c>
      <c r="D21" s="138"/>
      <c r="E21" s="138"/>
      <c r="F21" s="31"/>
    </row>
    <row r="22" spans="2:6" s="76" customFormat="1">
      <c r="B22" s="137" t="s">
        <v>189</v>
      </c>
      <c r="C22" s="138" t="s">
        <v>188</v>
      </c>
      <c r="D22" s="138"/>
      <c r="E22" s="138"/>
      <c r="F22" s="113"/>
    </row>
    <row r="23" spans="2:6">
      <c r="B23" s="137" t="s">
        <v>124</v>
      </c>
      <c r="C23" s="138" t="s">
        <v>151</v>
      </c>
      <c r="D23" s="138"/>
      <c r="E23" s="138"/>
      <c r="F23" s="31"/>
    </row>
    <row r="24" spans="2:6" s="76" customFormat="1">
      <c r="B24" s="137" t="s">
        <v>228</v>
      </c>
      <c r="C24" s="138" t="s">
        <v>229</v>
      </c>
      <c r="D24" s="138"/>
      <c r="E24" s="138"/>
      <c r="F24" s="129"/>
    </row>
    <row r="25" spans="2:6">
      <c r="B25" s="137"/>
      <c r="C25" s="138"/>
      <c r="D25" s="138"/>
      <c r="E25" s="138"/>
      <c r="F25" s="31"/>
    </row>
    <row r="26" spans="2:6" ht="27.75" customHeight="1">
      <c r="B26" s="140" t="s">
        <v>162</v>
      </c>
      <c r="C26" s="320" t="s">
        <v>174</v>
      </c>
      <c r="D26" s="320"/>
      <c r="E26" s="320"/>
    </row>
    <row r="27" spans="2:6">
      <c r="B27" s="140" t="s">
        <v>198</v>
      </c>
      <c r="C27" s="138" t="s">
        <v>197</v>
      </c>
      <c r="D27" s="141"/>
      <c r="E27" s="141"/>
    </row>
    <row r="28" spans="2:6">
      <c r="C28" s="113"/>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xr:uid="{00000000-0004-0000-0000-000000000000}"/>
    <hyperlink ref="B17" location="'Samjuklighet'!A1" display="Samjuklighet" xr:uid="{00000000-0004-0000-0000-000001000000}"/>
    <hyperlink ref="B18" location="'Boendeform'!A1" display="Boendeform" xr:uid="{00000000-0004-0000-0000-000002000000}"/>
    <hyperlink ref="B20" location="'Dödsplats'!A1" display="Dödsplats" xr:uid="{00000000-0004-0000-0000-000003000000}"/>
    <hyperlink ref="B21" location="Folkbokföringslän!A1" display="Folkbokföringslän" xr:uid="{00000000-0004-0000-0000-000004000000}"/>
    <hyperlink ref="B23" location="'Dödsdag'!A1" display="Dödsdag" xr:uid="{00000000-0004-0000-0000-000005000000}"/>
    <hyperlink ref="B26" location="Definitioner!A1" display="Definitioner" xr:uid="{00000000-0004-0000-0000-000006000000}"/>
    <hyperlink ref="B22" location="Kommun!A1" display="Kommun" xr:uid="{00000000-0004-0000-0000-000007000000}"/>
    <hyperlink ref="B27" location="Ändringshistorik!A1" display="Ändringshistorik" xr:uid="{00000000-0004-0000-0000-000008000000}"/>
    <hyperlink ref="B19" location="'Boendeform - Slutenvård'!A1" display="Boendeform - Slutenvård" xr:uid="{00000000-0004-0000-0000-000009000000}"/>
    <hyperlink ref="B24" location="Vecka!A1" display="Vecka" xr:uid="{00000000-0004-0000-0000-00000A000000}"/>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326"/>
  <sheetViews>
    <sheetView topLeftCell="A286" zoomScaleNormal="100" workbookViewId="0">
      <selection activeCell="J255" sqref="J255"/>
    </sheetView>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54" t="str">
        <f>'Övergripande statistik'!A2</f>
        <v>Avlidna i covid-19 enligt dödsorsaksintyg inkomna fram till den 9 maj 2022</v>
      </c>
      <c r="B2" s="355"/>
      <c r="C2" s="355"/>
      <c r="D2" s="355"/>
      <c r="E2" s="355"/>
      <c r="F2" s="355"/>
      <c r="G2" s="355"/>
    </row>
    <row r="3" spans="1:11">
      <c r="A3" s="114"/>
      <c r="B3" s="230"/>
      <c r="C3" s="114"/>
      <c r="D3" s="223"/>
      <c r="E3" s="114"/>
      <c r="F3" s="223"/>
      <c r="G3" s="114"/>
    </row>
    <row r="5" spans="1:11" ht="14.25" thickBot="1"/>
    <row r="6" spans="1:11" ht="27" customHeight="1">
      <c r="A6" s="3" t="s">
        <v>190</v>
      </c>
      <c r="B6" s="232"/>
      <c r="C6" s="396" t="s">
        <v>7</v>
      </c>
      <c r="D6" s="396"/>
      <c r="E6" s="397" t="s">
        <v>154</v>
      </c>
      <c r="F6" s="398"/>
      <c r="G6" s="397" t="s">
        <v>171</v>
      </c>
      <c r="H6" s="398"/>
    </row>
    <row r="7" spans="1:11" ht="51">
      <c r="A7" s="120" t="s">
        <v>191</v>
      </c>
      <c r="B7" s="233" t="s">
        <v>189</v>
      </c>
      <c r="C7" s="5" t="s">
        <v>10</v>
      </c>
      <c r="D7" s="224" t="s">
        <v>192</v>
      </c>
      <c r="E7" s="5" t="s">
        <v>10</v>
      </c>
      <c r="F7" s="228" t="s">
        <v>132</v>
      </c>
      <c r="G7" s="5" t="s">
        <v>10</v>
      </c>
      <c r="H7" s="228" t="s">
        <v>132</v>
      </c>
    </row>
    <row r="8" spans="1:11" ht="14.25" thickBot="1">
      <c r="A8" s="121" t="s">
        <v>233</v>
      </c>
      <c r="B8" s="234" t="s">
        <v>127</v>
      </c>
      <c r="C8" s="124">
        <v>16533</v>
      </c>
      <c r="D8" s="225"/>
      <c r="E8" s="124">
        <v>6595</v>
      </c>
      <c r="F8" s="225">
        <v>39.889917135426103</v>
      </c>
      <c r="G8" s="124">
        <v>4356</v>
      </c>
      <c r="H8" s="311">
        <v>26.347305389221599</v>
      </c>
    </row>
    <row r="9" spans="1:11">
      <c r="A9" s="3" t="s">
        <v>234</v>
      </c>
      <c r="B9" s="235" t="s">
        <v>255</v>
      </c>
      <c r="C9" s="125">
        <v>4779</v>
      </c>
      <c r="D9" s="126">
        <v>28.905824714207998</v>
      </c>
      <c r="E9" s="222">
        <v>1804</v>
      </c>
      <c r="F9" s="126">
        <v>37.748482946223099</v>
      </c>
      <c r="G9" s="222">
        <v>1246</v>
      </c>
      <c r="H9" s="312">
        <v>26.072400083699499</v>
      </c>
      <c r="J9" s="107"/>
      <c r="K9" s="107"/>
    </row>
    <row r="10" spans="1:11">
      <c r="A10" s="122"/>
      <c r="B10" s="18" t="s">
        <v>294</v>
      </c>
      <c r="C10" s="2">
        <v>1961</v>
      </c>
      <c r="D10" s="55">
        <v>41.033689056287898</v>
      </c>
      <c r="E10" s="2">
        <v>735</v>
      </c>
      <c r="F10" s="55">
        <v>37.480877103518601</v>
      </c>
      <c r="G10" s="2">
        <v>537</v>
      </c>
      <c r="H10" s="304">
        <v>27.383987761346301</v>
      </c>
      <c r="J10" s="107"/>
      <c r="K10" s="107"/>
    </row>
    <row r="11" spans="1:11">
      <c r="A11" s="122"/>
      <c r="B11" s="18" t="s">
        <v>306</v>
      </c>
      <c r="C11" s="2">
        <v>267</v>
      </c>
      <c r="D11" s="55">
        <v>5.5869428750784698</v>
      </c>
      <c r="E11" s="2">
        <v>64</v>
      </c>
      <c r="F11" s="55">
        <v>23.970037453183501</v>
      </c>
      <c r="G11" s="2">
        <v>94</v>
      </c>
      <c r="H11" s="304">
        <v>35.205992509363298</v>
      </c>
      <c r="J11" s="107"/>
      <c r="K11" s="107"/>
    </row>
    <row r="12" spans="1:11">
      <c r="A12" s="122"/>
      <c r="B12" s="18" t="s">
        <v>307</v>
      </c>
      <c r="C12" s="2">
        <v>196</v>
      </c>
      <c r="D12" s="55">
        <v>4.1012764176605998</v>
      </c>
      <c r="E12" s="2">
        <v>60</v>
      </c>
      <c r="F12" s="55">
        <v>30.612244897959201</v>
      </c>
      <c r="G12" s="2">
        <v>52</v>
      </c>
      <c r="H12" s="304">
        <v>26.530612244897998</v>
      </c>
      <c r="J12" s="107"/>
      <c r="K12" s="107"/>
    </row>
    <row r="13" spans="1:11">
      <c r="A13" s="122"/>
      <c r="B13" s="18" t="s">
        <v>308</v>
      </c>
      <c r="C13" s="2">
        <v>196</v>
      </c>
      <c r="D13" s="55">
        <v>4.1012764176605998</v>
      </c>
      <c r="E13" s="2">
        <v>70</v>
      </c>
      <c r="F13" s="55">
        <v>35.714285714285701</v>
      </c>
      <c r="G13" s="2">
        <v>48</v>
      </c>
      <c r="H13" s="304">
        <v>24.489795918367399</v>
      </c>
      <c r="J13" s="107"/>
      <c r="K13" s="107"/>
    </row>
    <row r="14" spans="1:11">
      <c r="A14" s="122"/>
      <c r="B14" s="18" t="s">
        <v>309</v>
      </c>
      <c r="C14" s="2">
        <v>189</v>
      </c>
      <c r="D14" s="55">
        <v>3.9548022598870101</v>
      </c>
      <c r="E14" s="2">
        <v>97</v>
      </c>
      <c r="F14" s="55">
        <v>51.322751322751301</v>
      </c>
      <c r="G14" s="2">
        <v>38</v>
      </c>
      <c r="H14" s="304">
        <v>20.105820105820101</v>
      </c>
      <c r="J14" s="107"/>
      <c r="K14" s="107"/>
    </row>
    <row r="15" spans="1:11">
      <c r="A15" s="122"/>
      <c r="B15" s="18" t="s">
        <v>310</v>
      </c>
      <c r="C15" s="2">
        <v>186</v>
      </c>
      <c r="D15" s="55">
        <v>3.8920276208411799</v>
      </c>
      <c r="E15" s="2">
        <v>62</v>
      </c>
      <c r="F15" s="55">
        <v>33.3333333333333</v>
      </c>
      <c r="G15" s="2">
        <v>40</v>
      </c>
      <c r="H15" s="304">
        <v>21.505376344085999</v>
      </c>
      <c r="J15" s="107"/>
      <c r="K15" s="107"/>
    </row>
    <row r="16" spans="1:11">
      <c r="A16" s="122"/>
      <c r="B16" s="18" t="s">
        <v>311</v>
      </c>
      <c r="C16" s="2">
        <v>183</v>
      </c>
      <c r="D16" s="55">
        <v>3.82925298179536</v>
      </c>
      <c r="E16" s="2">
        <v>54</v>
      </c>
      <c r="F16" s="55">
        <v>29.508196721311499</v>
      </c>
      <c r="G16" s="2">
        <v>55</v>
      </c>
      <c r="H16" s="304">
        <v>30.054644808743198</v>
      </c>
      <c r="J16" s="107"/>
      <c r="K16" s="107"/>
    </row>
    <row r="17" spans="1:11">
      <c r="A17" s="122"/>
      <c r="B17" s="18" t="s">
        <v>312</v>
      </c>
      <c r="C17" s="2">
        <v>177</v>
      </c>
      <c r="D17" s="55">
        <v>3.7037037037037002</v>
      </c>
      <c r="E17" s="2">
        <v>85</v>
      </c>
      <c r="F17" s="55">
        <v>48.022598870056498</v>
      </c>
      <c r="G17" s="2">
        <v>40</v>
      </c>
      <c r="H17" s="304">
        <v>22.598870056497201</v>
      </c>
      <c r="J17" s="107"/>
      <c r="K17" s="107"/>
    </row>
    <row r="18" spans="1:11">
      <c r="A18" s="122"/>
      <c r="B18" s="18" t="s">
        <v>313</v>
      </c>
      <c r="C18" s="2">
        <v>154</v>
      </c>
      <c r="D18" s="55">
        <v>3.22243147101904</v>
      </c>
      <c r="E18" s="2">
        <v>66</v>
      </c>
      <c r="F18" s="55">
        <v>42.857142857142897</v>
      </c>
      <c r="G18" s="2">
        <v>35</v>
      </c>
      <c r="H18" s="304">
        <v>22.727272727272702</v>
      </c>
      <c r="J18" s="107"/>
      <c r="K18" s="107"/>
    </row>
    <row r="19" spans="1:11">
      <c r="A19" s="122"/>
      <c r="B19" s="18" t="s">
        <v>314</v>
      </c>
      <c r="C19" s="2">
        <v>145</v>
      </c>
      <c r="D19" s="55">
        <v>3.0341075538815701</v>
      </c>
      <c r="E19" s="2">
        <v>55</v>
      </c>
      <c r="F19" s="55">
        <v>37.931034482758598</v>
      </c>
      <c r="G19" s="2">
        <v>27</v>
      </c>
      <c r="H19" s="304">
        <v>18.620689655172399</v>
      </c>
      <c r="J19" s="107"/>
      <c r="K19" s="107"/>
    </row>
    <row r="20" spans="1:11">
      <c r="A20" s="122"/>
      <c r="B20" s="18" t="s">
        <v>315</v>
      </c>
      <c r="C20" s="2">
        <v>128</v>
      </c>
      <c r="D20" s="55">
        <v>2.6783845992885502</v>
      </c>
      <c r="E20" s="2">
        <v>56</v>
      </c>
      <c r="F20" s="55">
        <v>43.75</v>
      </c>
      <c r="G20" s="2">
        <v>24</v>
      </c>
      <c r="H20" s="304">
        <v>18.75</v>
      </c>
      <c r="J20" s="107"/>
      <c r="K20" s="107"/>
    </row>
    <row r="21" spans="1:11">
      <c r="A21" s="122"/>
      <c r="B21" s="18" t="s">
        <v>316</v>
      </c>
      <c r="C21" s="2">
        <v>124</v>
      </c>
      <c r="D21" s="55">
        <v>2.5946850805607902</v>
      </c>
      <c r="E21" s="2">
        <v>41</v>
      </c>
      <c r="F21" s="55">
        <v>33.064516129032299</v>
      </c>
      <c r="G21" s="2">
        <v>28</v>
      </c>
      <c r="H21" s="304">
        <v>22.580645161290299</v>
      </c>
      <c r="J21" s="107"/>
      <c r="K21" s="107"/>
    </row>
    <row r="22" spans="1:11">
      <c r="A22" s="122"/>
      <c r="B22" s="18" t="s">
        <v>317</v>
      </c>
      <c r="C22" s="2">
        <v>122</v>
      </c>
      <c r="D22" s="55">
        <v>2.5528353211969002</v>
      </c>
      <c r="E22" s="2">
        <v>59</v>
      </c>
      <c r="F22" s="55">
        <v>48.360655737704903</v>
      </c>
      <c r="G22" s="2">
        <v>19</v>
      </c>
      <c r="H22" s="304">
        <v>15.5737704918033</v>
      </c>
      <c r="J22" s="107"/>
      <c r="K22" s="107"/>
    </row>
    <row r="23" spans="1:11">
      <c r="A23" s="122"/>
      <c r="B23" s="18" t="s">
        <v>318</v>
      </c>
      <c r="C23" s="2">
        <v>107</v>
      </c>
      <c r="D23" s="55">
        <v>2.2389621259677801</v>
      </c>
      <c r="E23" s="2">
        <v>54</v>
      </c>
      <c r="F23" s="55">
        <v>50.467289719626201</v>
      </c>
      <c r="G23" s="2">
        <v>27</v>
      </c>
      <c r="H23" s="304">
        <v>25.233644859813101</v>
      </c>
      <c r="J23" s="107"/>
      <c r="K23" s="107"/>
    </row>
    <row r="24" spans="1:11">
      <c r="A24" s="122"/>
      <c r="B24" s="18" t="s">
        <v>319</v>
      </c>
      <c r="C24" s="2">
        <v>105</v>
      </c>
      <c r="D24" s="55">
        <v>2.1971123666038901</v>
      </c>
      <c r="E24" s="2">
        <v>46</v>
      </c>
      <c r="F24" s="55">
        <v>43.809523809523803</v>
      </c>
      <c r="G24" s="2">
        <v>22</v>
      </c>
      <c r="H24" s="304">
        <v>20.952380952380999</v>
      </c>
      <c r="J24" s="107"/>
      <c r="K24" s="107"/>
    </row>
    <row r="25" spans="1:11">
      <c r="A25" s="122"/>
      <c r="B25" s="18" t="s">
        <v>320</v>
      </c>
      <c r="C25" s="2">
        <v>98</v>
      </c>
      <c r="D25" s="55">
        <v>2.0506382088302999</v>
      </c>
      <c r="E25" s="2">
        <v>36</v>
      </c>
      <c r="F25" s="55">
        <v>36.734693877551003</v>
      </c>
      <c r="G25" s="2">
        <v>29</v>
      </c>
      <c r="H25" s="304">
        <v>29.591836734693899</v>
      </c>
      <c r="J25" s="107"/>
      <c r="K25" s="107"/>
    </row>
    <row r="26" spans="1:11">
      <c r="A26" s="122"/>
      <c r="B26" s="18" t="s">
        <v>321</v>
      </c>
      <c r="C26" s="2">
        <v>83</v>
      </c>
      <c r="D26" s="55">
        <v>1.7367650136011701</v>
      </c>
      <c r="E26" s="2">
        <v>34</v>
      </c>
      <c r="F26" s="55">
        <v>40.963855421686802</v>
      </c>
      <c r="G26" s="2">
        <v>23</v>
      </c>
      <c r="H26" s="304">
        <v>27.710843373494001</v>
      </c>
      <c r="J26" s="107"/>
      <c r="K26" s="107"/>
    </row>
    <row r="27" spans="1:11">
      <c r="A27" s="122"/>
      <c r="B27" s="18" t="s">
        <v>322</v>
      </c>
      <c r="C27" s="2">
        <v>64</v>
      </c>
      <c r="D27" s="55">
        <v>1.33919229964428</v>
      </c>
      <c r="E27" s="2">
        <v>22</v>
      </c>
      <c r="F27" s="55">
        <v>34.375</v>
      </c>
      <c r="G27" s="2">
        <v>20</v>
      </c>
      <c r="H27" s="304">
        <v>31.25</v>
      </c>
      <c r="J27" s="107"/>
      <c r="K27" s="107"/>
    </row>
    <row r="28" spans="1:11">
      <c r="A28" s="122"/>
      <c r="B28" s="18" t="s">
        <v>323</v>
      </c>
      <c r="C28" s="2">
        <v>62</v>
      </c>
      <c r="D28" s="55">
        <v>1.29734254028039</v>
      </c>
      <c r="E28" s="2">
        <v>16</v>
      </c>
      <c r="F28" s="55">
        <v>25.806451612903199</v>
      </c>
      <c r="G28" s="2">
        <v>23</v>
      </c>
      <c r="H28" s="304">
        <v>37.096774193548399</v>
      </c>
      <c r="J28" s="107"/>
      <c r="K28" s="107"/>
    </row>
    <row r="29" spans="1:11">
      <c r="A29" s="122"/>
      <c r="B29" s="18" t="s">
        <v>324</v>
      </c>
      <c r="C29" s="2">
        <v>54</v>
      </c>
      <c r="D29" s="55">
        <v>1.1299435028248599</v>
      </c>
      <c r="E29" s="2">
        <v>27</v>
      </c>
      <c r="F29" s="55">
        <v>50</v>
      </c>
      <c r="G29" s="2">
        <v>7</v>
      </c>
      <c r="H29" s="304">
        <v>12.962962962962999</v>
      </c>
      <c r="J29" s="107"/>
      <c r="K29" s="107"/>
    </row>
    <row r="30" spans="1:11">
      <c r="A30" s="122"/>
      <c r="B30" s="18" t="s">
        <v>325</v>
      </c>
      <c r="C30" s="2">
        <v>49</v>
      </c>
      <c r="D30" s="55">
        <v>1.02531910441515</v>
      </c>
      <c r="E30" s="2">
        <v>13</v>
      </c>
      <c r="F30" s="55">
        <v>26.530612244897998</v>
      </c>
      <c r="G30" s="2">
        <v>22</v>
      </c>
      <c r="H30" s="304">
        <v>44.8979591836735</v>
      </c>
      <c r="J30" s="107"/>
      <c r="K30" s="107"/>
    </row>
    <row r="31" spans="1:11">
      <c r="A31" s="122"/>
      <c r="B31" s="18" t="s">
        <v>326</v>
      </c>
      <c r="C31" s="2">
        <v>38</v>
      </c>
      <c r="D31" s="55">
        <v>0.79514542791378995</v>
      </c>
      <c r="E31" s="2">
        <v>24</v>
      </c>
      <c r="F31" s="55">
        <v>63.157894736842103</v>
      </c>
      <c r="G31" s="2">
        <v>9</v>
      </c>
      <c r="H31" s="304">
        <v>23.684210526315798</v>
      </c>
      <c r="J31" s="107"/>
      <c r="K31" s="107"/>
    </row>
    <row r="32" spans="1:11">
      <c r="A32" s="122"/>
      <c r="B32" s="18" t="s">
        <v>327</v>
      </c>
      <c r="C32" s="2">
        <v>32</v>
      </c>
      <c r="D32" s="55">
        <v>0.66959614982214</v>
      </c>
      <c r="E32" s="2">
        <v>12</v>
      </c>
      <c r="F32" s="55">
        <v>37.5</v>
      </c>
      <c r="G32" s="2">
        <v>12</v>
      </c>
      <c r="H32" s="304">
        <v>37.5</v>
      </c>
      <c r="J32" s="107"/>
      <c r="K32" s="107"/>
    </row>
    <row r="33" spans="1:11">
      <c r="A33" s="122"/>
      <c r="B33" s="18" t="s">
        <v>328</v>
      </c>
      <c r="C33" s="2">
        <v>32</v>
      </c>
      <c r="D33" s="55">
        <v>0.66959614982214</v>
      </c>
      <c r="E33" s="2">
        <v>8</v>
      </c>
      <c r="F33" s="55">
        <v>25</v>
      </c>
      <c r="G33" s="2" t="s">
        <v>304</v>
      </c>
      <c r="H33" s="304" t="s">
        <v>256</v>
      </c>
      <c r="J33" s="107"/>
      <c r="K33" s="107"/>
    </row>
    <row r="34" spans="1:11">
      <c r="A34" s="122"/>
      <c r="B34" s="18" t="s">
        <v>329</v>
      </c>
      <c r="C34" s="2">
        <v>18</v>
      </c>
      <c r="D34" s="55">
        <v>0.37664783427495002</v>
      </c>
      <c r="E34" s="2">
        <v>4</v>
      </c>
      <c r="F34" s="55">
        <v>22.2222222222222</v>
      </c>
      <c r="G34" s="2">
        <v>10</v>
      </c>
      <c r="H34" s="304">
        <v>55.5555555555556</v>
      </c>
      <c r="J34" s="107"/>
      <c r="K34" s="107"/>
    </row>
    <row r="35" spans="1:11" ht="14.25" thickBot="1">
      <c r="A35" s="122"/>
      <c r="B35" s="18" t="s">
        <v>330</v>
      </c>
      <c r="C35" s="2">
        <v>9</v>
      </c>
      <c r="D35" s="55">
        <v>0.18832391713748001</v>
      </c>
      <c r="E35" s="2">
        <v>4</v>
      </c>
      <c r="F35" s="55">
        <v>44.4444444444444</v>
      </c>
      <c r="G35" s="2" t="s">
        <v>304</v>
      </c>
      <c r="H35" s="304" t="s">
        <v>256</v>
      </c>
      <c r="J35" s="107"/>
      <c r="K35" s="107"/>
    </row>
    <row r="36" spans="1:11">
      <c r="A36" s="3" t="s">
        <v>259</v>
      </c>
      <c r="B36" s="235" t="s">
        <v>255</v>
      </c>
      <c r="C36" s="125">
        <v>570</v>
      </c>
      <c r="D36" s="126">
        <v>3.44765015423698</v>
      </c>
      <c r="E36" s="125">
        <v>239</v>
      </c>
      <c r="F36" s="126">
        <v>41.9298245614035</v>
      </c>
      <c r="G36" s="125">
        <v>127</v>
      </c>
      <c r="H36" s="312">
        <v>22.280701754386001</v>
      </c>
      <c r="J36" s="107"/>
      <c r="K36" s="107"/>
    </row>
    <row r="37" spans="1:11">
      <c r="A37" s="122"/>
      <c r="B37" s="18" t="s">
        <v>296</v>
      </c>
      <c r="C37" s="2">
        <v>320</v>
      </c>
      <c r="D37" s="55">
        <v>56.140350877193001</v>
      </c>
      <c r="E37" s="2">
        <v>143</v>
      </c>
      <c r="F37" s="55">
        <v>44.6875</v>
      </c>
      <c r="G37" s="2">
        <v>69</v>
      </c>
      <c r="H37" s="304">
        <v>21.5625</v>
      </c>
      <c r="J37" s="107"/>
      <c r="K37" s="107"/>
    </row>
    <row r="38" spans="1:11">
      <c r="A38" s="122"/>
      <c r="B38" s="18" t="s">
        <v>331</v>
      </c>
      <c r="C38" s="2">
        <v>81</v>
      </c>
      <c r="D38" s="55">
        <v>14.210526315789499</v>
      </c>
      <c r="E38" s="2">
        <v>43</v>
      </c>
      <c r="F38" s="55">
        <v>53.086419753086403</v>
      </c>
      <c r="G38" s="2">
        <v>12</v>
      </c>
      <c r="H38" s="304">
        <v>14.814814814814801</v>
      </c>
      <c r="J38" s="107"/>
      <c r="K38" s="107"/>
    </row>
    <row r="39" spans="1:11">
      <c r="A39" s="122"/>
      <c r="B39" s="18" t="s">
        <v>332</v>
      </c>
      <c r="C39" s="2">
        <v>41</v>
      </c>
      <c r="D39" s="55">
        <v>7.1929824561403501</v>
      </c>
      <c r="E39" s="2">
        <v>7</v>
      </c>
      <c r="F39" s="55">
        <v>17.0731707317073</v>
      </c>
      <c r="G39" s="2">
        <v>16</v>
      </c>
      <c r="H39" s="304">
        <v>39.024390243902403</v>
      </c>
      <c r="J39" s="107"/>
      <c r="K39" s="107"/>
    </row>
    <row r="40" spans="1:11">
      <c r="A40" s="122"/>
      <c r="B40" s="18" t="s">
        <v>333</v>
      </c>
      <c r="C40" s="2">
        <v>37</v>
      </c>
      <c r="D40" s="55">
        <v>6.4912280701754401</v>
      </c>
      <c r="E40" s="2">
        <v>15</v>
      </c>
      <c r="F40" s="55">
        <v>40.540540540540498</v>
      </c>
      <c r="G40" s="2">
        <v>14</v>
      </c>
      <c r="H40" s="304">
        <v>37.837837837837803</v>
      </c>
      <c r="J40" s="107"/>
      <c r="K40" s="107"/>
    </row>
    <row r="41" spans="1:11">
      <c r="A41" s="122"/>
      <c r="B41" s="18" t="s">
        <v>334</v>
      </c>
      <c r="C41" s="2">
        <v>33</v>
      </c>
      <c r="D41" s="55">
        <v>5.7894736842105301</v>
      </c>
      <c r="E41" s="2">
        <v>9</v>
      </c>
      <c r="F41" s="55">
        <v>27.272727272727298</v>
      </c>
      <c r="G41" s="2" t="s">
        <v>304</v>
      </c>
      <c r="H41" s="304" t="s">
        <v>256</v>
      </c>
      <c r="J41" s="107"/>
      <c r="K41" s="107"/>
    </row>
    <row r="42" spans="1:11">
      <c r="A42" s="122"/>
      <c r="B42" s="18" t="s">
        <v>335</v>
      </c>
      <c r="C42" s="2">
        <v>31</v>
      </c>
      <c r="D42" s="55">
        <v>5.4385964912280702</v>
      </c>
      <c r="E42" s="2">
        <v>9</v>
      </c>
      <c r="F42" s="55">
        <v>29.0322580645161</v>
      </c>
      <c r="G42" s="2">
        <v>5</v>
      </c>
      <c r="H42" s="304">
        <v>16.129032258064498</v>
      </c>
      <c r="J42" s="107"/>
      <c r="K42" s="107"/>
    </row>
    <row r="43" spans="1:11">
      <c r="A43" s="122"/>
      <c r="B43" s="18" t="s">
        <v>336</v>
      </c>
      <c r="C43" s="2">
        <v>17</v>
      </c>
      <c r="D43" s="55">
        <v>2.9824561403508798</v>
      </c>
      <c r="E43" s="2">
        <v>8</v>
      </c>
      <c r="F43" s="55">
        <v>47.058823529411796</v>
      </c>
      <c r="G43" s="2">
        <v>6</v>
      </c>
      <c r="H43" s="304">
        <v>35.294117647058798</v>
      </c>
      <c r="J43" s="107"/>
      <c r="K43" s="107"/>
    </row>
    <row r="44" spans="1:11" ht="14.25" thickBot="1">
      <c r="A44" s="122"/>
      <c r="B44" s="18" t="s">
        <v>337</v>
      </c>
      <c r="C44" s="2">
        <v>10</v>
      </c>
      <c r="D44" s="55">
        <v>1.7543859649122799</v>
      </c>
      <c r="E44" s="2">
        <v>5</v>
      </c>
      <c r="F44" s="55">
        <v>50</v>
      </c>
      <c r="G44" s="2" t="s">
        <v>304</v>
      </c>
      <c r="H44" s="304" t="s">
        <v>256</v>
      </c>
      <c r="J44" s="107"/>
      <c r="K44" s="107"/>
    </row>
    <row r="45" spans="1:11">
      <c r="A45" s="3" t="s">
        <v>235</v>
      </c>
      <c r="B45" s="235" t="s">
        <v>255</v>
      </c>
      <c r="C45" s="125">
        <v>516</v>
      </c>
      <c r="D45" s="126">
        <v>3.1210306659408502</v>
      </c>
      <c r="E45" s="125">
        <v>149</v>
      </c>
      <c r="F45" s="126">
        <v>28.875968992248101</v>
      </c>
      <c r="G45" s="125">
        <v>136</v>
      </c>
      <c r="H45" s="312">
        <v>26.356589147286801</v>
      </c>
      <c r="J45" s="107"/>
      <c r="K45" s="107"/>
    </row>
    <row r="46" spans="1:11">
      <c r="A46" s="122"/>
      <c r="B46" s="18" t="s">
        <v>338</v>
      </c>
      <c r="C46" s="2">
        <v>182</v>
      </c>
      <c r="D46" s="55">
        <v>35.271317829457402</v>
      </c>
      <c r="E46" s="2">
        <v>46</v>
      </c>
      <c r="F46" s="55">
        <v>25.274725274725299</v>
      </c>
      <c r="G46" s="2">
        <v>39</v>
      </c>
      <c r="H46" s="304">
        <v>21.428571428571399</v>
      </c>
      <c r="J46" s="107"/>
      <c r="K46" s="107"/>
    </row>
    <row r="47" spans="1:11">
      <c r="A47" s="122"/>
      <c r="B47" s="18" t="s">
        <v>339</v>
      </c>
      <c r="C47" s="2">
        <v>110</v>
      </c>
      <c r="D47" s="55">
        <v>21.317829457364301</v>
      </c>
      <c r="E47" s="2">
        <v>41</v>
      </c>
      <c r="F47" s="55">
        <v>37.272727272727302</v>
      </c>
      <c r="G47" s="2">
        <v>31</v>
      </c>
      <c r="H47" s="304">
        <v>28.181818181818201</v>
      </c>
      <c r="J47" s="107"/>
      <c r="K47" s="107"/>
    </row>
    <row r="48" spans="1:11">
      <c r="A48" s="122"/>
      <c r="B48" s="18" t="s">
        <v>340</v>
      </c>
      <c r="C48" s="2">
        <v>62</v>
      </c>
      <c r="D48" s="55">
        <v>12.015503875968999</v>
      </c>
      <c r="E48" s="2">
        <v>21</v>
      </c>
      <c r="F48" s="55">
        <v>33.870967741935502</v>
      </c>
      <c r="G48" s="2">
        <v>24</v>
      </c>
      <c r="H48" s="304">
        <v>38.709677419354797</v>
      </c>
      <c r="J48" s="107"/>
      <c r="K48" s="107"/>
    </row>
    <row r="49" spans="1:11">
      <c r="A49" s="122"/>
      <c r="B49" s="18" t="s">
        <v>341</v>
      </c>
      <c r="C49" s="2">
        <v>36</v>
      </c>
      <c r="D49" s="55">
        <v>6.9767441860465098</v>
      </c>
      <c r="E49" s="2">
        <v>6</v>
      </c>
      <c r="F49" s="55">
        <v>16.6666666666667</v>
      </c>
      <c r="G49" s="2">
        <v>8</v>
      </c>
      <c r="H49" s="304">
        <v>22.2222222222222</v>
      </c>
      <c r="J49" s="107"/>
      <c r="K49" s="107"/>
    </row>
    <row r="50" spans="1:11">
      <c r="A50" s="122"/>
      <c r="B50" s="18" t="s">
        <v>342</v>
      </c>
      <c r="C50" s="2">
        <v>35</v>
      </c>
      <c r="D50" s="55">
        <v>6.7829457364341099</v>
      </c>
      <c r="E50" s="2">
        <v>12</v>
      </c>
      <c r="F50" s="55">
        <v>34.285714285714299</v>
      </c>
      <c r="G50" s="2">
        <v>10</v>
      </c>
      <c r="H50" s="304">
        <v>28.571428571428601</v>
      </c>
      <c r="J50" s="107"/>
      <c r="K50" s="107"/>
    </row>
    <row r="51" spans="1:11">
      <c r="A51" s="122"/>
      <c r="B51" s="18" t="s">
        <v>343</v>
      </c>
      <c r="C51" s="2">
        <v>32</v>
      </c>
      <c r="D51" s="55">
        <v>6.2015503875968996</v>
      </c>
      <c r="E51" s="2">
        <v>4</v>
      </c>
      <c r="F51" s="55">
        <v>12.5</v>
      </c>
      <c r="G51" s="2">
        <v>8</v>
      </c>
      <c r="H51" s="304">
        <v>25</v>
      </c>
      <c r="J51" s="107"/>
      <c r="K51" s="107"/>
    </row>
    <row r="52" spans="1:11">
      <c r="A52" s="122"/>
      <c r="B52" s="18" t="s">
        <v>344</v>
      </c>
      <c r="C52" s="2">
        <v>22</v>
      </c>
      <c r="D52" s="55">
        <v>4.2635658914728696</v>
      </c>
      <c r="E52" s="2">
        <v>7</v>
      </c>
      <c r="F52" s="55">
        <v>31.818181818181799</v>
      </c>
      <c r="G52" s="2" t="s">
        <v>304</v>
      </c>
      <c r="H52" s="304" t="s">
        <v>256</v>
      </c>
      <c r="J52" s="107"/>
      <c r="K52" s="107"/>
    </row>
    <row r="53" spans="1:11">
      <c r="A53" s="122"/>
      <c r="B53" s="18" t="s">
        <v>345</v>
      </c>
      <c r="C53" s="2">
        <v>22</v>
      </c>
      <c r="D53" s="55">
        <v>4.2635658914728696</v>
      </c>
      <c r="E53" s="2">
        <v>7</v>
      </c>
      <c r="F53" s="55">
        <v>31.818181818181799</v>
      </c>
      <c r="G53" s="2">
        <v>8</v>
      </c>
      <c r="H53" s="304">
        <v>36.363636363636402</v>
      </c>
      <c r="J53" s="107"/>
      <c r="K53" s="107"/>
    </row>
    <row r="54" spans="1:11" ht="14.25" thickBot="1">
      <c r="A54" s="122"/>
      <c r="B54" s="18" t="s">
        <v>346</v>
      </c>
      <c r="C54" s="2">
        <v>15</v>
      </c>
      <c r="D54" s="55">
        <v>2.9069767441860499</v>
      </c>
      <c r="E54" s="2">
        <v>5</v>
      </c>
      <c r="F54" s="55">
        <v>33.3333333333333</v>
      </c>
      <c r="G54" s="2" t="s">
        <v>304</v>
      </c>
      <c r="H54" s="304" t="s">
        <v>256</v>
      </c>
      <c r="J54" s="107"/>
      <c r="K54" s="107"/>
    </row>
    <row r="55" spans="1:11">
      <c r="A55" s="3" t="s">
        <v>236</v>
      </c>
      <c r="B55" s="235" t="s">
        <v>255</v>
      </c>
      <c r="C55" s="125">
        <v>746</v>
      </c>
      <c r="D55" s="126">
        <v>4.5121877457206798</v>
      </c>
      <c r="E55" s="125">
        <v>333</v>
      </c>
      <c r="F55" s="126">
        <v>44.638069705093798</v>
      </c>
      <c r="G55" s="125">
        <v>186</v>
      </c>
      <c r="H55" s="312">
        <v>24.932975871313701</v>
      </c>
      <c r="J55" s="107"/>
      <c r="K55" s="107"/>
    </row>
    <row r="56" spans="1:11">
      <c r="A56" s="122"/>
      <c r="B56" s="18" t="s">
        <v>347</v>
      </c>
      <c r="C56" s="2">
        <v>264</v>
      </c>
      <c r="D56" s="55">
        <v>35.388739946380703</v>
      </c>
      <c r="E56" s="2">
        <v>140</v>
      </c>
      <c r="F56" s="55">
        <v>53.030303030303003</v>
      </c>
      <c r="G56" s="2">
        <v>53</v>
      </c>
      <c r="H56" s="304">
        <v>20.075757575757599</v>
      </c>
      <c r="J56" s="107"/>
      <c r="K56" s="107"/>
    </row>
    <row r="57" spans="1:11">
      <c r="A57" s="122"/>
      <c r="B57" s="18" t="s">
        <v>348</v>
      </c>
      <c r="C57" s="2">
        <v>236</v>
      </c>
      <c r="D57" s="55">
        <v>31.6353887399464</v>
      </c>
      <c r="E57" s="2">
        <v>92</v>
      </c>
      <c r="F57" s="55">
        <v>38.983050847457598</v>
      </c>
      <c r="G57" s="2">
        <v>58</v>
      </c>
      <c r="H57" s="304">
        <v>24.5762711864407</v>
      </c>
      <c r="J57" s="107"/>
      <c r="K57" s="107"/>
    </row>
    <row r="58" spans="1:11">
      <c r="A58" s="122"/>
      <c r="B58" s="18" t="s">
        <v>349</v>
      </c>
      <c r="C58" s="2">
        <v>69</v>
      </c>
      <c r="D58" s="55">
        <v>9.2493297587131398</v>
      </c>
      <c r="E58" s="2">
        <v>29</v>
      </c>
      <c r="F58" s="55">
        <v>42.028985507246396</v>
      </c>
      <c r="G58" s="2">
        <v>17</v>
      </c>
      <c r="H58" s="304">
        <v>24.6376811594203</v>
      </c>
      <c r="J58" s="107"/>
      <c r="K58" s="107"/>
    </row>
    <row r="59" spans="1:11">
      <c r="A59" s="122"/>
      <c r="B59" s="18" t="s">
        <v>350</v>
      </c>
      <c r="C59" s="2">
        <v>45</v>
      </c>
      <c r="D59" s="55">
        <v>6.0321715817694397</v>
      </c>
      <c r="E59" s="2">
        <v>23</v>
      </c>
      <c r="F59" s="55">
        <v>51.1111111111111</v>
      </c>
      <c r="G59" s="2">
        <v>10</v>
      </c>
      <c r="H59" s="304">
        <v>22.2222222222222</v>
      </c>
      <c r="J59" s="107"/>
      <c r="K59" s="107"/>
    </row>
    <row r="60" spans="1:11">
      <c r="A60" s="122"/>
      <c r="B60" s="18" t="s">
        <v>351</v>
      </c>
      <c r="C60" s="2">
        <v>32</v>
      </c>
      <c r="D60" s="55">
        <v>4.2895442359249296</v>
      </c>
      <c r="E60" s="2">
        <v>16</v>
      </c>
      <c r="F60" s="55">
        <v>50</v>
      </c>
      <c r="G60" s="2">
        <v>5</v>
      </c>
      <c r="H60" s="304">
        <v>15.625</v>
      </c>
      <c r="J60" s="107"/>
      <c r="K60" s="107"/>
    </row>
    <row r="61" spans="1:11">
      <c r="A61" s="122"/>
      <c r="B61" s="18" t="s">
        <v>352</v>
      </c>
      <c r="C61" s="2">
        <v>20</v>
      </c>
      <c r="D61" s="55">
        <v>2.68096514745308</v>
      </c>
      <c r="E61" s="2">
        <v>4</v>
      </c>
      <c r="F61" s="55">
        <v>20</v>
      </c>
      <c r="G61" s="2">
        <v>14</v>
      </c>
      <c r="H61" s="304">
        <v>70</v>
      </c>
      <c r="J61" s="107"/>
      <c r="K61" s="107"/>
    </row>
    <row r="62" spans="1:11">
      <c r="A62" s="122"/>
      <c r="B62" s="18" t="s">
        <v>353</v>
      </c>
      <c r="C62" s="2">
        <v>19</v>
      </c>
      <c r="D62" s="55">
        <v>2.5469168900804302</v>
      </c>
      <c r="E62" s="2">
        <v>6</v>
      </c>
      <c r="F62" s="55">
        <v>31.578947368421101</v>
      </c>
      <c r="G62" s="2">
        <v>7</v>
      </c>
      <c r="H62" s="304">
        <v>36.842105263157897</v>
      </c>
      <c r="J62" s="107"/>
      <c r="K62" s="107"/>
    </row>
    <row r="63" spans="1:11">
      <c r="A63" s="122"/>
      <c r="B63" s="18" t="s">
        <v>354</v>
      </c>
      <c r="C63" s="2">
        <v>14</v>
      </c>
      <c r="D63" s="55">
        <v>1.8766756032171601</v>
      </c>
      <c r="E63" s="2">
        <v>8</v>
      </c>
      <c r="F63" s="55">
        <v>57.142857142857203</v>
      </c>
      <c r="G63" s="2">
        <v>4</v>
      </c>
      <c r="H63" s="304">
        <v>28.571428571428601</v>
      </c>
      <c r="J63" s="107"/>
      <c r="K63" s="107"/>
    </row>
    <row r="64" spans="1:11">
      <c r="A64" s="122"/>
      <c r="B64" s="18" t="s">
        <v>355</v>
      </c>
      <c r="C64" s="2">
        <v>13</v>
      </c>
      <c r="D64" s="55">
        <v>1.7426273458445001</v>
      </c>
      <c r="E64" s="2">
        <v>5</v>
      </c>
      <c r="F64" s="55">
        <v>38.461538461538503</v>
      </c>
      <c r="G64" s="2">
        <v>4</v>
      </c>
      <c r="H64" s="304">
        <v>30.769230769230798</v>
      </c>
      <c r="J64" s="107"/>
      <c r="K64" s="107"/>
    </row>
    <row r="65" spans="1:11">
      <c r="A65" s="122"/>
      <c r="B65" s="18" t="s">
        <v>356</v>
      </c>
      <c r="C65" s="2">
        <v>13</v>
      </c>
      <c r="D65" s="55">
        <v>1.7426273458445001</v>
      </c>
      <c r="E65" s="2">
        <v>5</v>
      </c>
      <c r="F65" s="55">
        <v>38.461538461538503</v>
      </c>
      <c r="G65" s="2">
        <v>5</v>
      </c>
      <c r="H65" s="304">
        <v>38.461538461538503</v>
      </c>
      <c r="J65" s="107"/>
      <c r="K65" s="107"/>
    </row>
    <row r="66" spans="1:11">
      <c r="A66" s="122"/>
      <c r="B66" s="18" t="s">
        <v>357</v>
      </c>
      <c r="C66" s="2">
        <v>12</v>
      </c>
      <c r="D66" s="55">
        <v>1.60857908847185</v>
      </c>
      <c r="E66" s="2">
        <v>5</v>
      </c>
      <c r="F66" s="55">
        <v>41.6666666666667</v>
      </c>
      <c r="G66" s="2">
        <v>5</v>
      </c>
      <c r="H66" s="304">
        <v>41.6666666666667</v>
      </c>
      <c r="J66" s="107"/>
      <c r="K66" s="107"/>
    </row>
    <row r="67" spans="1:11">
      <c r="A67" s="122"/>
      <c r="B67" s="18" t="s">
        <v>358</v>
      </c>
      <c r="C67" s="2">
        <v>5</v>
      </c>
      <c r="D67" s="55">
        <v>0.67024128686327</v>
      </c>
      <c r="E67" s="2">
        <v>0</v>
      </c>
      <c r="F67" s="55">
        <v>0</v>
      </c>
      <c r="G67" s="2">
        <v>0</v>
      </c>
      <c r="H67" s="304">
        <v>0</v>
      </c>
      <c r="J67" s="107"/>
      <c r="K67" s="107"/>
    </row>
    <row r="68" spans="1:11" ht="14.25" thickBot="1">
      <c r="A68" s="122"/>
      <c r="B68" s="18" t="s">
        <v>359</v>
      </c>
      <c r="C68" s="2">
        <v>4</v>
      </c>
      <c r="D68" s="55">
        <v>0.53619302949061998</v>
      </c>
      <c r="E68" s="2">
        <v>0</v>
      </c>
      <c r="F68" s="55">
        <v>0</v>
      </c>
      <c r="G68" s="2">
        <v>4</v>
      </c>
      <c r="H68" s="304">
        <v>100</v>
      </c>
      <c r="J68" s="107"/>
      <c r="K68" s="107"/>
    </row>
    <row r="69" spans="1:11">
      <c r="A69" s="3" t="s">
        <v>237</v>
      </c>
      <c r="B69" s="235" t="s">
        <v>255</v>
      </c>
      <c r="C69" s="125">
        <v>615</v>
      </c>
      <c r="D69" s="126">
        <v>3.71983306115043</v>
      </c>
      <c r="E69" s="125">
        <v>276</v>
      </c>
      <c r="F69" s="126">
        <v>44.878048780487802</v>
      </c>
      <c r="G69" s="125">
        <v>163</v>
      </c>
      <c r="H69" s="312">
        <v>26.504065040650399</v>
      </c>
      <c r="J69" s="107"/>
      <c r="K69" s="107"/>
    </row>
    <row r="70" spans="1:11">
      <c r="A70" s="122"/>
      <c r="B70" s="18" t="s">
        <v>289</v>
      </c>
      <c r="C70" s="2">
        <v>206</v>
      </c>
      <c r="D70" s="55">
        <v>33.495934959349597</v>
      </c>
      <c r="E70" s="2">
        <v>106</v>
      </c>
      <c r="F70" s="55">
        <v>51.456310679611697</v>
      </c>
      <c r="G70" s="2">
        <v>54</v>
      </c>
      <c r="H70" s="304">
        <v>26.213592233009699</v>
      </c>
      <c r="J70" s="107"/>
      <c r="K70" s="107"/>
    </row>
    <row r="71" spans="1:11">
      <c r="A71" s="122"/>
      <c r="B71" s="18" t="s">
        <v>360</v>
      </c>
      <c r="C71" s="2">
        <v>78</v>
      </c>
      <c r="D71" s="55">
        <v>12.6829268292683</v>
      </c>
      <c r="E71" s="2">
        <v>28</v>
      </c>
      <c r="F71" s="55">
        <v>35.897435897435898</v>
      </c>
      <c r="G71" s="2">
        <v>19</v>
      </c>
      <c r="H71" s="304">
        <v>24.3589743589744</v>
      </c>
      <c r="J71" s="107"/>
      <c r="K71" s="107"/>
    </row>
    <row r="72" spans="1:11">
      <c r="A72" s="122"/>
      <c r="B72" s="18" t="s">
        <v>361</v>
      </c>
      <c r="C72" s="2">
        <v>74</v>
      </c>
      <c r="D72" s="55">
        <v>12.032520325203301</v>
      </c>
      <c r="E72" s="2">
        <v>27</v>
      </c>
      <c r="F72" s="55">
        <v>36.486486486486498</v>
      </c>
      <c r="G72" s="2">
        <v>30</v>
      </c>
      <c r="H72" s="304">
        <v>40.540540540540498</v>
      </c>
      <c r="J72" s="107"/>
      <c r="K72" s="107"/>
    </row>
    <row r="73" spans="1:11">
      <c r="A73" s="122"/>
      <c r="B73" s="18" t="s">
        <v>362</v>
      </c>
      <c r="C73" s="2">
        <v>56</v>
      </c>
      <c r="D73" s="55">
        <v>9.1056910569105707</v>
      </c>
      <c r="E73" s="2">
        <v>25</v>
      </c>
      <c r="F73" s="55">
        <v>44.642857142857203</v>
      </c>
      <c r="G73" s="2">
        <v>17</v>
      </c>
      <c r="H73" s="304">
        <v>30.3571428571429</v>
      </c>
      <c r="J73" s="107"/>
      <c r="K73" s="107"/>
    </row>
    <row r="74" spans="1:11">
      <c r="A74" s="122"/>
      <c r="B74" s="18" t="s">
        <v>363</v>
      </c>
      <c r="C74" s="2">
        <v>45</v>
      </c>
      <c r="D74" s="55">
        <v>7.3170731707317103</v>
      </c>
      <c r="E74" s="2">
        <v>20</v>
      </c>
      <c r="F74" s="55">
        <v>44.4444444444444</v>
      </c>
      <c r="G74" s="2">
        <v>8</v>
      </c>
      <c r="H74" s="304">
        <v>17.7777777777778</v>
      </c>
      <c r="J74" s="107"/>
      <c r="K74" s="107"/>
    </row>
    <row r="75" spans="1:11">
      <c r="A75" s="122"/>
      <c r="B75" s="18" t="s">
        <v>364</v>
      </c>
      <c r="C75" s="2">
        <v>42</v>
      </c>
      <c r="D75" s="55">
        <v>6.8292682926829302</v>
      </c>
      <c r="E75" s="2">
        <v>22</v>
      </c>
      <c r="F75" s="55">
        <v>52.380952380952401</v>
      </c>
      <c r="G75" s="2">
        <v>11</v>
      </c>
      <c r="H75" s="304">
        <v>26.1904761904762</v>
      </c>
      <c r="J75" s="107"/>
      <c r="K75" s="107"/>
    </row>
    <row r="76" spans="1:11">
      <c r="A76" s="122"/>
      <c r="B76" s="18" t="s">
        <v>365</v>
      </c>
      <c r="C76" s="2">
        <v>28</v>
      </c>
      <c r="D76" s="55">
        <v>4.5528455284552898</v>
      </c>
      <c r="E76" s="2">
        <v>13</v>
      </c>
      <c r="F76" s="55">
        <v>46.428571428571402</v>
      </c>
      <c r="G76" s="2">
        <v>7</v>
      </c>
      <c r="H76" s="304">
        <v>25</v>
      </c>
      <c r="J76" s="107"/>
      <c r="K76" s="107"/>
    </row>
    <row r="77" spans="1:11">
      <c r="A77" s="122"/>
      <c r="B77" s="18" t="s">
        <v>366</v>
      </c>
      <c r="C77" s="2">
        <v>19</v>
      </c>
      <c r="D77" s="55">
        <v>3.0894308943089399</v>
      </c>
      <c r="E77" s="2">
        <v>5</v>
      </c>
      <c r="F77" s="55">
        <v>26.315789473684202</v>
      </c>
      <c r="G77" s="2" t="s">
        <v>304</v>
      </c>
      <c r="H77" s="304" t="s">
        <v>256</v>
      </c>
      <c r="J77" s="107"/>
      <c r="K77" s="107"/>
    </row>
    <row r="78" spans="1:11">
      <c r="A78" s="122"/>
      <c r="B78" s="18" t="s">
        <v>367</v>
      </c>
      <c r="C78" s="2">
        <v>18</v>
      </c>
      <c r="D78" s="55">
        <v>2.9268292682926802</v>
      </c>
      <c r="E78" s="2">
        <v>12</v>
      </c>
      <c r="F78" s="55">
        <v>66.6666666666667</v>
      </c>
      <c r="G78" s="2" t="s">
        <v>304</v>
      </c>
      <c r="H78" s="304" t="s">
        <v>256</v>
      </c>
      <c r="J78" s="107"/>
      <c r="K78" s="107"/>
    </row>
    <row r="79" spans="1:11">
      <c r="A79" s="122"/>
      <c r="B79" s="18" t="s">
        <v>368</v>
      </c>
      <c r="C79" s="2">
        <v>17</v>
      </c>
      <c r="D79" s="55">
        <v>2.76422764227642</v>
      </c>
      <c r="E79" s="2">
        <v>9</v>
      </c>
      <c r="F79" s="55">
        <v>52.941176470588303</v>
      </c>
      <c r="G79" s="2" t="s">
        <v>304</v>
      </c>
      <c r="H79" s="304" t="s">
        <v>256</v>
      </c>
      <c r="J79" s="107"/>
      <c r="K79" s="107"/>
    </row>
    <row r="80" spans="1:11">
      <c r="A80" s="122"/>
      <c r="B80" s="18" t="s">
        <v>369</v>
      </c>
      <c r="C80" s="2">
        <v>15</v>
      </c>
      <c r="D80" s="55">
        <v>2.4390243902439002</v>
      </c>
      <c r="E80" s="2" t="s">
        <v>304</v>
      </c>
      <c r="F80" s="55" t="s">
        <v>256</v>
      </c>
      <c r="G80" s="2">
        <v>6</v>
      </c>
      <c r="H80" s="304">
        <v>40</v>
      </c>
      <c r="J80" s="107"/>
      <c r="K80" s="107"/>
    </row>
    <row r="81" spans="1:11">
      <c r="A81" s="122"/>
      <c r="B81" s="18" t="s">
        <v>370</v>
      </c>
      <c r="C81" s="2">
        <v>11</v>
      </c>
      <c r="D81" s="55">
        <v>1.78861788617886</v>
      </c>
      <c r="E81" s="2">
        <v>4</v>
      </c>
      <c r="F81" s="55">
        <v>36.363636363636402</v>
      </c>
      <c r="G81" s="2" t="s">
        <v>304</v>
      </c>
      <c r="H81" s="304" t="s">
        <v>256</v>
      </c>
      <c r="J81" s="107"/>
      <c r="K81" s="107"/>
    </row>
    <row r="82" spans="1:11" ht="14.25" thickBot="1">
      <c r="A82" s="122"/>
      <c r="B82" s="18" t="s">
        <v>371</v>
      </c>
      <c r="C82" s="2">
        <v>6</v>
      </c>
      <c r="D82" s="55">
        <v>0.97560975609755995</v>
      </c>
      <c r="E82" s="2" t="s">
        <v>304</v>
      </c>
      <c r="F82" s="55" t="s">
        <v>256</v>
      </c>
      <c r="G82" s="2" t="s">
        <v>304</v>
      </c>
      <c r="H82" s="304" t="s">
        <v>256</v>
      </c>
      <c r="J82" s="107"/>
      <c r="K82" s="107"/>
    </row>
    <row r="83" spans="1:11">
      <c r="A83" s="3" t="s">
        <v>238</v>
      </c>
      <c r="B83" s="235" t="s">
        <v>255</v>
      </c>
      <c r="C83" s="125">
        <v>338</v>
      </c>
      <c r="D83" s="126">
        <v>2.0443960563721002</v>
      </c>
      <c r="E83" s="125">
        <v>159</v>
      </c>
      <c r="F83" s="126">
        <v>47.041420118343197</v>
      </c>
      <c r="G83" s="125">
        <v>101</v>
      </c>
      <c r="H83" s="312">
        <v>29.881656804733701</v>
      </c>
      <c r="J83" s="107"/>
      <c r="K83" s="107"/>
    </row>
    <row r="84" spans="1:11">
      <c r="A84" s="122"/>
      <c r="B84" s="18" t="s">
        <v>372</v>
      </c>
      <c r="C84" s="2">
        <v>156</v>
      </c>
      <c r="D84" s="55">
        <v>46.153846153846203</v>
      </c>
      <c r="E84" s="2">
        <v>82</v>
      </c>
      <c r="F84" s="55">
        <v>52.564102564102598</v>
      </c>
      <c r="G84" s="2">
        <v>42</v>
      </c>
      <c r="H84" s="304">
        <v>26.923076923076898</v>
      </c>
      <c r="J84" s="107"/>
      <c r="K84" s="107"/>
    </row>
    <row r="85" spans="1:11">
      <c r="A85" s="122"/>
      <c r="B85" s="18" t="s">
        <v>373</v>
      </c>
      <c r="C85" s="2">
        <v>47</v>
      </c>
      <c r="D85" s="55">
        <v>13.905325443787</v>
      </c>
      <c r="E85" s="2">
        <v>34</v>
      </c>
      <c r="F85" s="55">
        <v>72.340425531914903</v>
      </c>
      <c r="G85" s="2">
        <v>6</v>
      </c>
      <c r="H85" s="304">
        <v>12.7659574468085</v>
      </c>
      <c r="J85" s="107"/>
      <c r="K85" s="107"/>
    </row>
    <row r="86" spans="1:11">
      <c r="A86" s="122"/>
      <c r="B86" s="18" t="s">
        <v>374</v>
      </c>
      <c r="C86" s="2">
        <v>40</v>
      </c>
      <c r="D86" s="55">
        <v>11.834319526627199</v>
      </c>
      <c r="E86" s="2">
        <v>25</v>
      </c>
      <c r="F86" s="55">
        <v>62.5</v>
      </c>
      <c r="G86" s="2">
        <v>11</v>
      </c>
      <c r="H86" s="304">
        <v>27.5</v>
      </c>
      <c r="J86" s="107"/>
      <c r="K86" s="107"/>
    </row>
    <row r="87" spans="1:11">
      <c r="A87" s="122"/>
      <c r="B87" s="18" t="s">
        <v>375</v>
      </c>
      <c r="C87" s="2">
        <v>36</v>
      </c>
      <c r="D87" s="55">
        <v>10.6508875739645</v>
      </c>
      <c r="E87" s="2">
        <v>6</v>
      </c>
      <c r="F87" s="55">
        <v>16.6666666666667</v>
      </c>
      <c r="G87" s="2">
        <v>12</v>
      </c>
      <c r="H87" s="304">
        <v>33.3333333333333</v>
      </c>
      <c r="J87" s="107"/>
      <c r="K87" s="107"/>
    </row>
    <row r="88" spans="1:11">
      <c r="A88" s="122"/>
      <c r="B88" s="18" t="s">
        <v>376</v>
      </c>
      <c r="C88" s="2">
        <v>19</v>
      </c>
      <c r="D88" s="55">
        <v>5.6213017751479297</v>
      </c>
      <c r="E88" s="2" t="s">
        <v>304</v>
      </c>
      <c r="F88" s="55" t="s">
        <v>256</v>
      </c>
      <c r="G88" s="2">
        <v>9</v>
      </c>
      <c r="H88" s="304">
        <v>47.368421052631597</v>
      </c>
      <c r="J88" s="107"/>
      <c r="K88" s="107"/>
    </row>
    <row r="89" spans="1:11">
      <c r="A89" s="122"/>
      <c r="B89" s="18" t="s">
        <v>377</v>
      </c>
      <c r="C89" s="2">
        <v>15</v>
      </c>
      <c r="D89" s="55">
        <v>4.4378698224852098</v>
      </c>
      <c r="E89" s="2">
        <v>5</v>
      </c>
      <c r="F89" s="55">
        <v>33.3333333333333</v>
      </c>
      <c r="G89" s="2">
        <v>6</v>
      </c>
      <c r="H89" s="304">
        <v>40</v>
      </c>
      <c r="J89" s="107"/>
      <c r="K89" s="107"/>
    </row>
    <row r="90" spans="1:11">
      <c r="A90" s="122"/>
      <c r="B90" s="18" t="s">
        <v>378</v>
      </c>
      <c r="C90" s="2">
        <v>13</v>
      </c>
      <c r="D90" s="55">
        <v>3.8461538461538498</v>
      </c>
      <c r="E90" s="2" t="s">
        <v>304</v>
      </c>
      <c r="F90" s="55" t="s">
        <v>256</v>
      </c>
      <c r="G90" s="2">
        <v>9</v>
      </c>
      <c r="H90" s="304">
        <v>69.230769230769198</v>
      </c>
      <c r="J90" s="107"/>
      <c r="K90" s="107"/>
    </row>
    <row r="91" spans="1:11" ht="14.25" thickBot="1">
      <c r="A91" s="122"/>
      <c r="B91" s="18" t="s">
        <v>379</v>
      </c>
      <c r="C91" s="2">
        <v>12</v>
      </c>
      <c r="D91" s="55">
        <v>3.55029585798817</v>
      </c>
      <c r="E91" s="2" t="s">
        <v>304</v>
      </c>
      <c r="F91" s="55" t="s">
        <v>256</v>
      </c>
      <c r="G91" s="2">
        <v>6</v>
      </c>
      <c r="H91" s="304">
        <v>50</v>
      </c>
      <c r="J91" s="107"/>
      <c r="K91" s="107"/>
    </row>
    <row r="92" spans="1:11">
      <c r="A92" s="3" t="s">
        <v>239</v>
      </c>
      <c r="B92" s="235" t="s">
        <v>255</v>
      </c>
      <c r="C92" s="125">
        <v>303</v>
      </c>
      <c r="D92" s="126">
        <v>1.83269823988387</v>
      </c>
      <c r="E92" s="125">
        <v>114</v>
      </c>
      <c r="F92" s="126">
        <v>37.6237623762376</v>
      </c>
      <c r="G92" s="125">
        <v>88</v>
      </c>
      <c r="H92" s="312">
        <v>29.042904290429099</v>
      </c>
      <c r="J92" s="107"/>
      <c r="K92" s="107"/>
    </row>
    <row r="93" spans="1:11">
      <c r="A93" s="122"/>
      <c r="B93" s="18" t="s">
        <v>380</v>
      </c>
      <c r="C93" s="2">
        <v>55</v>
      </c>
      <c r="D93" s="55">
        <v>18.151815181518199</v>
      </c>
      <c r="E93" s="2">
        <v>18</v>
      </c>
      <c r="F93" s="55">
        <v>32.727272727272698</v>
      </c>
      <c r="G93" s="2">
        <v>12</v>
      </c>
      <c r="H93" s="304">
        <v>21.818181818181799</v>
      </c>
      <c r="J93" s="107"/>
      <c r="K93" s="107"/>
    </row>
    <row r="94" spans="1:11">
      <c r="A94" s="122"/>
      <c r="B94" s="18" t="s">
        <v>290</v>
      </c>
      <c r="C94" s="2">
        <v>51</v>
      </c>
      <c r="D94" s="55">
        <v>16.8316831683168</v>
      </c>
      <c r="E94" s="2">
        <v>24</v>
      </c>
      <c r="F94" s="55">
        <v>47.058823529411796</v>
      </c>
      <c r="G94" s="2">
        <v>16</v>
      </c>
      <c r="H94" s="304">
        <v>31.372549019607799</v>
      </c>
      <c r="J94" s="107"/>
      <c r="K94" s="107"/>
    </row>
    <row r="95" spans="1:11">
      <c r="A95" s="122"/>
      <c r="B95" s="18" t="s">
        <v>381</v>
      </c>
      <c r="C95" s="2">
        <v>36</v>
      </c>
      <c r="D95" s="55">
        <v>11.881188118811901</v>
      </c>
      <c r="E95" s="2">
        <v>15</v>
      </c>
      <c r="F95" s="55">
        <v>41.6666666666667</v>
      </c>
      <c r="G95" s="2">
        <v>10</v>
      </c>
      <c r="H95" s="304">
        <v>27.7777777777778</v>
      </c>
      <c r="J95" s="107"/>
      <c r="K95" s="107"/>
    </row>
    <row r="96" spans="1:11">
      <c r="A96" s="122"/>
      <c r="B96" s="18" t="s">
        <v>382</v>
      </c>
      <c r="C96" s="2">
        <v>30</v>
      </c>
      <c r="D96" s="55">
        <v>9.9009900990098991</v>
      </c>
      <c r="E96" s="2">
        <v>13</v>
      </c>
      <c r="F96" s="55">
        <v>43.3333333333333</v>
      </c>
      <c r="G96" s="2">
        <v>8</v>
      </c>
      <c r="H96" s="304">
        <v>26.6666666666667</v>
      </c>
      <c r="J96" s="107"/>
      <c r="K96" s="107"/>
    </row>
    <row r="97" spans="1:11">
      <c r="A97" s="122"/>
      <c r="B97" s="18" t="s">
        <v>383</v>
      </c>
      <c r="C97" s="2">
        <v>30</v>
      </c>
      <c r="D97" s="55">
        <v>9.9009900990098991</v>
      </c>
      <c r="E97" s="2">
        <v>11</v>
      </c>
      <c r="F97" s="55">
        <v>36.6666666666667</v>
      </c>
      <c r="G97" s="2">
        <v>13</v>
      </c>
      <c r="H97" s="304">
        <v>43.3333333333333</v>
      </c>
      <c r="J97" s="107"/>
      <c r="K97" s="107"/>
    </row>
    <row r="98" spans="1:11">
      <c r="A98" s="122"/>
      <c r="B98" s="18" t="s">
        <v>384</v>
      </c>
      <c r="C98" s="2">
        <v>28</v>
      </c>
      <c r="D98" s="55">
        <v>9.2409240924092408</v>
      </c>
      <c r="E98" s="2">
        <v>10</v>
      </c>
      <c r="F98" s="55">
        <v>35.714285714285701</v>
      </c>
      <c r="G98" s="2" t="s">
        <v>304</v>
      </c>
      <c r="H98" s="304" t="s">
        <v>256</v>
      </c>
      <c r="J98" s="107"/>
      <c r="K98" s="107"/>
    </row>
    <row r="99" spans="1:11">
      <c r="A99" s="122"/>
      <c r="B99" s="18" t="s">
        <v>385</v>
      </c>
      <c r="C99" s="2">
        <v>18</v>
      </c>
      <c r="D99" s="55">
        <v>5.9405940594059397</v>
      </c>
      <c r="E99" s="2">
        <v>6</v>
      </c>
      <c r="F99" s="55">
        <v>33.3333333333333</v>
      </c>
      <c r="G99" s="2">
        <v>8</v>
      </c>
      <c r="H99" s="304">
        <v>44.4444444444444</v>
      </c>
      <c r="J99" s="107"/>
      <c r="K99" s="107"/>
    </row>
    <row r="100" spans="1:11">
      <c r="A100" s="122"/>
      <c r="B100" s="18" t="s">
        <v>386</v>
      </c>
      <c r="C100" s="2">
        <v>16</v>
      </c>
      <c r="D100" s="55">
        <v>5.2805280528052796</v>
      </c>
      <c r="E100" s="2">
        <v>5</v>
      </c>
      <c r="F100" s="55">
        <v>31.25</v>
      </c>
      <c r="G100" s="2">
        <v>4</v>
      </c>
      <c r="H100" s="304">
        <v>25</v>
      </c>
      <c r="J100" s="107"/>
      <c r="K100" s="107"/>
    </row>
    <row r="101" spans="1:11">
      <c r="A101" s="122"/>
      <c r="B101" s="18" t="s">
        <v>387</v>
      </c>
      <c r="C101" s="2">
        <v>15</v>
      </c>
      <c r="D101" s="55">
        <v>4.9504950495049496</v>
      </c>
      <c r="E101" s="2">
        <v>5</v>
      </c>
      <c r="F101" s="55">
        <v>33.3333333333333</v>
      </c>
      <c r="G101" s="2">
        <v>5</v>
      </c>
      <c r="H101" s="304">
        <v>33.3333333333333</v>
      </c>
      <c r="J101" s="107"/>
      <c r="K101" s="107"/>
    </row>
    <row r="102" spans="1:11">
      <c r="A102" s="122"/>
      <c r="B102" s="18" t="s">
        <v>388</v>
      </c>
      <c r="C102" s="2">
        <v>11</v>
      </c>
      <c r="D102" s="55">
        <v>3.6303630363036299</v>
      </c>
      <c r="E102" s="2" t="s">
        <v>304</v>
      </c>
      <c r="F102" s="55" t="s">
        <v>256</v>
      </c>
      <c r="G102" s="2" t="s">
        <v>304</v>
      </c>
      <c r="H102" s="304" t="s">
        <v>256</v>
      </c>
      <c r="J102" s="107"/>
      <c r="K102" s="107"/>
    </row>
    <row r="103" spans="1:11">
      <c r="A103" s="122"/>
      <c r="B103" s="18" t="s">
        <v>389</v>
      </c>
      <c r="C103" s="2">
        <v>7</v>
      </c>
      <c r="D103" s="55">
        <v>2.3102310231023102</v>
      </c>
      <c r="E103" s="2" t="s">
        <v>304</v>
      </c>
      <c r="F103" s="55" t="s">
        <v>256</v>
      </c>
      <c r="G103" s="2" t="s">
        <v>304</v>
      </c>
      <c r="H103" s="304" t="s">
        <v>256</v>
      </c>
      <c r="J103" s="107"/>
      <c r="K103" s="107"/>
    </row>
    <row r="104" spans="1:11" ht="14.25" thickBot="1">
      <c r="A104" s="122"/>
      <c r="B104" s="18" t="s">
        <v>390</v>
      </c>
      <c r="C104" s="2">
        <v>6</v>
      </c>
      <c r="D104" s="55">
        <v>1.98019801980198</v>
      </c>
      <c r="E104" s="2">
        <v>0</v>
      </c>
      <c r="F104" s="55">
        <v>0</v>
      </c>
      <c r="G104" s="2">
        <v>4</v>
      </c>
      <c r="H104" s="304">
        <v>66.6666666666667</v>
      </c>
      <c r="J104" s="107"/>
      <c r="K104" s="107"/>
    </row>
    <row r="105" spans="1:11">
      <c r="A105" s="3" t="s">
        <v>240</v>
      </c>
      <c r="B105" s="235" t="s">
        <v>255</v>
      </c>
      <c r="C105" s="125">
        <v>49</v>
      </c>
      <c r="D105" s="126">
        <v>100</v>
      </c>
      <c r="E105" s="125">
        <v>17</v>
      </c>
      <c r="F105" s="126">
        <v>34.6938775510204</v>
      </c>
      <c r="G105" s="125">
        <v>12</v>
      </c>
      <c r="H105" s="312">
        <v>24.489795918367399</v>
      </c>
      <c r="J105" s="107"/>
      <c r="K105" s="107"/>
    </row>
    <row r="106" spans="1:11" ht="14.25" thickBot="1">
      <c r="A106" s="122"/>
      <c r="B106" s="18" t="s">
        <v>285</v>
      </c>
      <c r="C106" s="2">
        <v>49</v>
      </c>
      <c r="D106" s="55">
        <v>0.29637694308353002</v>
      </c>
      <c r="E106" s="2">
        <v>17</v>
      </c>
      <c r="F106" s="55">
        <v>34.6938775510204</v>
      </c>
      <c r="G106" s="2">
        <v>12</v>
      </c>
      <c r="H106" s="304">
        <v>24.489795918367399</v>
      </c>
      <c r="J106" s="107"/>
      <c r="K106" s="107"/>
    </row>
    <row r="107" spans="1:11">
      <c r="A107" s="3" t="s">
        <v>241</v>
      </c>
      <c r="B107" s="235" t="s">
        <v>255</v>
      </c>
      <c r="C107" s="125">
        <v>165</v>
      </c>
      <c r="D107" s="126">
        <v>0.99800399201597001</v>
      </c>
      <c r="E107" s="125">
        <v>82</v>
      </c>
      <c r="F107" s="126">
        <v>49.696969696969703</v>
      </c>
      <c r="G107" s="125">
        <v>27</v>
      </c>
      <c r="H107" s="312">
        <v>16.363636363636399</v>
      </c>
      <c r="J107" s="107"/>
      <c r="K107" s="107"/>
    </row>
    <row r="108" spans="1:11">
      <c r="A108" s="122"/>
      <c r="B108" s="18" t="s">
        <v>391</v>
      </c>
      <c r="C108" s="2">
        <v>58</v>
      </c>
      <c r="D108" s="55">
        <v>35.151515151515198</v>
      </c>
      <c r="E108" s="2">
        <v>33</v>
      </c>
      <c r="F108" s="55">
        <v>56.8965517241379</v>
      </c>
      <c r="G108" s="2">
        <v>7</v>
      </c>
      <c r="H108" s="304">
        <v>12.0689655172414</v>
      </c>
      <c r="J108" s="107"/>
      <c r="K108" s="107"/>
    </row>
    <row r="109" spans="1:11">
      <c r="A109" s="122"/>
      <c r="B109" s="18" t="s">
        <v>392</v>
      </c>
      <c r="C109" s="2">
        <v>38</v>
      </c>
      <c r="D109" s="55">
        <v>23.030303030302999</v>
      </c>
      <c r="E109" s="2">
        <v>13</v>
      </c>
      <c r="F109" s="55">
        <v>34.210526315789501</v>
      </c>
      <c r="G109" s="2">
        <v>8</v>
      </c>
      <c r="H109" s="304">
        <v>21.052631578947398</v>
      </c>
      <c r="J109" s="107"/>
      <c r="K109" s="107"/>
    </row>
    <row r="110" spans="1:11">
      <c r="A110" s="122"/>
      <c r="B110" s="18" t="s">
        <v>393</v>
      </c>
      <c r="C110" s="2">
        <v>27</v>
      </c>
      <c r="D110" s="55">
        <v>16.363636363636399</v>
      </c>
      <c r="E110" s="2">
        <v>18</v>
      </c>
      <c r="F110" s="55">
        <v>66.6666666666667</v>
      </c>
      <c r="G110" s="2" t="s">
        <v>304</v>
      </c>
      <c r="H110" s="304" t="s">
        <v>256</v>
      </c>
      <c r="J110" s="107"/>
      <c r="K110" s="107"/>
    </row>
    <row r="111" spans="1:11">
      <c r="A111" s="122"/>
      <c r="B111" s="18" t="s">
        <v>394</v>
      </c>
      <c r="C111" s="2">
        <v>22</v>
      </c>
      <c r="D111" s="55">
        <v>13.3333333333333</v>
      </c>
      <c r="E111" s="2">
        <v>13</v>
      </c>
      <c r="F111" s="55">
        <v>59.090909090909101</v>
      </c>
      <c r="G111" s="2">
        <v>5</v>
      </c>
      <c r="H111" s="304">
        <v>22.727272727272702</v>
      </c>
      <c r="J111" s="107"/>
      <c r="K111" s="107"/>
    </row>
    <row r="112" spans="1:11" ht="14.25" thickBot="1">
      <c r="A112" s="122"/>
      <c r="B112" s="18" t="s">
        <v>395</v>
      </c>
      <c r="C112" s="2">
        <v>20</v>
      </c>
      <c r="D112" s="55">
        <v>12.1212121212121</v>
      </c>
      <c r="E112" s="2">
        <v>5</v>
      </c>
      <c r="F112" s="55">
        <v>25</v>
      </c>
      <c r="G112" s="2" t="s">
        <v>304</v>
      </c>
      <c r="H112" s="304" t="s">
        <v>256</v>
      </c>
      <c r="J112" s="107"/>
      <c r="K112" s="107"/>
    </row>
    <row r="113" spans="1:11">
      <c r="A113" s="3" t="s">
        <v>242</v>
      </c>
      <c r="B113" s="235" t="s">
        <v>255</v>
      </c>
      <c r="C113" s="125">
        <v>1993</v>
      </c>
      <c r="D113" s="126">
        <v>12.0546785217444</v>
      </c>
      <c r="E113" s="125">
        <v>765</v>
      </c>
      <c r="F113" s="126">
        <v>38.384345208228801</v>
      </c>
      <c r="G113" s="125">
        <v>529</v>
      </c>
      <c r="H113" s="312">
        <v>26.542900150526901</v>
      </c>
      <c r="J113" s="107"/>
      <c r="K113" s="107"/>
    </row>
    <row r="114" spans="1:11">
      <c r="A114" s="122"/>
      <c r="B114" s="18" t="s">
        <v>396</v>
      </c>
      <c r="C114" s="2">
        <v>541</v>
      </c>
      <c r="D114" s="55">
        <v>27.145007526342201</v>
      </c>
      <c r="E114" s="2">
        <v>201</v>
      </c>
      <c r="F114" s="55">
        <v>37.153419593345703</v>
      </c>
      <c r="G114" s="2">
        <v>149</v>
      </c>
      <c r="H114" s="304">
        <v>27.541589648798499</v>
      </c>
      <c r="J114" s="107"/>
      <c r="K114" s="107"/>
    </row>
    <row r="115" spans="1:11">
      <c r="A115" s="122"/>
      <c r="B115" s="18" t="s">
        <v>397</v>
      </c>
      <c r="C115" s="2">
        <v>312</v>
      </c>
      <c r="D115" s="55">
        <v>15.6547917711992</v>
      </c>
      <c r="E115" s="2">
        <v>153</v>
      </c>
      <c r="F115" s="55">
        <v>49.038461538461497</v>
      </c>
      <c r="G115" s="2">
        <v>74</v>
      </c>
      <c r="H115" s="304">
        <v>23.717948717948701</v>
      </c>
      <c r="J115" s="107"/>
      <c r="K115" s="107"/>
    </row>
    <row r="116" spans="1:11">
      <c r="A116" s="122"/>
      <c r="B116" s="18" t="s">
        <v>398</v>
      </c>
      <c r="C116" s="2">
        <v>131</v>
      </c>
      <c r="D116" s="55">
        <v>6.5730055193176096</v>
      </c>
      <c r="E116" s="2">
        <v>63</v>
      </c>
      <c r="F116" s="55">
        <v>48.091603053435101</v>
      </c>
      <c r="G116" s="2">
        <v>35</v>
      </c>
      <c r="H116" s="304">
        <v>26.717557251908399</v>
      </c>
      <c r="J116" s="107"/>
      <c r="K116" s="107"/>
    </row>
    <row r="117" spans="1:11">
      <c r="A117" s="122"/>
      <c r="B117" s="18" t="s">
        <v>399</v>
      </c>
      <c r="C117" s="2">
        <v>125</v>
      </c>
      <c r="D117" s="55">
        <v>6.2719518314099396</v>
      </c>
      <c r="E117" s="2">
        <v>46</v>
      </c>
      <c r="F117" s="55">
        <v>36.799999999999997</v>
      </c>
      <c r="G117" s="2">
        <v>33</v>
      </c>
      <c r="H117" s="304">
        <v>26.4</v>
      </c>
      <c r="J117" s="107"/>
      <c r="K117" s="107"/>
    </row>
    <row r="118" spans="1:11">
      <c r="A118" s="122"/>
      <c r="B118" s="18" t="s">
        <v>400</v>
      </c>
      <c r="C118" s="2">
        <v>79</v>
      </c>
      <c r="D118" s="55">
        <v>3.9638735574510799</v>
      </c>
      <c r="E118" s="2">
        <v>21</v>
      </c>
      <c r="F118" s="55">
        <v>26.5822784810127</v>
      </c>
      <c r="G118" s="2">
        <v>24</v>
      </c>
      <c r="H118" s="304">
        <v>30.379746835443001</v>
      </c>
      <c r="J118" s="107"/>
      <c r="K118" s="107"/>
    </row>
    <row r="119" spans="1:11">
      <c r="A119" s="122"/>
      <c r="B119" s="18" t="s">
        <v>401</v>
      </c>
      <c r="C119" s="2">
        <v>76</v>
      </c>
      <c r="D119" s="55">
        <v>3.8133467134972401</v>
      </c>
      <c r="E119" s="2">
        <v>17</v>
      </c>
      <c r="F119" s="55">
        <v>22.3684210526316</v>
      </c>
      <c r="G119" s="2">
        <v>20</v>
      </c>
      <c r="H119" s="304">
        <v>26.315789473684202</v>
      </c>
      <c r="J119" s="107"/>
      <c r="K119" s="107"/>
    </row>
    <row r="120" spans="1:11">
      <c r="A120" s="122"/>
      <c r="B120" s="18" t="s">
        <v>402</v>
      </c>
      <c r="C120" s="2">
        <v>71</v>
      </c>
      <c r="D120" s="55">
        <v>3.5624686402408399</v>
      </c>
      <c r="E120" s="2">
        <v>22</v>
      </c>
      <c r="F120" s="55">
        <v>30.985915492957801</v>
      </c>
      <c r="G120" s="2">
        <v>23</v>
      </c>
      <c r="H120" s="304">
        <v>32.394366197183103</v>
      </c>
      <c r="J120" s="107"/>
      <c r="K120" s="107"/>
    </row>
    <row r="121" spans="1:11">
      <c r="A121" s="122"/>
      <c r="B121" s="18" t="s">
        <v>403</v>
      </c>
      <c r="C121" s="2">
        <v>58</v>
      </c>
      <c r="D121" s="55">
        <v>2.9101856497742098</v>
      </c>
      <c r="E121" s="2">
        <v>23</v>
      </c>
      <c r="F121" s="55">
        <v>39.655172413793103</v>
      </c>
      <c r="G121" s="2">
        <v>15</v>
      </c>
      <c r="H121" s="304">
        <v>25.862068965517199</v>
      </c>
      <c r="J121" s="107"/>
      <c r="K121" s="107"/>
    </row>
    <row r="122" spans="1:11">
      <c r="A122" s="122"/>
      <c r="B122" s="18" t="s">
        <v>404</v>
      </c>
      <c r="C122" s="2">
        <v>51</v>
      </c>
      <c r="D122" s="55">
        <v>2.5589563472152501</v>
      </c>
      <c r="E122" s="2">
        <v>21</v>
      </c>
      <c r="F122" s="55">
        <v>41.176470588235297</v>
      </c>
      <c r="G122" s="2">
        <v>19</v>
      </c>
      <c r="H122" s="304">
        <v>37.254901960784302</v>
      </c>
      <c r="J122" s="107"/>
      <c r="K122" s="107"/>
    </row>
    <row r="123" spans="1:11">
      <c r="A123" s="122"/>
      <c r="B123" s="18" t="s">
        <v>405</v>
      </c>
      <c r="C123" s="2">
        <v>49</v>
      </c>
      <c r="D123" s="55">
        <v>2.4586051179126902</v>
      </c>
      <c r="E123" s="2">
        <v>23</v>
      </c>
      <c r="F123" s="55">
        <v>46.938775510204103</v>
      </c>
      <c r="G123" s="2">
        <v>12</v>
      </c>
      <c r="H123" s="304">
        <v>24.489795918367399</v>
      </c>
      <c r="J123" s="107"/>
      <c r="K123" s="107"/>
    </row>
    <row r="124" spans="1:11">
      <c r="A124" s="122"/>
      <c r="B124" s="18" t="s">
        <v>406</v>
      </c>
      <c r="C124" s="2">
        <v>44</v>
      </c>
      <c r="D124" s="55">
        <v>2.2077270446563002</v>
      </c>
      <c r="E124" s="2">
        <v>22</v>
      </c>
      <c r="F124" s="55">
        <v>50</v>
      </c>
      <c r="G124" s="2">
        <v>5</v>
      </c>
      <c r="H124" s="304">
        <v>11.363636363636401</v>
      </c>
      <c r="J124" s="107"/>
      <c r="K124" s="107"/>
    </row>
    <row r="125" spans="1:11">
      <c r="A125" s="122"/>
      <c r="B125" s="18" t="s">
        <v>407</v>
      </c>
      <c r="C125" s="2">
        <v>39</v>
      </c>
      <c r="D125" s="55">
        <v>1.9568489713999</v>
      </c>
      <c r="E125" s="2">
        <v>16</v>
      </c>
      <c r="F125" s="55">
        <v>41.025641025641001</v>
      </c>
      <c r="G125" s="2">
        <v>8</v>
      </c>
      <c r="H125" s="304">
        <v>20.5128205128205</v>
      </c>
      <c r="J125" s="107"/>
      <c r="K125" s="107"/>
    </row>
    <row r="126" spans="1:11">
      <c r="A126" s="122"/>
      <c r="B126" s="18" t="s">
        <v>408</v>
      </c>
      <c r="C126" s="2">
        <v>32</v>
      </c>
      <c r="D126" s="55">
        <v>1.6056196688409401</v>
      </c>
      <c r="E126" s="2">
        <v>16</v>
      </c>
      <c r="F126" s="55">
        <v>50</v>
      </c>
      <c r="G126" s="2">
        <v>4</v>
      </c>
      <c r="H126" s="304">
        <v>12.5</v>
      </c>
      <c r="J126" s="107"/>
      <c r="K126" s="107"/>
    </row>
    <row r="127" spans="1:11">
      <c r="A127" s="122"/>
      <c r="B127" s="18" t="s">
        <v>409</v>
      </c>
      <c r="C127" s="2">
        <v>32</v>
      </c>
      <c r="D127" s="55">
        <v>1.6056196688409401</v>
      </c>
      <c r="E127" s="2">
        <v>16</v>
      </c>
      <c r="F127" s="55">
        <v>50</v>
      </c>
      <c r="G127" s="2">
        <v>4</v>
      </c>
      <c r="H127" s="304">
        <v>12.5</v>
      </c>
      <c r="J127" s="107"/>
      <c r="K127" s="107"/>
    </row>
    <row r="128" spans="1:11">
      <c r="A128" s="122"/>
      <c r="B128" s="18" t="s">
        <v>410</v>
      </c>
      <c r="C128" s="2">
        <v>28</v>
      </c>
      <c r="D128" s="55">
        <v>1.40491721023583</v>
      </c>
      <c r="E128" s="2">
        <v>10</v>
      </c>
      <c r="F128" s="55">
        <v>35.714285714285701</v>
      </c>
      <c r="G128" s="2">
        <v>9</v>
      </c>
      <c r="H128" s="304">
        <v>32.142857142857203</v>
      </c>
      <c r="J128" s="107"/>
      <c r="K128" s="107"/>
    </row>
    <row r="129" spans="1:11">
      <c r="A129" s="122"/>
      <c r="B129" s="18" t="s">
        <v>411</v>
      </c>
      <c r="C129" s="2">
        <v>28</v>
      </c>
      <c r="D129" s="55">
        <v>1.40491721023583</v>
      </c>
      <c r="E129" s="2">
        <v>9</v>
      </c>
      <c r="F129" s="55">
        <v>32.142857142857203</v>
      </c>
      <c r="G129" s="2">
        <v>11</v>
      </c>
      <c r="H129" s="304">
        <v>39.285714285714299</v>
      </c>
      <c r="J129" s="107"/>
      <c r="K129" s="107"/>
    </row>
    <row r="130" spans="1:11">
      <c r="A130" s="122"/>
      <c r="B130" s="18" t="s">
        <v>412</v>
      </c>
      <c r="C130" s="2">
        <v>23</v>
      </c>
      <c r="D130" s="55">
        <v>1.1540391369794301</v>
      </c>
      <c r="E130" s="2">
        <v>9</v>
      </c>
      <c r="F130" s="55">
        <v>39.130434782608702</v>
      </c>
      <c r="G130" s="2">
        <v>7</v>
      </c>
      <c r="H130" s="304">
        <v>30.434782608695699</v>
      </c>
      <c r="J130" s="107"/>
      <c r="K130" s="107"/>
    </row>
    <row r="131" spans="1:11">
      <c r="A131" s="122"/>
      <c r="B131" s="18" t="s">
        <v>413</v>
      </c>
      <c r="C131" s="2">
        <v>22</v>
      </c>
      <c r="D131" s="55">
        <v>1.1038635223281501</v>
      </c>
      <c r="E131" s="2">
        <v>4</v>
      </c>
      <c r="F131" s="55">
        <v>18.181818181818201</v>
      </c>
      <c r="G131" s="2">
        <v>9</v>
      </c>
      <c r="H131" s="304">
        <v>40.909090909090899</v>
      </c>
      <c r="J131" s="107"/>
      <c r="K131" s="107"/>
    </row>
    <row r="132" spans="1:11">
      <c r="A132" s="122"/>
      <c r="B132" s="18" t="s">
        <v>414</v>
      </c>
      <c r="C132" s="2">
        <v>22</v>
      </c>
      <c r="D132" s="55">
        <v>1.1038635223281501</v>
      </c>
      <c r="E132" s="2">
        <v>9</v>
      </c>
      <c r="F132" s="55">
        <v>40.909090909090899</v>
      </c>
      <c r="G132" s="2">
        <v>5</v>
      </c>
      <c r="H132" s="304">
        <v>22.727272727272702</v>
      </c>
      <c r="J132" s="107"/>
      <c r="K132" s="107"/>
    </row>
    <row r="133" spans="1:11">
      <c r="A133" s="122"/>
      <c r="B133" s="18" t="s">
        <v>415</v>
      </c>
      <c r="C133" s="2">
        <v>22</v>
      </c>
      <c r="D133" s="55">
        <v>1.1038635223281501</v>
      </c>
      <c r="E133" s="2">
        <v>5</v>
      </c>
      <c r="F133" s="55">
        <v>22.727272727272702</v>
      </c>
      <c r="G133" s="2">
        <v>4</v>
      </c>
      <c r="H133" s="304">
        <v>18.181818181818201</v>
      </c>
      <c r="J133" s="107"/>
      <c r="K133" s="107"/>
    </row>
    <row r="134" spans="1:11">
      <c r="A134" s="122"/>
      <c r="B134" s="18" t="s">
        <v>416</v>
      </c>
      <c r="C134" s="2">
        <v>21</v>
      </c>
      <c r="D134" s="55">
        <v>1.0536879076768699</v>
      </c>
      <c r="E134" s="2">
        <v>4</v>
      </c>
      <c r="F134" s="55">
        <v>19.047619047619101</v>
      </c>
      <c r="G134" s="2" t="s">
        <v>304</v>
      </c>
      <c r="H134" s="304" t="s">
        <v>256</v>
      </c>
      <c r="J134" s="107"/>
      <c r="K134" s="107"/>
    </row>
    <row r="135" spans="1:11">
      <c r="A135" s="122"/>
      <c r="B135" s="18" t="s">
        <v>417</v>
      </c>
      <c r="C135" s="2">
        <v>21</v>
      </c>
      <c r="D135" s="55">
        <v>1.0536879076768699</v>
      </c>
      <c r="E135" s="2">
        <v>8</v>
      </c>
      <c r="F135" s="55">
        <v>38.095238095238102</v>
      </c>
      <c r="G135" s="2">
        <v>7</v>
      </c>
      <c r="H135" s="304">
        <v>33.3333333333333</v>
      </c>
      <c r="J135" s="107"/>
      <c r="K135" s="107"/>
    </row>
    <row r="136" spans="1:11">
      <c r="A136" s="122"/>
      <c r="B136" s="18" t="s">
        <v>418</v>
      </c>
      <c r="C136" s="2">
        <v>20</v>
      </c>
      <c r="D136" s="55">
        <v>1.00351229302559</v>
      </c>
      <c r="E136" s="2">
        <v>11</v>
      </c>
      <c r="F136" s="55">
        <v>55</v>
      </c>
      <c r="G136" s="2">
        <v>4</v>
      </c>
      <c r="H136" s="304">
        <v>20</v>
      </c>
      <c r="J136" s="107"/>
      <c r="K136" s="107"/>
    </row>
    <row r="137" spans="1:11">
      <c r="A137" s="122"/>
      <c r="B137" s="18" t="s">
        <v>419</v>
      </c>
      <c r="C137" s="2">
        <v>19</v>
      </c>
      <c r="D137" s="55">
        <v>0.95333667837431002</v>
      </c>
      <c r="E137" s="2">
        <v>4</v>
      </c>
      <c r="F137" s="55">
        <v>21.052631578947398</v>
      </c>
      <c r="G137" s="2">
        <v>5</v>
      </c>
      <c r="H137" s="304">
        <v>26.315789473684202</v>
      </c>
      <c r="J137" s="107"/>
      <c r="K137" s="107"/>
    </row>
    <row r="138" spans="1:11">
      <c r="A138" s="122"/>
      <c r="B138" s="18" t="s">
        <v>420</v>
      </c>
      <c r="C138" s="2">
        <v>19</v>
      </c>
      <c r="D138" s="55">
        <v>0.95333667837431002</v>
      </c>
      <c r="E138" s="2">
        <v>10</v>
      </c>
      <c r="F138" s="55">
        <v>52.631578947368403</v>
      </c>
      <c r="G138" s="2">
        <v>5</v>
      </c>
      <c r="H138" s="304">
        <v>26.315789473684202</v>
      </c>
      <c r="J138" s="107"/>
      <c r="K138" s="107"/>
    </row>
    <row r="139" spans="1:11">
      <c r="A139" s="122"/>
      <c r="B139" s="18" t="s">
        <v>421</v>
      </c>
      <c r="C139" s="2">
        <v>17</v>
      </c>
      <c r="D139" s="55">
        <v>0.85298544907175</v>
      </c>
      <c r="E139" s="2" t="s">
        <v>304</v>
      </c>
      <c r="F139" s="55" t="s">
        <v>256</v>
      </c>
      <c r="G139" s="2">
        <v>5</v>
      </c>
      <c r="H139" s="304">
        <v>29.411764705882401</v>
      </c>
      <c r="J139" s="107"/>
      <c r="K139" s="107"/>
    </row>
    <row r="140" spans="1:11">
      <c r="A140" s="122"/>
      <c r="B140" s="18" t="s">
        <v>422</v>
      </c>
      <c r="C140" s="2">
        <v>16</v>
      </c>
      <c r="D140" s="55">
        <v>0.80280983442047005</v>
      </c>
      <c r="E140" s="2" t="s">
        <v>304</v>
      </c>
      <c r="F140" s="55" t="s">
        <v>256</v>
      </c>
      <c r="G140" s="2">
        <v>10</v>
      </c>
      <c r="H140" s="304">
        <v>62.5</v>
      </c>
      <c r="J140" s="107"/>
      <c r="K140" s="107"/>
    </row>
    <row r="141" spans="1:11">
      <c r="A141" s="122"/>
      <c r="B141" s="18" t="s">
        <v>423</v>
      </c>
      <c r="C141" s="2">
        <v>16</v>
      </c>
      <c r="D141" s="55">
        <v>0.80280983442047005</v>
      </c>
      <c r="E141" s="2">
        <v>4</v>
      </c>
      <c r="F141" s="55">
        <v>25</v>
      </c>
      <c r="G141" s="2">
        <v>5</v>
      </c>
      <c r="H141" s="304">
        <v>31.25</v>
      </c>
      <c r="J141" s="107"/>
      <c r="K141" s="107"/>
    </row>
    <row r="142" spans="1:11">
      <c r="A142" s="122"/>
      <c r="B142" s="18" t="s">
        <v>424</v>
      </c>
      <c r="C142" s="2">
        <v>16</v>
      </c>
      <c r="D142" s="55">
        <v>0.80280983442047005</v>
      </c>
      <c r="E142" s="2" t="s">
        <v>304</v>
      </c>
      <c r="F142" s="55" t="s">
        <v>256</v>
      </c>
      <c r="G142" s="2">
        <v>5</v>
      </c>
      <c r="H142" s="304">
        <v>31.25</v>
      </c>
      <c r="J142" s="107"/>
      <c r="K142" s="107"/>
    </row>
    <row r="143" spans="1:11">
      <c r="A143" s="122"/>
      <c r="B143" s="18" t="s">
        <v>425</v>
      </c>
      <c r="C143" s="2">
        <v>12</v>
      </c>
      <c r="D143" s="55">
        <v>0.60210737581535001</v>
      </c>
      <c r="E143" s="2" t="s">
        <v>304</v>
      </c>
      <c r="F143" s="55" t="s">
        <v>256</v>
      </c>
      <c r="G143" s="2" t="s">
        <v>304</v>
      </c>
      <c r="H143" s="304" t="s">
        <v>256</v>
      </c>
      <c r="J143" s="107"/>
      <c r="K143" s="107"/>
    </row>
    <row r="144" spans="1:11">
      <c r="A144" s="122"/>
      <c r="B144" s="18" t="s">
        <v>426</v>
      </c>
      <c r="C144" s="2">
        <v>11</v>
      </c>
      <c r="D144" s="55">
        <v>0.55193176116406995</v>
      </c>
      <c r="E144" s="2">
        <v>4</v>
      </c>
      <c r="F144" s="55">
        <v>36.363636363636402</v>
      </c>
      <c r="G144" s="2" t="s">
        <v>304</v>
      </c>
      <c r="H144" s="304" t="s">
        <v>256</v>
      </c>
      <c r="J144" s="107"/>
      <c r="K144" s="107"/>
    </row>
    <row r="145" spans="1:11">
      <c r="A145" s="122"/>
      <c r="B145" s="18" t="s">
        <v>427</v>
      </c>
      <c r="C145" s="2">
        <v>11</v>
      </c>
      <c r="D145" s="55">
        <v>0.55193176116406995</v>
      </c>
      <c r="E145" s="2">
        <v>4</v>
      </c>
      <c r="F145" s="55">
        <v>36.363636363636402</v>
      </c>
      <c r="G145" s="2" t="s">
        <v>304</v>
      </c>
      <c r="H145" s="304" t="s">
        <v>256</v>
      </c>
      <c r="J145" s="107"/>
      <c r="K145" s="107"/>
    </row>
    <row r="146" spans="1:11" ht="14.25" thickBot="1">
      <c r="A146" s="122"/>
      <c r="B146" s="18" t="s">
        <v>428</v>
      </c>
      <c r="C146" s="2">
        <v>9</v>
      </c>
      <c r="D146" s="55">
        <v>0.45158053186151997</v>
      </c>
      <c r="E146" s="2" t="s">
        <v>304</v>
      </c>
      <c r="F146" s="55" t="s">
        <v>256</v>
      </c>
      <c r="G146" s="2">
        <v>4</v>
      </c>
      <c r="H146" s="304">
        <v>44.4444444444444</v>
      </c>
      <c r="J146" s="107"/>
      <c r="K146" s="107"/>
    </row>
    <row r="147" spans="1:11">
      <c r="A147" s="3" t="s">
        <v>243</v>
      </c>
      <c r="B147" s="235" t="s">
        <v>255</v>
      </c>
      <c r="C147" s="125">
        <v>361</v>
      </c>
      <c r="D147" s="126">
        <v>2.1835117643500901</v>
      </c>
      <c r="E147" s="125">
        <v>152</v>
      </c>
      <c r="F147" s="126">
        <v>42.105263157894697</v>
      </c>
      <c r="G147" s="125">
        <v>84</v>
      </c>
      <c r="H147" s="312">
        <v>23.268698060941801</v>
      </c>
      <c r="J147" s="107"/>
      <c r="K147" s="107"/>
    </row>
    <row r="148" spans="1:11">
      <c r="A148" s="122"/>
      <c r="B148" s="18" t="s">
        <v>429</v>
      </c>
      <c r="C148" s="2">
        <v>116</v>
      </c>
      <c r="D148" s="55">
        <v>32.132963988919698</v>
      </c>
      <c r="E148" s="2">
        <v>35</v>
      </c>
      <c r="F148" s="55">
        <v>30.172413793103502</v>
      </c>
      <c r="G148" s="2">
        <v>35</v>
      </c>
      <c r="H148" s="304">
        <v>30.172413793103502</v>
      </c>
      <c r="J148" s="107"/>
      <c r="K148" s="107"/>
    </row>
    <row r="149" spans="1:11">
      <c r="A149" s="122"/>
      <c r="B149" s="18" t="s">
        <v>430</v>
      </c>
      <c r="C149" s="2">
        <v>85</v>
      </c>
      <c r="D149" s="55">
        <v>23.545706371191098</v>
      </c>
      <c r="E149" s="2">
        <v>46</v>
      </c>
      <c r="F149" s="55">
        <v>54.117647058823501</v>
      </c>
      <c r="G149" s="2">
        <v>16</v>
      </c>
      <c r="H149" s="304">
        <v>18.823529411764699</v>
      </c>
      <c r="J149" s="107"/>
      <c r="K149" s="107"/>
    </row>
    <row r="150" spans="1:11">
      <c r="A150" s="122"/>
      <c r="B150" s="18" t="s">
        <v>431</v>
      </c>
      <c r="C150" s="2">
        <v>83</v>
      </c>
      <c r="D150" s="55">
        <v>22.991689750692501</v>
      </c>
      <c r="E150" s="2">
        <v>35</v>
      </c>
      <c r="F150" s="55">
        <v>42.168674698795201</v>
      </c>
      <c r="G150" s="2">
        <v>17</v>
      </c>
      <c r="H150" s="304">
        <v>20.481927710843401</v>
      </c>
      <c r="J150" s="107"/>
      <c r="K150" s="107"/>
    </row>
    <row r="151" spans="1:11">
      <c r="A151" s="122"/>
      <c r="B151" s="18" t="s">
        <v>432</v>
      </c>
      <c r="C151" s="2">
        <v>49</v>
      </c>
      <c r="D151" s="55">
        <v>13.573407202216099</v>
      </c>
      <c r="E151" s="2">
        <v>21</v>
      </c>
      <c r="F151" s="55">
        <v>42.857142857142897</v>
      </c>
      <c r="G151" s="2">
        <v>11</v>
      </c>
      <c r="H151" s="304">
        <v>22.4489795918367</v>
      </c>
      <c r="I151" s="107"/>
      <c r="J151" s="107"/>
      <c r="K151" s="107"/>
    </row>
    <row r="152" spans="1:11">
      <c r="A152" s="122"/>
      <c r="B152" s="18" t="s">
        <v>433</v>
      </c>
      <c r="C152" s="2">
        <v>24</v>
      </c>
      <c r="D152" s="55">
        <v>6.64819944598338</v>
      </c>
      <c r="E152" s="2">
        <v>15</v>
      </c>
      <c r="F152" s="55">
        <v>62.5</v>
      </c>
      <c r="G152" s="2" t="s">
        <v>304</v>
      </c>
      <c r="H152" s="304" t="s">
        <v>256</v>
      </c>
      <c r="J152" s="107"/>
      <c r="K152" s="107"/>
    </row>
    <row r="153" spans="1:11" ht="14.25" thickBot="1">
      <c r="A153" s="122"/>
      <c r="B153" s="18" t="s">
        <v>434</v>
      </c>
      <c r="C153" s="2">
        <v>4</v>
      </c>
      <c r="D153" s="55">
        <v>1.10803324099723</v>
      </c>
      <c r="E153" s="2">
        <v>0</v>
      </c>
      <c r="F153" s="55">
        <v>0</v>
      </c>
      <c r="G153" s="2" t="s">
        <v>304</v>
      </c>
      <c r="H153" s="304" t="s">
        <v>256</v>
      </c>
      <c r="J153" s="107"/>
      <c r="K153" s="107"/>
    </row>
    <row r="154" spans="1:11">
      <c r="A154" s="3" t="s">
        <v>244</v>
      </c>
      <c r="B154" s="235" t="s">
        <v>255</v>
      </c>
      <c r="C154" s="125">
        <v>2723</v>
      </c>
      <c r="D154" s="126">
        <v>16.470090122784701</v>
      </c>
      <c r="E154" s="125">
        <v>1143</v>
      </c>
      <c r="F154" s="126">
        <v>41.975762027175897</v>
      </c>
      <c r="G154" s="125">
        <v>666</v>
      </c>
      <c r="H154" s="312">
        <v>24.458318031582799</v>
      </c>
      <c r="J154" s="107"/>
      <c r="K154" s="107"/>
    </row>
    <row r="155" spans="1:11">
      <c r="A155" s="122"/>
      <c r="B155" s="18" t="s">
        <v>435</v>
      </c>
      <c r="C155" s="2">
        <v>1011</v>
      </c>
      <c r="D155" s="55">
        <v>37.128167462357702</v>
      </c>
      <c r="E155" s="2">
        <v>477</v>
      </c>
      <c r="F155" s="55">
        <v>47.181008902077203</v>
      </c>
      <c r="G155" s="2">
        <v>204</v>
      </c>
      <c r="H155" s="304">
        <v>20.178041543026701</v>
      </c>
      <c r="J155" s="107"/>
      <c r="K155" s="107"/>
    </row>
    <row r="156" spans="1:11">
      <c r="A156" s="122"/>
      <c r="B156" s="18" t="s">
        <v>436</v>
      </c>
      <c r="C156" s="2">
        <v>240</v>
      </c>
      <c r="D156" s="55">
        <v>8.8138082996694802</v>
      </c>
      <c r="E156" s="2">
        <v>96</v>
      </c>
      <c r="F156" s="55">
        <v>40</v>
      </c>
      <c r="G156" s="2">
        <v>63</v>
      </c>
      <c r="H156" s="304">
        <v>26.25</v>
      </c>
      <c r="J156" s="107"/>
      <c r="K156" s="107"/>
    </row>
    <row r="157" spans="1:11">
      <c r="A157" s="122"/>
      <c r="B157" s="18" t="s">
        <v>437</v>
      </c>
      <c r="C157" s="2">
        <v>114</v>
      </c>
      <c r="D157" s="55">
        <v>4.1865589423430096</v>
      </c>
      <c r="E157" s="2">
        <v>52</v>
      </c>
      <c r="F157" s="55">
        <v>45.614035087719301</v>
      </c>
      <c r="G157" s="2">
        <v>27</v>
      </c>
      <c r="H157" s="304">
        <v>23.684210526315798</v>
      </c>
      <c r="J157" s="107"/>
      <c r="K157" s="107"/>
    </row>
    <row r="158" spans="1:11">
      <c r="A158" s="122"/>
      <c r="B158" s="18" t="s">
        <v>438</v>
      </c>
      <c r="C158" s="2">
        <v>104</v>
      </c>
      <c r="D158" s="55">
        <v>3.8193169298567802</v>
      </c>
      <c r="E158" s="2">
        <v>46</v>
      </c>
      <c r="F158" s="55">
        <v>44.230769230769198</v>
      </c>
      <c r="G158" s="2">
        <v>27</v>
      </c>
      <c r="H158" s="304">
        <v>25.961538461538499</v>
      </c>
      <c r="J158" s="107"/>
      <c r="K158" s="107"/>
    </row>
    <row r="159" spans="1:11">
      <c r="A159" s="122"/>
      <c r="B159" s="18" t="s">
        <v>439</v>
      </c>
      <c r="C159" s="2">
        <v>102</v>
      </c>
      <c r="D159" s="55">
        <v>3.74586852735953</v>
      </c>
      <c r="E159" s="2">
        <v>32</v>
      </c>
      <c r="F159" s="55">
        <v>31.372549019607799</v>
      </c>
      <c r="G159" s="2">
        <v>32</v>
      </c>
      <c r="H159" s="304">
        <v>31.372549019607799</v>
      </c>
      <c r="J159" s="107"/>
      <c r="K159" s="107"/>
    </row>
    <row r="160" spans="1:11">
      <c r="A160" s="122"/>
      <c r="B160" s="18" t="s">
        <v>440</v>
      </c>
      <c r="C160" s="2">
        <v>85</v>
      </c>
      <c r="D160" s="55">
        <v>3.1215571061329399</v>
      </c>
      <c r="E160" s="2">
        <v>40</v>
      </c>
      <c r="F160" s="55">
        <v>47.058823529411796</v>
      </c>
      <c r="G160" s="2">
        <v>19</v>
      </c>
      <c r="H160" s="304">
        <v>22.352941176470601</v>
      </c>
      <c r="J160" s="107"/>
      <c r="K160" s="107"/>
    </row>
    <row r="161" spans="1:11">
      <c r="A161" s="122"/>
      <c r="B161" s="18" t="s">
        <v>441</v>
      </c>
      <c r="C161" s="2">
        <v>82</v>
      </c>
      <c r="D161" s="55">
        <v>3.0113845023870698</v>
      </c>
      <c r="E161" s="2">
        <v>36</v>
      </c>
      <c r="F161" s="55">
        <v>43.902439024390297</v>
      </c>
      <c r="G161" s="2">
        <v>20</v>
      </c>
      <c r="H161" s="304">
        <v>24.390243902439</v>
      </c>
      <c r="J161" s="107"/>
      <c r="K161" s="107"/>
    </row>
    <row r="162" spans="1:11">
      <c r="A162" s="122"/>
      <c r="B162" s="18" t="s">
        <v>442</v>
      </c>
      <c r="C162" s="2">
        <v>77</v>
      </c>
      <c r="D162" s="55">
        <v>2.8277634961439602</v>
      </c>
      <c r="E162" s="2">
        <v>23</v>
      </c>
      <c r="F162" s="55">
        <v>29.870129870129901</v>
      </c>
      <c r="G162" s="2">
        <v>28</v>
      </c>
      <c r="H162" s="304">
        <v>36.363636363636402</v>
      </c>
      <c r="J162" s="107"/>
      <c r="K162" s="107"/>
    </row>
    <row r="163" spans="1:11">
      <c r="A163" s="122"/>
      <c r="B163" s="18" t="s">
        <v>443</v>
      </c>
      <c r="C163" s="2">
        <v>59</v>
      </c>
      <c r="D163" s="55">
        <v>2.1667278736687501</v>
      </c>
      <c r="E163" s="2">
        <v>23</v>
      </c>
      <c r="F163" s="55">
        <v>38.983050847457598</v>
      </c>
      <c r="G163" s="2">
        <v>24</v>
      </c>
      <c r="H163" s="304">
        <v>40.677966101694899</v>
      </c>
      <c r="J163" s="107"/>
      <c r="K163" s="107"/>
    </row>
    <row r="164" spans="1:11">
      <c r="A164" s="122"/>
      <c r="B164" s="18" t="s">
        <v>444</v>
      </c>
      <c r="C164" s="2">
        <v>57</v>
      </c>
      <c r="D164" s="55">
        <v>2.0932794711714999</v>
      </c>
      <c r="E164" s="2">
        <v>29</v>
      </c>
      <c r="F164" s="55">
        <v>50.877192982456201</v>
      </c>
      <c r="G164" s="2">
        <v>11</v>
      </c>
      <c r="H164" s="304">
        <v>19.2982456140351</v>
      </c>
      <c r="J164" s="107"/>
      <c r="K164" s="107"/>
    </row>
    <row r="165" spans="1:11">
      <c r="A165" s="122"/>
      <c r="B165" s="18" t="s">
        <v>445</v>
      </c>
      <c r="C165" s="2">
        <v>56</v>
      </c>
      <c r="D165" s="55">
        <v>2.05655526992288</v>
      </c>
      <c r="E165" s="2">
        <v>25</v>
      </c>
      <c r="F165" s="55">
        <v>44.642857142857203</v>
      </c>
      <c r="G165" s="2">
        <v>16</v>
      </c>
      <c r="H165" s="304">
        <v>28.571428571428601</v>
      </c>
      <c r="J165" s="107"/>
      <c r="K165" s="107"/>
    </row>
    <row r="166" spans="1:11">
      <c r="A166" s="122"/>
      <c r="B166" s="18" t="s">
        <v>446</v>
      </c>
      <c r="C166" s="2">
        <v>53</v>
      </c>
      <c r="D166" s="55">
        <v>1.9463826661770101</v>
      </c>
      <c r="E166" s="2">
        <v>18</v>
      </c>
      <c r="F166" s="55">
        <v>33.962264150943398</v>
      </c>
      <c r="G166" s="2">
        <v>11</v>
      </c>
      <c r="H166" s="304">
        <v>20.754716981132098</v>
      </c>
      <c r="J166" s="107"/>
      <c r="K166" s="107"/>
    </row>
    <row r="167" spans="1:11">
      <c r="A167" s="122"/>
      <c r="B167" s="18" t="s">
        <v>447</v>
      </c>
      <c r="C167" s="2">
        <v>49</v>
      </c>
      <c r="D167" s="55">
        <v>1.79948586118252</v>
      </c>
      <c r="E167" s="2">
        <v>24</v>
      </c>
      <c r="F167" s="55">
        <v>48.979591836734699</v>
      </c>
      <c r="G167" s="2">
        <v>10</v>
      </c>
      <c r="H167" s="304">
        <v>20.408163265306101</v>
      </c>
      <c r="J167" s="107"/>
      <c r="K167" s="107"/>
    </row>
    <row r="168" spans="1:11">
      <c r="A168" s="122"/>
      <c r="B168" s="18" t="s">
        <v>448</v>
      </c>
      <c r="C168" s="2">
        <v>48</v>
      </c>
      <c r="D168" s="55">
        <v>1.7627616599339</v>
      </c>
      <c r="E168" s="2">
        <v>25</v>
      </c>
      <c r="F168" s="55">
        <v>52.0833333333333</v>
      </c>
      <c r="G168" s="2">
        <v>10</v>
      </c>
      <c r="H168" s="304">
        <v>20.8333333333333</v>
      </c>
      <c r="J168" s="107"/>
      <c r="K168" s="107"/>
    </row>
    <row r="169" spans="1:11">
      <c r="A169" s="122"/>
      <c r="B169" s="18" t="s">
        <v>449</v>
      </c>
      <c r="C169" s="2">
        <v>37</v>
      </c>
      <c r="D169" s="55">
        <v>1.3587954461990499</v>
      </c>
      <c r="E169" s="2">
        <v>17</v>
      </c>
      <c r="F169" s="55">
        <v>45.945945945946001</v>
      </c>
      <c r="G169" s="2">
        <v>5</v>
      </c>
      <c r="H169" s="304">
        <v>13.5135135135135</v>
      </c>
      <c r="J169" s="107"/>
      <c r="K169" s="107"/>
    </row>
    <row r="170" spans="1:11">
      <c r="A170" s="122"/>
      <c r="B170" s="18" t="s">
        <v>450</v>
      </c>
      <c r="C170" s="2">
        <v>37</v>
      </c>
      <c r="D170" s="55">
        <v>1.3587954461990499</v>
      </c>
      <c r="E170" s="2">
        <v>15</v>
      </c>
      <c r="F170" s="55">
        <v>40.540540540540498</v>
      </c>
      <c r="G170" s="2">
        <v>10</v>
      </c>
      <c r="H170" s="304">
        <v>27.027027027027</v>
      </c>
      <c r="J170" s="107"/>
      <c r="K170" s="107"/>
    </row>
    <row r="171" spans="1:11">
      <c r="A171" s="122"/>
      <c r="B171" s="18" t="s">
        <v>451</v>
      </c>
      <c r="C171" s="2">
        <v>31</v>
      </c>
      <c r="D171" s="55">
        <v>1.1384502387073101</v>
      </c>
      <c r="E171" s="2">
        <v>6</v>
      </c>
      <c r="F171" s="55">
        <v>19.354838709677399</v>
      </c>
      <c r="G171" s="2">
        <v>16</v>
      </c>
      <c r="H171" s="304">
        <v>51.612903225806498</v>
      </c>
      <c r="J171" s="107"/>
      <c r="K171" s="107"/>
    </row>
    <row r="172" spans="1:11">
      <c r="A172" s="122"/>
      <c r="B172" s="18" t="s">
        <v>452</v>
      </c>
      <c r="C172" s="2">
        <v>30</v>
      </c>
      <c r="D172" s="55">
        <v>1.1017260374586899</v>
      </c>
      <c r="E172" s="2">
        <v>12</v>
      </c>
      <c r="F172" s="55">
        <v>40</v>
      </c>
      <c r="G172" s="2">
        <v>7</v>
      </c>
      <c r="H172" s="304">
        <v>23.3333333333333</v>
      </c>
      <c r="J172" s="107"/>
      <c r="K172" s="107"/>
    </row>
    <row r="173" spans="1:11">
      <c r="A173" s="122"/>
      <c r="B173" s="18" t="s">
        <v>453</v>
      </c>
      <c r="C173" s="2">
        <v>29</v>
      </c>
      <c r="D173" s="55">
        <v>1.0650018362100599</v>
      </c>
      <c r="E173" s="2">
        <v>13</v>
      </c>
      <c r="F173" s="55">
        <v>44.827586206896598</v>
      </c>
      <c r="G173" s="2">
        <v>7</v>
      </c>
      <c r="H173" s="304">
        <v>24.137931034482801</v>
      </c>
      <c r="J173" s="107"/>
      <c r="K173" s="107"/>
    </row>
    <row r="174" spans="1:11">
      <c r="A174" s="122"/>
      <c r="B174" s="18" t="s">
        <v>454</v>
      </c>
      <c r="C174" s="2">
        <v>24</v>
      </c>
      <c r="D174" s="55">
        <v>0.88138082996695</v>
      </c>
      <c r="E174" s="2" t="s">
        <v>304</v>
      </c>
      <c r="F174" s="55" t="s">
        <v>256</v>
      </c>
      <c r="G174" s="2">
        <v>13</v>
      </c>
      <c r="H174" s="304">
        <v>54.1666666666667</v>
      </c>
      <c r="J174" s="107"/>
      <c r="K174" s="107"/>
    </row>
    <row r="175" spans="1:11">
      <c r="A175" s="122"/>
      <c r="B175" s="18" t="s">
        <v>455</v>
      </c>
      <c r="C175" s="2">
        <v>23</v>
      </c>
      <c r="D175" s="55">
        <v>0.84465662871833003</v>
      </c>
      <c r="E175" s="2">
        <v>9</v>
      </c>
      <c r="F175" s="55">
        <v>39.130434782608702</v>
      </c>
      <c r="G175" s="2">
        <v>6</v>
      </c>
      <c r="H175" s="304">
        <v>26.086956521739101</v>
      </c>
      <c r="J175" s="107"/>
      <c r="K175" s="107"/>
    </row>
    <row r="176" spans="1:11">
      <c r="A176" s="122"/>
      <c r="B176" s="18" t="s">
        <v>456</v>
      </c>
      <c r="C176" s="2">
        <v>23</v>
      </c>
      <c r="D176" s="55">
        <v>0.84465662871833003</v>
      </c>
      <c r="E176" s="2">
        <v>6</v>
      </c>
      <c r="F176" s="55">
        <v>26.086956521739101</v>
      </c>
      <c r="G176" s="2">
        <v>4</v>
      </c>
      <c r="H176" s="304">
        <v>17.3913043478261</v>
      </c>
      <c r="J176" s="107"/>
      <c r="K176" s="107"/>
    </row>
    <row r="177" spans="1:11">
      <c r="A177" s="122"/>
      <c r="B177" s="18" t="s">
        <v>457</v>
      </c>
      <c r="C177" s="2">
        <v>21</v>
      </c>
      <c r="D177" s="55">
        <v>0.77120822622107998</v>
      </c>
      <c r="E177" s="2" t="s">
        <v>304</v>
      </c>
      <c r="F177" s="55" t="s">
        <v>256</v>
      </c>
      <c r="G177" s="2">
        <v>11</v>
      </c>
      <c r="H177" s="304">
        <v>52.380952380952401</v>
      </c>
      <c r="J177" s="107"/>
      <c r="K177" s="107"/>
    </row>
    <row r="178" spans="1:11">
      <c r="A178" s="122"/>
      <c r="B178" s="18" t="s">
        <v>458</v>
      </c>
      <c r="C178" s="2">
        <v>20</v>
      </c>
      <c r="D178" s="55">
        <v>0.73448402497246001</v>
      </c>
      <c r="E178" s="2">
        <v>12</v>
      </c>
      <c r="F178" s="55">
        <v>60</v>
      </c>
      <c r="G178" s="2" t="s">
        <v>304</v>
      </c>
      <c r="H178" s="304" t="s">
        <v>256</v>
      </c>
      <c r="J178" s="107"/>
      <c r="K178" s="107"/>
    </row>
    <row r="179" spans="1:11">
      <c r="A179" s="122"/>
      <c r="B179" s="18" t="s">
        <v>459</v>
      </c>
      <c r="C179" s="2">
        <v>19</v>
      </c>
      <c r="D179" s="55">
        <v>0.69775982372383005</v>
      </c>
      <c r="E179" s="2">
        <v>11</v>
      </c>
      <c r="F179" s="55">
        <v>57.894736842105303</v>
      </c>
      <c r="G179" s="2">
        <v>4</v>
      </c>
      <c r="H179" s="304">
        <v>21.052631578947398</v>
      </c>
      <c r="J179" s="107"/>
      <c r="K179" s="107"/>
    </row>
    <row r="180" spans="1:11">
      <c r="A180" s="122"/>
      <c r="B180" s="18" t="s">
        <v>460</v>
      </c>
      <c r="C180" s="2">
        <v>18</v>
      </c>
      <c r="D180" s="55">
        <v>0.66103562247520997</v>
      </c>
      <c r="E180" s="2">
        <v>8</v>
      </c>
      <c r="F180" s="55">
        <v>44.4444444444444</v>
      </c>
      <c r="G180" s="2" t="s">
        <v>304</v>
      </c>
      <c r="H180" s="304" t="s">
        <v>256</v>
      </c>
      <c r="J180" s="107"/>
      <c r="K180" s="107"/>
    </row>
    <row r="181" spans="1:11">
      <c r="A181" s="122"/>
      <c r="B181" s="18" t="s">
        <v>461</v>
      </c>
      <c r="C181" s="2">
        <v>18</v>
      </c>
      <c r="D181" s="55">
        <v>0.66103562247520997</v>
      </c>
      <c r="E181" s="2">
        <v>5</v>
      </c>
      <c r="F181" s="55">
        <v>27.7777777777778</v>
      </c>
      <c r="G181" s="2">
        <v>5</v>
      </c>
      <c r="H181" s="304">
        <v>27.7777777777778</v>
      </c>
      <c r="J181" s="107"/>
      <c r="K181" s="107"/>
    </row>
    <row r="182" spans="1:11">
      <c r="A182" s="122"/>
      <c r="B182" s="18" t="s">
        <v>462</v>
      </c>
      <c r="C182" s="2">
        <v>17</v>
      </c>
      <c r="D182" s="55">
        <v>0.62431142122659</v>
      </c>
      <c r="E182" s="2">
        <v>8</v>
      </c>
      <c r="F182" s="55">
        <v>47.058823529411796</v>
      </c>
      <c r="G182" s="2" t="s">
        <v>304</v>
      </c>
      <c r="H182" s="304" t="s">
        <v>256</v>
      </c>
      <c r="J182" s="107"/>
      <c r="K182" s="107"/>
    </row>
    <row r="183" spans="1:11">
      <c r="A183" s="122"/>
      <c r="B183" s="18" t="s">
        <v>463</v>
      </c>
      <c r="C183" s="2">
        <v>16</v>
      </c>
      <c r="D183" s="55">
        <v>0.58758721997797003</v>
      </c>
      <c r="E183" s="2" t="s">
        <v>304</v>
      </c>
      <c r="F183" s="55" t="s">
        <v>256</v>
      </c>
      <c r="G183" s="2">
        <v>5</v>
      </c>
      <c r="H183" s="304">
        <v>31.25</v>
      </c>
      <c r="J183" s="107"/>
      <c r="K183" s="107"/>
    </row>
    <row r="184" spans="1:11">
      <c r="A184" s="122"/>
      <c r="B184" s="18" t="s">
        <v>464</v>
      </c>
      <c r="C184" s="2">
        <v>16</v>
      </c>
      <c r="D184" s="55">
        <v>0.58758721997797003</v>
      </c>
      <c r="E184" s="2">
        <v>6</v>
      </c>
      <c r="F184" s="55">
        <v>37.5</v>
      </c>
      <c r="G184" s="2">
        <v>5</v>
      </c>
      <c r="H184" s="304">
        <v>31.25</v>
      </c>
      <c r="J184" s="107"/>
      <c r="K184" s="107"/>
    </row>
    <row r="185" spans="1:11">
      <c r="A185" s="122"/>
      <c r="B185" s="18" t="s">
        <v>465</v>
      </c>
      <c r="C185" s="2">
        <v>15</v>
      </c>
      <c r="D185" s="55">
        <v>0.55086301872933996</v>
      </c>
      <c r="E185" s="2" t="s">
        <v>304</v>
      </c>
      <c r="F185" s="55" t="s">
        <v>256</v>
      </c>
      <c r="G185" s="2">
        <v>6</v>
      </c>
      <c r="H185" s="304">
        <v>40</v>
      </c>
      <c r="J185" s="107"/>
      <c r="K185" s="107"/>
    </row>
    <row r="186" spans="1:11">
      <c r="A186" s="122"/>
      <c r="B186" s="18" t="s">
        <v>466</v>
      </c>
      <c r="C186" s="2">
        <v>15</v>
      </c>
      <c r="D186" s="55">
        <v>0.55086301872933996</v>
      </c>
      <c r="E186" s="2">
        <v>5</v>
      </c>
      <c r="F186" s="55">
        <v>33.3333333333333</v>
      </c>
      <c r="G186" s="2" t="s">
        <v>304</v>
      </c>
      <c r="H186" s="304" t="s">
        <v>256</v>
      </c>
      <c r="J186" s="107"/>
      <c r="K186" s="107"/>
    </row>
    <row r="187" spans="1:11">
      <c r="A187" s="122"/>
      <c r="B187" s="18" t="s">
        <v>467</v>
      </c>
      <c r="C187" s="2">
        <v>15</v>
      </c>
      <c r="D187" s="55">
        <v>0.55086301872933996</v>
      </c>
      <c r="E187" s="2" t="s">
        <v>304</v>
      </c>
      <c r="F187" s="55" t="s">
        <v>256</v>
      </c>
      <c r="G187" s="2">
        <v>6</v>
      </c>
      <c r="H187" s="304">
        <v>40</v>
      </c>
      <c r="J187" s="107"/>
      <c r="K187" s="107"/>
    </row>
    <row r="188" spans="1:11">
      <c r="A188" s="122"/>
      <c r="B188" s="18" t="s">
        <v>468</v>
      </c>
      <c r="C188" s="2">
        <v>15</v>
      </c>
      <c r="D188" s="55">
        <v>0.55086301872933996</v>
      </c>
      <c r="E188" s="2">
        <v>7</v>
      </c>
      <c r="F188" s="55">
        <v>46.6666666666667</v>
      </c>
      <c r="G188" s="2" t="s">
        <v>304</v>
      </c>
      <c r="H188" s="304" t="s">
        <v>256</v>
      </c>
      <c r="J188" s="107"/>
      <c r="K188" s="107"/>
    </row>
    <row r="189" spans="1:11">
      <c r="A189" s="122"/>
      <c r="B189" s="18" t="s">
        <v>469</v>
      </c>
      <c r="C189" s="2">
        <v>14</v>
      </c>
      <c r="D189" s="55">
        <v>0.51413881748071999</v>
      </c>
      <c r="E189" s="2">
        <v>4</v>
      </c>
      <c r="F189" s="55">
        <v>28.571428571428601</v>
      </c>
      <c r="G189" s="2">
        <v>4</v>
      </c>
      <c r="H189" s="304">
        <v>28.571428571428601</v>
      </c>
      <c r="J189" s="107"/>
      <c r="K189" s="107"/>
    </row>
    <row r="190" spans="1:11">
      <c r="A190" s="122"/>
      <c r="B190" s="18" t="s">
        <v>470</v>
      </c>
      <c r="C190" s="2">
        <v>14</v>
      </c>
      <c r="D190" s="55">
        <v>0.51413881748071999</v>
      </c>
      <c r="E190" s="2">
        <v>4</v>
      </c>
      <c r="F190" s="55">
        <v>28.571428571428601</v>
      </c>
      <c r="G190" s="2">
        <v>5</v>
      </c>
      <c r="H190" s="304">
        <v>35.714285714285701</v>
      </c>
      <c r="J190" s="107"/>
      <c r="K190" s="107"/>
    </row>
    <row r="191" spans="1:11">
      <c r="A191" s="122"/>
      <c r="B191" s="18" t="s">
        <v>471</v>
      </c>
      <c r="C191" s="2">
        <v>13</v>
      </c>
      <c r="D191" s="55">
        <v>0.47741461623210002</v>
      </c>
      <c r="E191" s="2" t="s">
        <v>304</v>
      </c>
      <c r="F191" s="55" t="s">
        <v>256</v>
      </c>
      <c r="G191" s="2">
        <v>4</v>
      </c>
      <c r="H191" s="304">
        <v>30.769230769230798</v>
      </c>
      <c r="J191" s="107"/>
      <c r="K191" s="107"/>
    </row>
    <row r="192" spans="1:11">
      <c r="A192" s="122"/>
      <c r="B192" s="18" t="s">
        <v>472</v>
      </c>
      <c r="C192" s="2">
        <v>13</v>
      </c>
      <c r="D192" s="55">
        <v>0.47741461623210002</v>
      </c>
      <c r="E192" s="2">
        <v>8</v>
      </c>
      <c r="F192" s="55">
        <v>61.538461538461597</v>
      </c>
      <c r="G192" s="2" t="s">
        <v>304</v>
      </c>
      <c r="H192" s="304" t="s">
        <v>256</v>
      </c>
      <c r="J192" s="107"/>
      <c r="K192" s="107"/>
    </row>
    <row r="193" spans="1:11">
      <c r="A193" s="122"/>
      <c r="B193" s="18" t="s">
        <v>473</v>
      </c>
      <c r="C193" s="2">
        <v>13</v>
      </c>
      <c r="D193" s="55">
        <v>0.47741461623210002</v>
      </c>
      <c r="E193" s="2">
        <v>4</v>
      </c>
      <c r="F193" s="55">
        <v>30.769230769230798</v>
      </c>
      <c r="G193" s="2" t="s">
        <v>304</v>
      </c>
      <c r="H193" s="304" t="s">
        <v>256</v>
      </c>
      <c r="J193" s="107"/>
      <c r="K193" s="107"/>
    </row>
    <row r="194" spans="1:11">
      <c r="A194" s="122"/>
      <c r="B194" s="18" t="s">
        <v>474</v>
      </c>
      <c r="C194" s="2">
        <v>11</v>
      </c>
      <c r="D194" s="55">
        <v>0.40396621373484998</v>
      </c>
      <c r="E194" s="2">
        <v>9</v>
      </c>
      <c r="F194" s="55">
        <v>81.818181818181799</v>
      </c>
      <c r="G194" s="2">
        <v>0</v>
      </c>
      <c r="H194" s="304">
        <v>0</v>
      </c>
      <c r="J194" s="107"/>
      <c r="K194" s="107"/>
    </row>
    <row r="195" spans="1:11">
      <c r="A195" s="122"/>
      <c r="B195" s="18" t="s">
        <v>475</v>
      </c>
      <c r="C195" s="2">
        <v>11</v>
      </c>
      <c r="D195" s="55">
        <v>0.40396621373484998</v>
      </c>
      <c r="E195" s="2" t="s">
        <v>304</v>
      </c>
      <c r="F195" s="55" t="s">
        <v>256</v>
      </c>
      <c r="G195" s="2">
        <v>6</v>
      </c>
      <c r="H195" s="304">
        <v>54.545454545454596</v>
      </c>
      <c r="J195" s="107"/>
      <c r="K195" s="107"/>
    </row>
    <row r="196" spans="1:11">
      <c r="A196" s="122"/>
      <c r="B196" s="18" t="s">
        <v>476</v>
      </c>
      <c r="C196" s="2">
        <v>11</v>
      </c>
      <c r="D196" s="55">
        <v>0.40396621373484998</v>
      </c>
      <c r="E196" s="2">
        <v>5</v>
      </c>
      <c r="F196" s="55">
        <v>45.454545454545503</v>
      </c>
      <c r="G196" s="2" t="s">
        <v>304</v>
      </c>
      <c r="H196" s="304" t="s">
        <v>256</v>
      </c>
      <c r="J196" s="107"/>
      <c r="K196" s="107"/>
    </row>
    <row r="197" spans="1:11">
      <c r="A197" s="122"/>
      <c r="B197" s="18" t="s">
        <v>477</v>
      </c>
      <c r="C197" s="2">
        <v>10</v>
      </c>
      <c r="D197" s="55">
        <v>0.36724201248623001</v>
      </c>
      <c r="E197" s="2" t="s">
        <v>304</v>
      </c>
      <c r="F197" s="55" t="s">
        <v>256</v>
      </c>
      <c r="G197" s="2">
        <v>4</v>
      </c>
      <c r="H197" s="304">
        <v>40</v>
      </c>
      <c r="J197" s="107"/>
      <c r="K197" s="107"/>
    </row>
    <row r="198" spans="1:11">
      <c r="A198" s="122"/>
      <c r="B198" s="18" t="s">
        <v>478</v>
      </c>
      <c r="C198" s="2">
        <v>8</v>
      </c>
      <c r="D198" s="55">
        <v>0.29379360998898002</v>
      </c>
      <c r="E198" s="2">
        <v>0</v>
      </c>
      <c r="F198" s="55">
        <v>0</v>
      </c>
      <c r="G198" s="2" t="s">
        <v>304</v>
      </c>
      <c r="H198" s="304" t="s">
        <v>256</v>
      </c>
      <c r="J198" s="107"/>
      <c r="K198" s="107"/>
    </row>
    <row r="199" spans="1:11">
      <c r="A199" s="122"/>
      <c r="B199" s="18" t="s">
        <v>479</v>
      </c>
      <c r="C199" s="2">
        <v>7</v>
      </c>
      <c r="D199" s="55">
        <v>0.25706940874035999</v>
      </c>
      <c r="E199" s="2">
        <v>0</v>
      </c>
      <c r="F199" s="55">
        <v>0</v>
      </c>
      <c r="G199" s="2" t="s">
        <v>304</v>
      </c>
      <c r="H199" s="304" t="s">
        <v>256</v>
      </c>
      <c r="J199" s="107"/>
      <c r="K199" s="107"/>
    </row>
    <row r="200" spans="1:11">
      <c r="A200" s="122"/>
      <c r="B200" s="18" t="s">
        <v>480</v>
      </c>
      <c r="C200" s="2">
        <v>6</v>
      </c>
      <c r="D200" s="55">
        <v>0.22034520749174</v>
      </c>
      <c r="E200" s="2" t="s">
        <v>304</v>
      </c>
      <c r="F200" s="55" t="s">
        <v>256</v>
      </c>
      <c r="G200" s="2" t="s">
        <v>304</v>
      </c>
      <c r="H200" s="304" t="s">
        <v>256</v>
      </c>
      <c r="J200" s="107"/>
      <c r="K200" s="107"/>
    </row>
    <row r="201" spans="1:11">
      <c r="A201" s="122"/>
      <c r="B201" s="18" t="s">
        <v>481</v>
      </c>
      <c r="C201" s="2">
        <v>6</v>
      </c>
      <c r="D201" s="55">
        <v>0.22034520749174</v>
      </c>
      <c r="E201" s="2" t="s">
        <v>304</v>
      </c>
      <c r="F201" s="55" t="s">
        <v>256</v>
      </c>
      <c r="G201" s="2" t="s">
        <v>304</v>
      </c>
      <c r="H201" s="304" t="s">
        <v>256</v>
      </c>
      <c r="J201" s="107"/>
      <c r="K201" s="107"/>
    </row>
    <row r="202" spans="1:11">
      <c r="A202" s="122"/>
      <c r="B202" s="18" t="s">
        <v>482</v>
      </c>
      <c r="C202" s="2">
        <v>5</v>
      </c>
      <c r="D202" s="55">
        <v>0.18362100624311001</v>
      </c>
      <c r="E202" s="2">
        <v>0</v>
      </c>
      <c r="F202" s="55">
        <v>0</v>
      </c>
      <c r="G202" s="2" t="s">
        <v>304</v>
      </c>
      <c r="H202" s="304" t="s">
        <v>256</v>
      </c>
      <c r="J202" s="107"/>
      <c r="K202" s="107"/>
    </row>
    <row r="203" spans="1:11" ht="14.25" thickBot="1">
      <c r="A203" s="122"/>
      <c r="B203" s="18" t="s">
        <v>483</v>
      </c>
      <c r="C203" s="2">
        <v>5</v>
      </c>
      <c r="D203" s="55">
        <v>0.18362100624311001</v>
      </c>
      <c r="E203" s="2" t="s">
        <v>304</v>
      </c>
      <c r="F203" s="55" t="s">
        <v>256</v>
      </c>
      <c r="G203" s="2" t="s">
        <v>304</v>
      </c>
      <c r="H203" s="304" t="s">
        <v>256</v>
      </c>
      <c r="J203" s="107"/>
      <c r="K203" s="107"/>
    </row>
    <row r="204" spans="1:11">
      <c r="A204" s="3" t="s">
        <v>245</v>
      </c>
      <c r="B204" s="235" t="s">
        <v>255</v>
      </c>
      <c r="C204" s="125">
        <v>263</v>
      </c>
      <c r="D204" s="126">
        <v>1.59075787818303</v>
      </c>
      <c r="E204" s="125">
        <v>69</v>
      </c>
      <c r="F204" s="126">
        <v>26.2357414448669</v>
      </c>
      <c r="G204" s="125">
        <v>95</v>
      </c>
      <c r="H204" s="312">
        <v>36.1216730038023</v>
      </c>
      <c r="J204" s="107"/>
      <c r="K204" s="107"/>
    </row>
    <row r="205" spans="1:11">
      <c r="A205" s="122"/>
      <c r="B205" s="18" t="s">
        <v>484</v>
      </c>
      <c r="C205" s="2">
        <v>64</v>
      </c>
      <c r="D205" s="55">
        <v>24.334600760456301</v>
      </c>
      <c r="E205" s="2">
        <v>9</v>
      </c>
      <c r="F205" s="55">
        <v>14.0625</v>
      </c>
      <c r="G205" s="2">
        <v>25</v>
      </c>
      <c r="H205" s="304">
        <v>39.0625</v>
      </c>
      <c r="J205" s="107"/>
      <c r="K205" s="107"/>
    </row>
    <row r="206" spans="1:11">
      <c r="A206" s="122"/>
      <c r="B206" s="18" t="s">
        <v>485</v>
      </c>
      <c r="C206" s="2">
        <v>36</v>
      </c>
      <c r="D206" s="55">
        <v>13.6882129277567</v>
      </c>
      <c r="E206" s="2">
        <v>12</v>
      </c>
      <c r="F206" s="55">
        <v>33.3333333333333</v>
      </c>
      <c r="G206" s="2">
        <v>11</v>
      </c>
      <c r="H206" s="304">
        <v>30.5555555555556</v>
      </c>
      <c r="J206" s="107"/>
      <c r="K206" s="107"/>
    </row>
    <row r="207" spans="1:11">
      <c r="A207" s="122"/>
      <c r="B207" s="18" t="s">
        <v>486</v>
      </c>
      <c r="C207" s="2">
        <v>20</v>
      </c>
      <c r="D207" s="55">
        <v>7.6045627376425902</v>
      </c>
      <c r="E207" s="2">
        <v>4</v>
      </c>
      <c r="F207" s="55">
        <v>20</v>
      </c>
      <c r="G207" s="2">
        <v>10</v>
      </c>
      <c r="H207" s="304">
        <v>50</v>
      </c>
      <c r="J207" s="107"/>
      <c r="K207" s="107"/>
    </row>
    <row r="208" spans="1:11">
      <c r="A208" s="122"/>
      <c r="B208" s="18" t="s">
        <v>487</v>
      </c>
      <c r="C208" s="2">
        <v>17</v>
      </c>
      <c r="D208" s="55">
        <v>6.4638783269962001</v>
      </c>
      <c r="E208" s="2">
        <v>4</v>
      </c>
      <c r="F208" s="55">
        <v>23.529411764705898</v>
      </c>
      <c r="G208" s="2">
        <v>10</v>
      </c>
      <c r="H208" s="304">
        <v>58.823529411764703</v>
      </c>
      <c r="J208" s="107"/>
      <c r="K208" s="107"/>
    </row>
    <row r="209" spans="1:11">
      <c r="A209" s="122"/>
      <c r="B209" s="18" t="s">
        <v>488</v>
      </c>
      <c r="C209" s="2">
        <v>16</v>
      </c>
      <c r="D209" s="55">
        <v>6.0836501901140698</v>
      </c>
      <c r="E209" s="2">
        <v>5</v>
      </c>
      <c r="F209" s="55">
        <v>31.25</v>
      </c>
      <c r="G209" s="2">
        <v>6</v>
      </c>
      <c r="H209" s="304">
        <v>37.5</v>
      </c>
      <c r="J209" s="107"/>
      <c r="K209" s="107"/>
    </row>
    <row r="210" spans="1:11">
      <c r="A210" s="122"/>
      <c r="B210" s="18" t="s">
        <v>489</v>
      </c>
      <c r="C210" s="2">
        <v>15</v>
      </c>
      <c r="D210" s="55">
        <v>5.7034220532319404</v>
      </c>
      <c r="E210" s="2">
        <v>6</v>
      </c>
      <c r="F210" s="55">
        <v>40</v>
      </c>
      <c r="G210" s="2">
        <v>4</v>
      </c>
      <c r="H210" s="304">
        <v>26.6666666666667</v>
      </c>
      <c r="J210" s="107"/>
      <c r="K210" s="107"/>
    </row>
    <row r="211" spans="1:11">
      <c r="A211" s="122"/>
      <c r="B211" s="18" t="s">
        <v>490</v>
      </c>
      <c r="C211" s="2">
        <v>15</v>
      </c>
      <c r="D211" s="55">
        <v>5.7034220532319404</v>
      </c>
      <c r="E211" s="2">
        <v>5</v>
      </c>
      <c r="F211" s="55">
        <v>33.3333333333333</v>
      </c>
      <c r="G211" s="2" t="s">
        <v>304</v>
      </c>
      <c r="H211" s="304" t="s">
        <v>256</v>
      </c>
      <c r="J211" s="107"/>
      <c r="K211" s="107"/>
    </row>
    <row r="212" spans="1:11">
      <c r="A212" s="122"/>
      <c r="B212" s="18" t="s">
        <v>491</v>
      </c>
      <c r="C212" s="2">
        <v>13</v>
      </c>
      <c r="D212" s="55">
        <v>4.9429657794676798</v>
      </c>
      <c r="E212" s="2" t="s">
        <v>304</v>
      </c>
      <c r="F212" s="55" t="s">
        <v>256</v>
      </c>
      <c r="G212" s="2">
        <v>7</v>
      </c>
      <c r="H212" s="304">
        <v>53.846153846153904</v>
      </c>
      <c r="J212" s="107"/>
      <c r="K212" s="107"/>
    </row>
    <row r="213" spans="1:11">
      <c r="A213" s="122"/>
      <c r="B213" s="18" t="s">
        <v>492</v>
      </c>
      <c r="C213" s="2">
        <v>12</v>
      </c>
      <c r="D213" s="55">
        <v>4.5627376425855504</v>
      </c>
      <c r="E213" s="2">
        <v>7</v>
      </c>
      <c r="F213" s="55">
        <v>58.3333333333333</v>
      </c>
      <c r="G213" s="2">
        <v>0</v>
      </c>
      <c r="H213" s="304">
        <v>0</v>
      </c>
      <c r="J213" s="107"/>
      <c r="K213" s="107"/>
    </row>
    <row r="214" spans="1:11">
      <c r="A214" s="122"/>
      <c r="B214" s="18" t="s">
        <v>493</v>
      </c>
      <c r="C214" s="2">
        <v>12</v>
      </c>
      <c r="D214" s="55">
        <v>4.5627376425855504</v>
      </c>
      <c r="E214" s="2" t="s">
        <v>304</v>
      </c>
      <c r="F214" s="55" t="s">
        <v>256</v>
      </c>
      <c r="G214" s="2">
        <v>5</v>
      </c>
      <c r="H214" s="304">
        <v>41.6666666666667</v>
      </c>
      <c r="J214" s="107"/>
      <c r="K214" s="107"/>
    </row>
    <row r="215" spans="1:11">
      <c r="A215" s="122"/>
      <c r="B215" s="18" t="s">
        <v>494</v>
      </c>
      <c r="C215" s="2">
        <v>11</v>
      </c>
      <c r="D215" s="55">
        <v>4.1825095057034201</v>
      </c>
      <c r="E215" s="2" t="s">
        <v>304</v>
      </c>
      <c r="F215" s="55" t="s">
        <v>256</v>
      </c>
      <c r="G215" s="2">
        <v>6</v>
      </c>
      <c r="H215" s="304">
        <v>54.545454545454596</v>
      </c>
      <c r="J215" s="107"/>
      <c r="K215" s="107"/>
    </row>
    <row r="216" spans="1:11">
      <c r="A216" s="122"/>
      <c r="B216" s="18" t="s">
        <v>495</v>
      </c>
      <c r="C216" s="2">
        <v>9</v>
      </c>
      <c r="D216" s="55">
        <v>3.4220532319391599</v>
      </c>
      <c r="E216" s="2">
        <v>4</v>
      </c>
      <c r="F216" s="55">
        <v>44.4444444444444</v>
      </c>
      <c r="G216" s="2" t="s">
        <v>304</v>
      </c>
      <c r="H216" s="304" t="s">
        <v>256</v>
      </c>
      <c r="J216" s="107"/>
      <c r="K216" s="107"/>
    </row>
    <row r="217" spans="1:11">
      <c r="A217" s="122"/>
      <c r="B217" s="18" t="s">
        <v>496</v>
      </c>
      <c r="C217" s="2">
        <v>7</v>
      </c>
      <c r="D217" s="55">
        <v>2.6615969581749002</v>
      </c>
      <c r="E217" s="2">
        <v>0</v>
      </c>
      <c r="F217" s="55">
        <v>0</v>
      </c>
      <c r="G217" s="2" t="s">
        <v>304</v>
      </c>
      <c r="H217" s="304" t="s">
        <v>256</v>
      </c>
      <c r="J217" s="107"/>
      <c r="K217" s="107"/>
    </row>
    <row r="218" spans="1:11">
      <c r="A218" s="122"/>
      <c r="B218" s="18" t="s">
        <v>497</v>
      </c>
      <c r="C218" s="2">
        <v>7</v>
      </c>
      <c r="D218" s="55">
        <v>2.6615969581749002</v>
      </c>
      <c r="E218" s="2" t="s">
        <v>304</v>
      </c>
      <c r="F218" s="55" t="s">
        <v>256</v>
      </c>
      <c r="G218" s="2" t="s">
        <v>304</v>
      </c>
      <c r="H218" s="304" t="s">
        <v>256</v>
      </c>
      <c r="J218" s="107"/>
      <c r="K218" s="107"/>
    </row>
    <row r="219" spans="1:11">
      <c r="A219" s="122"/>
      <c r="B219" s="18" t="s">
        <v>498</v>
      </c>
      <c r="C219" s="2" t="s">
        <v>304</v>
      </c>
      <c r="D219" s="55" t="s">
        <v>256</v>
      </c>
      <c r="E219" s="2" t="s">
        <v>304</v>
      </c>
      <c r="F219" s="55" t="s">
        <v>256</v>
      </c>
      <c r="G219" s="2" t="s">
        <v>304</v>
      </c>
      <c r="H219" s="304" t="s">
        <v>256</v>
      </c>
      <c r="J219" s="107"/>
      <c r="K219" s="107"/>
    </row>
    <row r="220" spans="1:11" ht="14.25" thickBot="1">
      <c r="A220" s="122"/>
      <c r="B220" s="18" t="s">
        <v>499</v>
      </c>
      <c r="C220" s="2" t="s">
        <v>304</v>
      </c>
      <c r="D220" s="55" t="s">
        <v>256</v>
      </c>
      <c r="E220" s="2" t="s">
        <v>304</v>
      </c>
      <c r="F220" s="55" t="s">
        <v>256</v>
      </c>
      <c r="G220" s="2">
        <v>0</v>
      </c>
      <c r="H220" s="304">
        <v>0</v>
      </c>
      <c r="J220" s="107"/>
      <c r="K220" s="107"/>
    </row>
    <row r="221" spans="1:11">
      <c r="A221" s="3" t="s">
        <v>267</v>
      </c>
      <c r="B221" s="235" t="s">
        <v>255</v>
      </c>
      <c r="C221" s="125">
        <v>374</v>
      </c>
      <c r="D221" s="126">
        <v>2.2621423819028599</v>
      </c>
      <c r="E221" s="125">
        <v>133</v>
      </c>
      <c r="F221" s="126">
        <v>35.561497326203202</v>
      </c>
      <c r="G221" s="125">
        <v>132</v>
      </c>
      <c r="H221" s="312">
        <v>35.294117647058798</v>
      </c>
      <c r="J221" s="107"/>
      <c r="K221" s="107"/>
    </row>
    <row r="222" spans="1:11">
      <c r="A222" s="122"/>
      <c r="B222" s="18" t="s">
        <v>302</v>
      </c>
      <c r="C222" s="2">
        <v>196</v>
      </c>
      <c r="D222" s="55">
        <v>52.406417112299501</v>
      </c>
      <c r="E222" s="2">
        <v>83</v>
      </c>
      <c r="F222" s="55">
        <v>42.346938775510203</v>
      </c>
      <c r="G222" s="2">
        <v>56</v>
      </c>
      <c r="H222" s="304">
        <v>28.571428571428601</v>
      </c>
      <c r="J222" s="107"/>
      <c r="K222" s="107"/>
    </row>
    <row r="223" spans="1:11">
      <c r="A223" s="122"/>
      <c r="B223" s="18" t="s">
        <v>500</v>
      </c>
      <c r="C223" s="2">
        <v>33</v>
      </c>
      <c r="D223" s="55">
        <v>8.8235294117647101</v>
      </c>
      <c r="E223" s="2">
        <v>8</v>
      </c>
      <c r="F223" s="55">
        <v>24.2424242424242</v>
      </c>
      <c r="G223" s="2">
        <v>12</v>
      </c>
      <c r="H223" s="304">
        <v>36.363636363636402</v>
      </c>
      <c r="J223" s="107"/>
      <c r="K223" s="107"/>
    </row>
    <row r="224" spans="1:11">
      <c r="A224" s="122"/>
      <c r="B224" s="18" t="s">
        <v>501</v>
      </c>
      <c r="C224" s="2">
        <v>30</v>
      </c>
      <c r="D224" s="55">
        <v>8.0213903743315509</v>
      </c>
      <c r="E224" s="2">
        <v>15</v>
      </c>
      <c r="F224" s="55">
        <v>50</v>
      </c>
      <c r="G224" s="2">
        <v>7</v>
      </c>
      <c r="H224" s="304">
        <v>23.3333333333333</v>
      </c>
      <c r="J224" s="107"/>
      <c r="K224" s="107"/>
    </row>
    <row r="225" spans="1:11">
      <c r="A225" s="122"/>
      <c r="B225" s="18" t="s">
        <v>502</v>
      </c>
      <c r="C225" s="2">
        <v>21</v>
      </c>
      <c r="D225" s="55">
        <v>5.6149732620320902</v>
      </c>
      <c r="E225" s="2" t="s">
        <v>304</v>
      </c>
      <c r="F225" s="55" t="s">
        <v>256</v>
      </c>
      <c r="G225" s="2">
        <v>11</v>
      </c>
      <c r="H225" s="304">
        <v>52.380952380952401</v>
      </c>
      <c r="J225" s="107"/>
      <c r="K225" s="107"/>
    </row>
    <row r="226" spans="1:11">
      <c r="A226" s="122"/>
      <c r="B226" s="18" t="s">
        <v>503</v>
      </c>
      <c r="C226" s="2">
        <v>20</v>
      </c>
      <c r="D226" s="55">
        <v>5.3475935828876997</v>
      </c>
      <c r="E226" s="2">
        <v>4</v>
      </c>
      <c r="F226" s="55">
        <v>20</v>
      </c>
      <c r="G226" s="2">
        <v>6</v>
      </c>
      <c r="H226" s="304">
        <v>30</v>
      </c>
      <c r="J226" s="107"/>
      <c r="K226" s="107"/>
    </row>
    <row r="227" spans="1:11">
      <c r="A227" s="122"/>
      <c r="B227" s="18" t="s">
        <v>504</v>
      </c>
      <c r="C227" s="2">
        <v>17</v>
      </c>
      <c r="D227" s="55">
        <v>4.5454545454545503</v>
      </c>
      <c r="E227" s="2" t="s">
        <v>304</v>
      </c>
      <c r="F227" s="55" t="s">
        <v>256</v>
      </c>
      <c r="G227" s="2">
        <v>9</v>
      </c>
      <c r="H227" s="304">
        <v>52.941176470588303</v>
      </c>
      <c r="J227" s="107"/>
      <c r="K227" s="107"/>
    </row>
    <row r="228" spans="1:11">
      <c r="A228" s="122"/>
      <c r="B228" s="18" t="s">
        <v>505</v>
      </c>
      <c r="C228" s="2">
        <v>15</v>
      </c>
      <c r="D228" s="55">
        <v>4.0106951871657799</v>
      </c>
      <c r="E228" s="2">
        <v>11</v>
      </c>
      <c r="F228" s="55">
        <v>73.3333333333333</v>
      </c>
      <c r="G228" s="2" t="s">
        <v>304</v>
      </c>
      <c r="H228" s="304" t="s">
        <v>256</v>
      </c>
      <c r="J228" s="107"/>
      <c r="K228" s="107"/>
    </row>
    <row r="229" spans="1:11">
      <c r="A229" s="122"/>
      <c r="B229" s="18" t="s">
        <v>506</v>
      </c>
      <c r="C229" s="2">
        <v>13</v>
      </c>
      <c r="D229" s="55">
        <v>3.4759358288770099</v>
      </c>
      <c r="E229" s="2" t="s">
        <v>304</v>
      </c>
      <c r="F229" s="55" t="s">
        <v>256</v>
      </c>
      <c r="G229" s="2">
        <v>11</v>
      </c>
      <c r="H229" s="304">
        <v>84.615384615384599</v>
      </c>
      <c r="J229" s="107"/>
      <c r="K229" s="107"/>
    </row>
    <row r="230" spans="1:11">
      <c r="A230" s="122"/>
      <c r="B230" s="18" t="s">
        <v>507</v>
      </c>
      <c r="C230" s="2">
        <v>12</v>
      </c>
      <c r="D230" s="55">
        <v>3.2085561497326198</v>
      </c>
      <c r="E230" s="2">
        <v>4</v>
      </c>
      <c r="F230" s="55">
        <v>33.3333333333333</v>
      </c>
      <c r="G230" s="2">
        <v>5</v>
      </c>
      <c r="H230" s="304">
        <v>41.6666666666667</v>
      </c>
      <c r="J230" s="107"/>
      <c r="K230" s="107"/>
    </row>
    <row r="231" spans="1:11">
      <c r="A231" s="122"/>
      <c r="B231" s="18" t="s">
        <v>508</v>
      </c>
      <c r="C231" s="2">
        <v>12</v>
      </c>
      <c r="D231" s="55">
        <v>3.2085561497326198</v>
      </c>
      <c r="E231" s="2" t="s">
        <v>304</v>
      </c>
      <c r="F231" s="55" t="s">
        <v>256</v>
      </c>
      <c r="G231" s="2">
        <v>9</v>
      </c>
      <c r="H231" s="304">
        <v>75</v>
      </c>
      <c r="J231" s="107"/>
      <c r="K231" s="107"/>
    </row>
    <row r="232" spans="1:11">
      <c r="A232" s="122"/>
      <c r="B232" s="18" t="s">
        <v>509</v>
      </c>
      <c r="C232" s="2" t="s">
        <v>304</v>
      </c>
      <c r="D232" s="55" t="s">
        <v>256</v>
      </c>
      <c r="E232" s="2" t="s">
        <v>304</v>
      </c>
      <c r="F232" s="55" t="s">
        <v>256</v>
      </c>
      <c r="G232" s="2">
        <v>0</v>
      </c>
      <c r="H232" s="304">
        <v>0</v>
      </c>
      <c r="J232" s="107"/>
      <c r="K232" s="107"/>
    </row>
    <row r="233" spans="1:11" ht="14.25" thickBot="1">
      <c r="A233" s="122"/>
      <c r="B233" s="18" t="s">
        <v>510</v>
      </c>
      <c r="C233" s="2" t="s">
        <v>304</v>
      </c>
      <c r="D233" s="55" t="s">
        <v>256</v>
      </c>
      <c r="E233" s="2">
        <v>0</v>
      </c>
      <c r="F233" s="55">
        <v>0</v>
      </c>
      <c r="G233" s="2" t="s">
        <v>304</v>
      </c>
      <c r="H233" s="304" t="s">
        <v>256</v>
      </c>
      <c r="J233" s="107"/>
      <c r="K233" s="107"/>
    </row>
    <row r="234" spans="1:11">
      <c r="A234" s="3" t="s">
        <v>246</v>
      </c>
      <c r="B234" s="235" t="s">
        <v>255</v>
      </c>
      <c r="C234" s="125">
        <v>416</v>
      </c>
      <c r="D234" s="126">
        <v>2.5161797616887398</v>
      </c>
      <c r="E234" s="125">
        <v>216</v>
      </c>
      <c r="F234" s="126">
        <v>51.923076923076898</v>
      </c>
      <c r="G234" s="125">
        <v>75</v>
      </c>
      <c r="H234" s="312">
        <v>18.028846153846199</v>
      </c>
      <c r="J234" s="107"/>
      <c r="K234" s="107"/>
    </row>
    <row r="235" spans="1:11">
      <c r="A235" s="122"/>
      <c r="B235" s="18" t="s">
        <v>511</v>
      </c>
      <c r="C235" s="2">
        <v>267</v>
      </c>
      <c r="D235" s="55">
        <v>64.182692307692307</v>
      </c>
      <c r="E235" s="2">
        <v>146</v>
      </c>
      <c r="F235" s="55">
        <v>54.681647940074903</v>
      </c>
      <c r="G235" s="2">
        <v>47</v>
      </c>
      <c r="H235" s="304">
        <v>17.602996254681699</v>
      </c>
      <c r="J235" s="107"/>
      <c r="K235" s="107"/>
    </row>
    <row r="236" spans="1:11">
      <c r="A236" s="122"/>
      <c r="B236" s="18" t="s">
        <v>512</v>
      </c>
      <c r="C236" s="2">
        <v>36</v>
      </c>
      <c r="D236" s="55">
        <v>8.6538461538461604</v>
      </c>
      <c r="E236" s="2">
        <v>15</v>
      </c>
      <c r="F236" s="55">
        <v>41.6666666666667</v>
      </c>
      <c r="G236" s="2">
        <v>7</v>
      </c>
      <c r="H236" s="304">
        <v>19.4444444444444</v>
      </c>
      <c r="J236" s="107"/>
      <c r="K236" s="107"/>
    </row>
    <row r="237" spans="1:11">
      <c r="A237" s="122"/>
      <c r="B237" s="18" t="s">
        <v>513</v>
      </c>
      <c r="C237" s="2">
        <v>36</v>
      </c>
      <c r="D237" s="55">
        <v>8.6538461538461604</v>
      </c>
      <c r="E237" s="2">
        <v>24</v>
      </c>
      <c r="F237" s="55">
        <v>66.6666666666667</v>
      </c>
      <c r="G237" s="2" t="s">
        <v>304</v>
      </c>
      <c r="H237" s="304" t="s">
        <v>256</v>
      </c>
      <c r="J237" s="107"/>
      <c r="K237" s="107"/>
    </row>
    <row r="238" spans="1:11">
      <c r="A238" s="122"/>
      <c r="B238" s="18" t="s">
        <v>514</v>
      </c>
      <c r="C238" s="2">
        <v>19</v>
      </c>
      <c r="D238" s="55">
        <v>4.5673076923076898</v>
      </c>
      <c r="E238" s="2">
        <v>10</v>
      </c>
      <c r="F238" s="55">
        <v>52.631578947368403</v>
      </c>
      <c r="G238" s="2" t="s">
        <v>304</v>
      </c>
      <c r="H238" s="304" t="s">
        <v>256</v>
      </c>
      <c r="J238" s="107"/>
      <c r="K238" s="107"/>
    </row>
    <row r="239" spans="1:11">
      <c r="A239" s="122"/>
      <c r="B239" s="18" t="s">
        <v>515</v>
      </c>
      <c r="C239" s="2">
        <v>19</v>
      </c>
      <c r="D239" s="55">
        <v>4.5673076923076898</v>
      </c>
      <c r="E239" s="2">
        <v>11</v>
      </c>
      <c r="F239" s="55">
        <v>57.894736842105303</v>
      </c>
      <c r="G239" s="2" t="s">
        <v>304</v>
      </c>
      <c r="H239" s="304" t="s">
        <v>256</v>
      </c>
      <c r="J239" s="107"/>
      <c r="K239" s="107"/>
    </row>
    <row r="240" spans="1:11">
      <c r="A240" s="122"/>
      <c r="B240" s="18" t="s">
        <v>516</v>
      </c>
      <c r="C240" s="2">
        <v>12</v>
      </c>
      <c r="D240" s="55">
        <v>2.8846153846153801</v>
      </c>
      <c r="E240" s="2">
        <v>0</v>
      </c>
      <c r="F240" s="55">
        <v>0</v>
      </c>
      <c r="G240" s="2">
        <v>7</v>
      </c>
      <c r="H240" s="304">
        <v>58.3333333333333</v>
      </c>
      <c r="J240" s="107"/>
      <c r="K240" s="107"/>
    </row>
    <row r="241" spans="1:11">
      <c r="A241" s="122"/>
      <c r="B241" s="18" t="s">
        <v>517</v>
      </c>
      <c r="C241" s="2">
        <v>12</v>
      </c>
      <c r="D241" s="55">
        <v>2.8846153846153801</v>
      </c>
      <c r="E241" s="2" t="s">
        <v>304</v>
      </c>
      <c r="F241" s="55" t="s">
        <v>256</v>
      </c>
      <c r="G241" s="2" t="s">
        <v>304</v>
      </c>
      <c r="H241" s="304" t="s">
        <v>256</v>
      </c>
      <c r="J241" s="107"/>
      <c r="K241" s="107"/>
    </row>
    <row r="242" spans="1:11">
      <c r="A242" s="122"/>
      <c r="B242" s="18" t="s">
        <v>518</v>
      </c>
      <c r="C242" s="2">
        <v>7</v>
      </c>
      <c r="D242" s="55">
        <v>1.6826923076923099</v>
      </c>
      <c r="E242" s="2" t="s">
        <v>304</v>
      </c>
      <c r="F242" s="55" t="s">
        <v>256</v>
      </c>
      <c r="G242" s="2" t="s">
        <v>304</v>
      </c>
      <c r="H242" s="304" t="s">
        <v>256</v>
      </c>
      <c r="J242" s="107"/>
      <c r="K242" s="107"/>
    </row>
    <row r="243" spans="1:11">
      <c r="A243" s="122"/>
      <c r="B243" s="18" t="s">
        <v>519</v>
      </c>
      <c r="C243" s="2" t="s">
        <v>304</v>
      </c>
      <c r="D243" s="55" t="s">
        <v>256</v>
      </c>
      <c r="E243" s="2">
        <v>0</v>
      </c>
      <c r="F243" s="55">
        <v>0</v>
      </c>
      <c r="G243" s="2" t="s">
        <v>304</v>
      </c>
      <c r="H243" s="304" t="s">
        <v>256</v>
      </c>
      <c r="J243" s="107"/>
      <c r="K243" s="107"/>
    </row>
    <row r="244" spans="1:11" ht="14.25" thickBot="1">
      <c r="A244" s="122"/>
      <c r="B244" s="18" t="s">
        <v>520</v>
      </c>
      <c r="C244" s="2" t="s">
        <v>304</v>
      </c>
      <c r="D244" s="55" t="s">
        <v>256</v>
      </c>
      <c r="E244" s="2">
        <v>0</v>
      </c>
      <c r="F244" s="55">
        <v>0</v>
      </c>
      <c r="G244" s="2" t="s">
        <v>304</v>
      </c>
      <c r="H244" s="304" t="s">
        <v>256</v>
      </c>
      <c r="J244" s="107"/>
      <c r="K244" s="107"/>
    </row>
    <row r="245" spans="1:11">
      <c r="A245" s="3" t="s">
        <v>247</v>
      </c>
      <c r="B245" s="235" t="s">
        <v>255</v>
      </c>
      <c r="C245" s="125">
        <v>450</v>
      </c>
      <c r="D245" s="126">
        <v>2.72182906913446</v>
      </c>
      <c r="E245" s="125">
        <v>179</v>
      </c>
      <c r="F245" s="126">
        <v>39.7777777777778</v>
      </c>
      <c r="G245" s="125">
        <v>140</v>
      </c>
      <c r="H245" s="312">
        <v>31.1111111111111</v>
      </c>
      <c r="J245" s="107"/>
      <c r="K245" s="107"/>
    </row>
    <row r="246" spans="1:11">
      <c r="A246" s="122"/>
      <c r="B246" s="18" t="s">
        <v>521</v>
      </c>
      <c r="C246" s="2">
        <v>123</v>
      </c>
      <c r="D246" s="55">
        <v>27.3333333333333</v>
      </c>
      <c r="E246" s="2">
        <v>53</v>
      </c>
      <c r="F246" s="55">
        <v>43.089430894308997</v>
      </c>
      <c r="G246" s="2">
        <v>34</v>
      </c>
      <c r="H246" s="304">
        <v>27.642276422764201</v>
      </c>
      <c r="J246" s="107"/>
      <c r="K246" s="107"/>
    </row>
    <row r="247" spans="1:11">
      <c r="A247" s="122"/>
      <c r="B247" s="18" t="s">
        <v>522</v>
      </c>
      <c r="C247" s="2">
        <v>73</v>
      </c>
      <c r="D247" s="55">
        <v>16.2222222222222</v>
      </c>
      <c r="E247" s="2">
        <v>23</v>
      </c>
      <c r="F247" s="55">
        <v>31.5068493150685</v>
      </c>
      <c r="G247" s="2">
        <v>34</v>
      </c>
      <c r="H247" s="304">
        <v>46.575342465753401</v>
      </c>
      <c r="J247" s="107"/>
      <c r="K247" s="107"/>
    </row>
    <row r="248" spans="1:11">
      <c r="A248" s="122"/>
      <c r="B248" s="18" t="s">
        <v>523</v>
      </c>
      <c r="C248" s="2">
        <v>60</v>
      </c>
      <c r="D248" s="55">
        <v>13.3333333333333</v>
      </c>
      <c r="E248" s="2">
        <v>29</v>
      </c>
      <c r="F248" s="55">
        <v>48.3333333333333</v>
      </c>
      <c r="G248" s="2">
        <v>14</v>
      </c>
      <c r="H248" s="304">
        <v>23.3333333333333</v>
      </c>
      <c r="J248" s="107"/>
      <c r="K248" s="107"/>
    </row>
    <row r="249" spans="1:11">
      <c r="A249" s="122"/>
      <c r="B249" s="18" t="s">
        <v>524</v>
      </c>
      <c r="C249" s="2">
        <v>30</v>
      </c>
      <c r="D249" s="55">
        <v>6.6666666666666696</v>
      </c>
      <c r="E249" s="2">
        <v>14</v>
      </c>
      <c r="F249" s="55">
        <v>46.6666666666667</v>
      </c>
      <c r="G249" s="2">
        <v>10</v>
      </c>
      <c r="H249" s="304">
        <v>33.3333333333333</v>
      </c>
      <c r="J249" s="107"/>
      <c r="K249" s="107"/>
    </row>
    <row r="250" spans="1:11">
      <c r="A250" s="122"/>
      <c r="B250" s="18" t="s">
        <v>525</v>
      </c>
      <c r="C250" s="2">
        <v>25</v>
      </c>
      <c r="D250" s="55">
        <v>5.5555555555555598</v>
      </c>
      <c r="E250" s="2">
        <v>16</v>
      </c>
      <c r="F250" s="55">
        <v>64</v>
      </c>
      <c r="G250" s="2" t="s">
        <v>304</v>
      </c>
      <c r="H250" s="304" t="s">
        <v>256</v>
      </c>
      <c r="J250" s="107"/>
      <c r="K250" s="107"/>
    </row>
    <row r="251" spans="1:11">
      <c r="A251" s="122"/>
      <c r="B251" s="18" t="s">
        <v>526</v>
      </c>
      <c r="C251" s="2">
        <v>20</v>
      </c>
      <c r="D251" s="55">
        <v>4.44444444444445</v>
      </c>
      <c r="E251" s="2">
        <v>4</v>
      </c>
      <c r="F251" s="55">
        <v>20</v>
      </c>
      <c r="G251" s="2">
        <v>7</v>
      </c>
      <c r="H251" s="304">
        <v>35</v>
      </c>
      <c r="J251" s="107"/>
      <c r="K251" s="107"/>
    </row>
    <row r="252" spans="1:11">
      <c r="A252" s="122"/>
      <c r="B252" s="18" t="s">
        <v>527</v>
      </c>
      <c r="C252" s="2">
        <v>19</v>
      </c>
      <c r="D252" s="55">
        <v>4.2222222222222197</v>
      </c>
      <c r="E252" s="2">
        <v>7</v>
      </c>
      <c r="F252" s="55">
        <v>36.842105263157897</v>
      </c>
      <c r="G252" s="2">
        <v>6</v>
      </c>
      <c r="H252" s="304">
        <v>31.578947368421101</v>
      </c>
      <c r="J252" s="107"/>
      <c r="K252" s="107"/>
    </row>
    <row r="253" spans="1:11">
      <c r="A253" s="122"/>
      <c r="B253" s="18" t="s">
        <v>528</v>
      </c>
      <c r="C253" s="2">
        <v>18</v>
      </c>
      <c r="D253" s="55">
        <v>4</v>
      </c>
      <c r="E253" s="2">
        <v>9</v>
      </c>
      <c r="F253" s="55">
        <v>50</v>
      </c>
      <c r="G253" s="2">
        <v>4</v>
      </c>
      <c r="H253" s="304">
        <v>22.2222222222222</v>
      </c>
      <c r="J253" s="107"/>
      <c r="K253" s="107"/>
    </row>
    <row r="254" spans="1:11">
      <c r="A254" s="122"/>
      <c r="B254" s="18" t="s">
        <v>529</v>
      </c>
      <c r="C254" s="2">
        <v>16</v>
      </c>
      <c r="D254" s="55">
        <v>3.5555555555555598</v>
      </c>
      <c r="E254" s="2">
        <v>6</v>
      </c>
      <c r="F254" s="55">
        <v>37.5</v>
      </c>
      <c r="G254" s="2">
        <v>8</v>
      </c>
      <c r="H254" s="304">
        <v>50</v>
      </c>
      <c r="J254" s="107"/>
      <c r="K254" s="107"/>
    </row>
    <row r="255" spans="1:11">
      <c r="A255" s="122"/>
      <c r="B255" s="18" t="s">
        <v>530</v>
      </c>
      <c r="C255" s="2">
        <v>16</v>
      </c>
      <c r="D255" s="55">
        <v>3.5555555555555598</v>
      </c>
      <c r="E255" s="2">
        <v>8</v>
      </c>
      <c r="F255" s="55">
        <v>50</v>
      </c>
      <c r="G255" s="2">
        <v>7</v>
      </c>
      <c r="H255" s="304">
        <v>43.75</v>
      </c>
      <c r="J255" s="107"/>
      <c r="K255" s="107"/>
    </row>
    <row r="256" spans="1:11">
      <c r="A256" s="122"/>
      <c r="B256" s="18" t="s">
        <v>531</v>
      </c>
      <c r="C256" s="2">
        <v>14</v>
      </c>
      <c r="D256" s="55">
        <v>3.1111111111111098</v>
      </c>
      <c r="E256" s="2">
        <v>4</v>
      </c>
      <c r="F256" s="55">
        <v>28.571428571428601</v>
      </c>
      <c r="G256" s="2">
        <v>4</v>
      </c>
      <c r="H256" s="304">
        <v>28.571428571428601</v>
      </c>
      <c r="J256" s="107"/>
      <c r="K256" s="107"/>
    </row>
    <row r="257" spans="1:11">
      <c r="A257" s="122"/>
      <c r="B257" s="18" t="s">
        <v>532</v>
      </c>
      <c r="C257" s="2">
        <v>12</v>
      </c>
      <c r="D257" s="55">
        <v>2.6666666666666701</v>
      </c>
      <c r="E257" s="2">
        <v>0</v>
      </c>
      <c r="F257" s="55">
        <v>0</v>
      </c>
      <c r="G257" s="2">
        <v>6</v>
      </c>
      <c r="H257" s="304">
        <v>50</v>
      </c>
      <c r="J257" s="107"/>
      <c r="K257" s="107"/>
    </row>
    <row r="258" spans="1:11">
      <c r="A258" s="122"/>
      <c r="B258" s="18" t="s">
        <v>533</v>
      </c>
      <c r="C258" s="2">
        <v>9</v>
      </c>
      <c r="D258" s="55">
        <v>2</v>
      </c>
      <c r="E258" s="2" t="s">
        <v>304</v>
      </c>
      <c r="F258" s="55" t="s">
        <v>256</v>
      </c>
      <c r="G258" s="2" t="s">
        <v>304</v>
      </c>
      <c r="H258" s="304" t="s">
        <v>256</v>
      </c>
      <c r="J258" s="107"/>
      <c r="K258" s="107"/>
    </row>
    <row r="259" spans="1:11">
      <c r="A259" s="122"/>
      <c r="B259" s="18" t="s">
        <v>534</v>
      </c>
      <c r="C259" s="2">
        <v>8</v>
      </c>
      <c r="D259" s="55">
        <v>1.7777777777777799</v>
      </c>
      <c r="E259" s="2" t="s">
        <v>304</v>
      </c>
      <c r="F259" s="55" t="s">
        <v>256</v>
      </c>
      <c r="G259" s="2">
        <v>0</v>
      </c>
      <c r="H259" s="304">
        <v>0</v>
      </c>
      <c r="J259" s="107"/>
      <c r="K259" s="107"/>
    </row>
    <row r="260" spans="1:11" ht="14.25" thickBot="1">
      <c r="A260" s="122"/>
      <c r="B260" s="18" t="s">
        <v>535</v>
      </c>
      <c r="C260" s="2">
        <v>7</v>
      </c>
      <c r="D260" s="55">
        <v>1.55555555555556</v>
      </c>
      <c r="E260" s="2" t="s">
        <v>304</v>
      </c>
      <c r="F260" s="55" t="s">
        <v>256</v>
      </c>
      <c r="G260" s="2" t="s">
        <v>304</v>
      </c>
      <c r="H260" s="304" t="s">
        <v>256</v>
      </c>
      <c r="J260" s="107"/>
      <c r="K260" s="107"/>
    </row>
    <row r="261" spans="1:11">
      <c r="A261" s="3" t="s">
        <v>248</v>
      </c>
      <c r="B261" s="235" t="s">
        <v>255</v>
      </c>
      <c r="C261" s="125">
        <v>634</v>
      </c>
      <c r="D261" s="126">
        <v>3.8347547329583298</v>
      </c>
      <c r="E261" s="125">
        <v>274</v>
      </c>
      <c r="F261" s="126">
        <v>43.217665615142003</v>
      </c>
      <c r="G261" s="125">
        <v>178</v>
      </c>
      <c r="H261" s="312">
        <v>28.0757097791798</v>
      </c>
      <c r="J261" s="107"/>
      <c r="K261" s="107"/>
    </row>
    <row r="262" spans="1:11">
      <c r="A262" s="122"/>
      <c r="B262" s="18" t="s">
        <v>536</v>
      </c>
      <c r="C262" s="2">
        <v>213</v>
      </c>
      <c r="D262" s="55">
        <v>33.596214511040998</v>
      </c>
      <c r="E262" s="2">
        <v>85</v>
      </c>
      <c r="F262" s="55">
        <v>39.906103286384997</v>
      </c>
      <c r="G262" s="2">
        <v>61</v>
      </c>
      <c r="H262" s="304">
        <v>28.638497652582199</v>
      </c>
      <c r="J262" s="107"/>
      <c r="K262" s="107"/>
    </row>
    <row r="263" spans="1:11">
      <c r="A263" s="122"/>
      <c r="B263" s="18" t="s">
        <v>537</v>
      </c>
      <c r="C263" s="2">
        <v>96</v>
      </c>
      <c r="D263" s="55">
        <v>15.141955835962101</v>
      </c>
      <c r="E263" s="2">
        <v>49</v>
      </c>
      <c r="F263" s="55">
        <v>51.0416666666667</v>
      </c>
      <c r="G263" s="2">
        <v>24</v>
      </c>
      <c r="H263" s="304">
        <v>25</v>
      </c>
      <c r="J263" s="107"/>
      <c r="K263" s="107"/>
    </row>
    <row r="264" spans="1:11">
      <c r="A264" s="122"/>
      <c r="B264" s="18" t="s">
        <v>538</v>
      </c>
      <c r="C264" s="2">
        <v>81</v>
      </c>
      <c r="D264" s="55">
        <v>12.7760252365931</v>
      </c>
      <c r="E264" s="2">
        <v>46</v>
      </c>
      <c r="F264" s="55">
        <v>56.790123456790099</v>
      </c>
      <c r="G264" s="2">
        <v>15</v>
      </c>
      <c r="H264" s="304">
        <v>18.518518518518501</v>
      </c>
      <c r="J264" s="107"/>
      <c r="K264" s="107"/>
    </row>
    <row r="265" spans="1:11">
      <c r="A265" s="122"/>
      <c r="B265" s="18" t="s">
        <v>539</v>
      </c>
      <c r="C265" s="2">
        <v>61</v>
      </c>
      <c r="D265" s="55">
        <v>9.6214511041009505</v>
      </c>
      <c r="E265" s="2">
        <v>21</v>
      </c>
      <c r="F265" s="55">
        <v>34.426229508196698</v>
      </c>
      <c r="G265" s="2">
        <v>15</v>
      </c>
      <c r="H265" s="304">
        <v>24.590163934426201</v>
      </c>
      <c r="J265" s="107"/>
      <c r="K265" s="107"/>
    </row>
    <row r="266" spans="1:11">
      <c r="A266" s="122"/>
      <c r="B266" s="18" t="s">
        <v>540</v>
      </c>
      <c r="C266" s="2">
        <v>43</v>
      </c>
      <c r="D266" s="55">
        <v>6.78233438485805</v>
      </c>
      <c r="E266" s="2">
        <v>12</v>
      </c>
      <c r="F266" s="55">
        <v>27.9069767441861</v>
      </c>
      <c r="G266" s="2">
        <v>20</v>
      </c>
      <c r="H266" s="304">
        <v>46.511627906976699</v>
      </c>
      <c r="J266" s="107"/>
      <c r="K266" s="107"/>
    </row>
    <row r="267" spans="1:11">
      <c r="A267" s="122"/>
      <c r="B267" s="18" t="s">
        <v>541</v>
      </c>
      <c r="C267" s="2">
        <v>42</v>
      </c>
      <c r="D267" s="55">
        <v>6.6246056782334399</v>
      </c>
      <c r="E267" s="2">
        <v>14</v>
      </c>
      <c r="F267" s="55">
        <v>33.3333333333333</v>
      </c>
      <c r="G267" s="2">
        <v>20</v>
      </c>
      <c r="H267" s="304">
        <v>47.619047619047599</v>
      </c>
      <c r="J267" s="107"/>
      <c r="K267" s="107"/>
    </row>
    <row r="268" spans="1:11">
      <c r="A268" s="122"/>
      <c r="B268" s="18" t="s">
        <v>542</v>
      </c>
      <c r="C268" s="2">
        <v>33</v>
      </c>
      <c r="D268" s="55">
        <v>5.2050473186119897</v>
      </c>
      <c r="E268" s="2">
        <v>17</v>
      </c>
      <c r="F268" s="55">
        <v>51.515151515151501</v>
      </c>
      <c r="G268" s="2">
        <v>8</v>
      </c>
      <c r="H268" s="304">
        <v>24.2424242424242</v>
      </c>
      <c r="J268" s="107"/>
      <c r="K268" s="107"/>
    </row>
    <row r="269" spans="1:11">
      <c r="A269" s="122"/>
      <c r="B269" s="18" t="s">
        <v>543</v>
      </c>
      <c r="C269" s="2">
        <v>32</v>
      </c>
      <c r="D269" s="55">
        <v>5.0473186119873796</v>
      </c>
      <c r="E269" s="2">
        <v>12</v>
      </c>
      <c r="F269" s="55">
        <v>37.5</v>
      </c>
      <c r="G269" s="2">
        <v>8</v>
      </c>
      <c r="H269" s="304">
        <v>25</v>
      </c>
      <c r="J269" s="107"/>
      <c r="K269" s="107"/>
    </row>
    <row r="270" spans="1:11">
      <c r="A270" s="122"/>
      <c r="B270" s="18" t="s">
        <v>544</v>
      </c>
      <c r="C270" s="2">
        <v>24</v>
      </c>
      <c r="D270" s="55">
        <v>3.7854889589905398</v>
      </c>
      <c r="E270" s="2">
        <v>14</v>
      </c>
      <c r="F270" s="55">
        <v>58.3333333333333</v>
      </c>
      <c r="G270" s="2" t="s">
        <v>304</v>
      </c>
      <c r="H270" s="304" t="s">
        <v>256</v>
      </c>
      <c r="J270" s="107"/>
      <c r="K270" s="107"/>
    </row>
    <row r="271" spans="1:11" ht="14.25" thickBot="1">
      <c r="A271" s="122"/>
      <c r="B271" s="18" t="s">
        <v>545</v>
      </c>
      <c r="C271" s="2">
        <v>9</v>
      </c>
      <c r="D271" s="55">
        <v>1.41955835962145</v>
      </c>
      <c r="E271" s="2">
        <v>4</v>
      </c>
      <c r="F271" s="55">
        <v>44.4444444444444</v>
      </c>
      <c r="G271" s="2" t="s">
        <v>304</v>
      </c>
      <c r="H271" s="304" t="s">
        <v>256</v>
      </c>
      <c r="J271" s="107"/>
      <c r="K271" s="107"/>
    </row>
    <row r="272" spans="1:11">
      <c r="A272" s="3" t="s">
        <v>249</v>
      </c>
      <c r="B272" s="235" t="s">
        <v>255</v>
      </c>
      <c r="C272" s="125">
        <v>479</v>
      </c>
      <c r="D272" s="126">
        <v>2.8972358313675701</v>
      </c>
      <c r="E272" s="125">
        <v>164</v>
      </c>
      <c r="F272" s="126">
        <v>34.237995824634702</v>
      </c>
      <c r="G272" s="125">
        <v>156</v>
      </c>
      <c r="H272" s="312">
        <v>32.567849686847602</v>
      </c>
      <c r="J272" s="107"/>
      <c r="K272" s="107"/>
    </row>
    <row r="273" spans="1:11">
      <c r="A273" s="122"/>
      <c r="B273" s="18" t="s">
        <v>546</v>
      </c>
      <c r="C273" s="2">
        <v>161</v>
      </c>
      <c r="D273" s="55">
        <v>33.6116910229645</v>
      </c>
      <c r="E273" s="2">
        <v>59</v>
      </c>
      <c r="F273" s="55">
        <v>36.645962732919301</v>
      </c>
      <c r="G273" s="2">
        <v>44</v>
      </c>
      <c r="H273" s="304">
        <v>27.329192546583901</v>
      </c>
      <c r="J273" s="107"/>
      <c r="K273" s="107"/>
    </row>
    <row r="274" spans="1:11">
      <c r="A274" s="122"/>
      <c r="B274" s="18" t="s">
        <v>547</v>
      </c>
      <c r="C274" s="2">
        <v>84</v>
      </c>
      <c r="D274" s="55">
        <v>17.536534446764101</v>
      </c>
      <c r="E274" s="2">
        <v>33</v>
      </c>
      <c r="F274" s="55">
        <v>39.285714285714299</v>
      </c>
      <c r="G274" s="2">
        <v>20</v>
      </c>
      <c r="H274" s="304">
        <v>23.8095238095238</v>
      </c>
      <c r="J274" s="107"/>
      <c r="K274" s="107"/>
    </row>
    <row r="275" spans="1:11">
      <c r="A275" s="122"/>
      <c r="B275" s="18" t="s">
        <v>548</v>
      </c>
      <c r="C275" s="2">
        <v>60</v>
      </c>
      <c r="D275" s="55">
        <v>12.526096033402901</v>
      </c>
      <c r="E275" s="2">
        <v>21</v>
      </c>
      <c r="F275" s="55">
        <v>35</v>
      </c>
      <c r="G275" s="2">
        <v>23</v>
      </c>
      <c r="H275" s="304">
        <v>38.3333333333333</v>
      </c>
      <c r="J275" s="107"/>
      <c r="K275" s="107"/>
    </row>
    <row r="276" spans="1:11">
      <c r="A276" s="122"/>
      <c r="B276" s="18" t="s">
        <v>549</v>
      </c>
      <c r="C276" s="2">
        <v>53</v>
      </c>
      <c r="D276" s="55">
        <v>11.0647181628393</v>
      </c>
      <c r="E276" s="2">
        <v>26</v>
      </c>
      <c r="F276" s="55">
        <v>49.056603773584897</v>
      </c>
      <c r="G276" s="2">
        <v>12</v>
      </c>
      <c r="H276" s="304">
        <v>22.641509433962302</v>
      </c>
      <c r="J276" s="107"/>
      <c r="K276" s="107"/>
    </row>
    <row r="277" spans="1:11">
      <c r="A277" s="122"/>
      <c r="B277" s="18" t="s">
        <v>550</v>
      </c>
      <c r="C277" s="2">
        <v>53</v>
      </c>
      <c r="D277" s="55">
        <v>11.0647181628393</v>
      </c>
      <c r="E277" s="2">
        <v>15</v>
      </c>
      <c r="F277" s="55">
        <v>28.301886792452802</v>
      </c>
      <c r="G277" s="2">
        <v>24</v>
      </c>
      <c r="H277" s="304">
        <v>45.283018867924497</v>
      </c>
      <c r="J277" s="107"/>
      <c r="K277" s="107"/>
    </row>
    <row r="278" spans="1:11">
      <c r="A278" s="122"/>
      <c r="B278" s="18" t="s">
        <v>551</v>
      </c>
      <c r="C278" s="2">
        <v>41</v>
      </c>
      <c r="D278" s="55">
        <v>8.5594989561586701</v>
      </c>
      <c r="E278" s="2">
        <v>5</v>
      </c>
      <c r="F278" s="55">
        <v>12.1951219512195</v>
      </c>
      <c r="G278" s="2">
        <v>19</v>
      </c>
      <c r="H278" s="304">
        <v>46.341463414634198</v>
      </c>
      <c r="J278" s="107"/>
      <c r="K278" s="107"/>
    </row>
    <row r="279" spans="1:11" ht="14.25" thickBot="1">
      <c r="A279" s="122"/>
      <c r="B279" s="18" t="s">
        <v>552</v>
      </c>
      <c r="C279" s="2">
        <v>27</v>
      </c>
      <c r="D279" s="55">
        <v>5.6367432150313199</v>
      </c>
      <c r="E279" s="2">
        <v>5</v>
      </c>
      <c r="F279" s="55">
        <v>18.518518518518501</v>
      </c>
      <c r="G279" s="2">
        <v>14</v>
      </c>
      <c r="H279" s="304">
        <v>51.851851851851897</v>
      </c>
      <c r="J279" s="107"/>
      <c r="K279" s="107"/>
    </row>
    <row r="280" spans="1:11">
      <c r="A280" s="3" t="s">
        <v>250</v>
      </c>
      <c r="B280" s="235" t="s">
        <v>255</v>
      </c>
      <c r="C280" s="125">
        <v>159</v>
      </c>
      <c r="D280" s="126">
        <v>0.96171293776083999</v>
      </c>
      <c r="E280" s="125">
        <v>76</v>
      </c>
      <c r="F280" s="126">
        <v>47.798742138364801</v>
      </c>
      <c r="G280" s="125">
        <v>39</v>
      </c>
      <c r="H280" s="312">
        <v>24.528301886792502</v>
      </c>
      <c r="J280" s="107"/>
      <c r="K280" s="107"/>
    </row>
    <row r="281" spans="1:11">
      <c r="A281" s="122"/>
      <c r="B281" s="18" t="s">
        <v>553</v>
      </c>
      <c r="C281" s="2">
        <v>80</v>
      </c>
      <c r="D281" s="55">
        <v>50.314465408804999</v>
      </c>
      <c r="E281" s="2">
        <v>37</v>
      </c>
      <c r="F281" s="55">
        <v>46.25</v>
      </c>
      <c r="G281" s="2">
        <v>21</v>
      </c>
      <c r="H281" s="304">
        <v>26.25</v>
      </c>
      <c r="J281" s="107"/>
      <c r="K281" s="107"/>
    </row>
    <row r="282" spans="1:11">
      <c r="A282" s="122"/>
      <c r="B282" s="18" t="s">
        <v>554</v>
      </c>
      <c r="C282" s="2">
        <v>20</v>
      </c>
      <c r="D282" s="55">
        <v>12.578616352201299</v>
      </c>
      <c r="E282" s="2">
        <v>11</v>
      </c>
      <c r="F282" s="55">
        <v>55</v>
      </c>
      <c r="G282" s="2">
        <v>4</v>
      </c>
      <c r="H282" s="304">
        <v>20</v>
      </c>
      <c r="J282" s="107"/>
      <c r="K282" s="107"/>
    </row>
    <row r="283" spans="1:11">
      <c r="A283" s="122"/>
      <c r="B283" s="18" t="s">
        <v>555</v>
      </c>
      <c r="C283" s="2">
        <v>13</v>
      </c>
      <c r="D283" s="55">
        <v>8.1761006289308202</v>
      </c>
      <c r="E283" s="2">
        <v>8</v>
      </c>
      <c r="F283" s="55">
        <v>61.538461538461597</v>
      </c>
      <c r="G283" s="2" t="s">
        <v>304</v>
      </c>
      <c r="H283" s="304" t="s">
        <v>256</v>
      </c>
      <c r="J283" s="107"/>
      <c r="K283" s="107"/>
    </row>
    <row r="284" spans="1:11">
      <c r="A284" s="122"/>
      <c r="B284" s="18" t="s">
        <v>556</v>
      </c>
      <c r="C284" s="2">
        <v>13</v>
      </c>
      <c r="D284" s="55">
        <v>8.1761006289308202</v>
      </c>
      <c r="E284" s="2">
        <v>6</v>
      </c>
      <c r="F284" s="55">
        <v>46.153846153846203</v>
      </c>
      <c r="G284" s="2">
        <v>0</v>
      </c>
      <c r="H284" s="304">
        <v>0</v>
      </c>
      <c r="J284" s="107"/>
      <c r="K284" s="107"/>
    </row>
    <row r="285" spans="1:11">
      <c r="A285" s="122"/>
      <c r="B285" s="18" t="s">
        <v>557</v>
      </c>
      <c r="C285" s="2">
        <v>11</v>
      </c>
      <c r="D285" s="55">
        <v>6.9182389937106903</v>
      </c>
      <c r="E285" s="2">
        <v>5</v>
      </c>
      <c r="F285" s="55">
        <v>45.454545454545503</v>
      </c>
      <c r="G285" s="2">
        <v>4</v>
      </c>
      <c r="H285" s="304">
        <v>36.363636363636402</v>
      </c>
      <c r="J285" s="107"/>
      <c r="K285" s="107"/>
    </row>
    <row r="286" spans="1:11">
      <c r="A286" s="122"/>
      <c r="B286" s="18" t="s">
        <v>558</v>
      </c>
      <c r="C286" s="2">
        <v>10</v>
      </c>
      <c r="D286" s="55">
        <v>6.2893081761006302</v>
      </c>
      <c r="E286" s="2" t="s">
        <v>304</v>
      </c>
      <c r="F286" s="55" t="s">
        <v>256</v>
      </c>
      <c r="G286" s="2">
        <v>6</v>
      </c>
      <c r="H286" s="304">
        <v>60</v>
      </c>
      <c r="J286" s="107"/>
      <c r="K286" s="107"/>
    </row>
    <row r="287" spans="1:11">
      <c r="A287" s="122"/>
      <c r="B287" s="18" t="s">
        <v>559</v>
      </c>
      <c r="C287" s="2" t="s">
        <v>304</v>
      </c>
      <c r="D287" s="55" t="s">
        <v>256</v>
      </c>
      <c r="E287" s="2" t="s">
        <v>304</v>
      </c>
      <c r="F287" s="55" t="s">
        <v>256</v>
      </c>
      <c r="G287" s="2" t="s">
        <v>304</v>
      </c>
      <c r="H287" s="304" t="s">
        <v>256</v>
      </c>
      <c r="J287" s="107"/>
      <c r="K287" s="107"/>
    </row>
    <row r="288" spans="1:11" ht="14.25" thickBot="1">
      <c r="A288" s="122"/>
      <c r="B288" s="18" t="s">
        <v>560</v>
      </c>
      <c r="C288" s="2" t="s">
        <v>304</v>
      </c>
      <c r="D288" s="55" t="s">
        <v>256</v>
      </c>
      <c r="E288" s="2" t="s">
        <v>304</v>
      </c>
      <c r="F288" s="55" t="s">
        <v>256</v>
      </c>
      <c r="G288" s="2">
        <v>0</v>
      </c>
      <c r="H288" s="304">
        <v>0</v>
      </c>
      <c r="J288" s="107"/>
      <c r="K288" s="107"/>
    </row>
    <row r="289" spans="1:11">
      <c r="A289" s="3" t="s">
        <v>251</v>
      </c>
      <c r="B289" s="235" t="s">
        <v>255</v>
      </c>
      <c r="C289" s="125">
        <v>258</v>
      </c>
      <c r="D289" s="126">
        <v>1.56051533297042</v>
      </c>
      <c r="E289" s="125">
        <v>117</v>
      </c>
      <c r="F289" s="126">
        <v>45.348837209302303</v>
      </c>
      <c r="G289" s="125">
        <v>83</v>
      </c>
      <c r="H289" s="312">
        <v>32.170542635658897</v>
      </c>
      <c r="J289" s="107"/>
      <c r="K289" s="107"/>
    </row>
    <row r="290" spans="1:11">
      <c r="A290" s="122"/>
      <c r="B290" s="18" t="s">
        <v>561</v>
      </c>
      <c r="C290" s="2">
        <v>113</v>
      </c>
      <c r="D290" s="55">
        <v>43.798449612403097</v>
      </c>
      <c r="E290" s="2">
        <v>48</v>
      </c>
      <c r="F290" s="55">
        <v>42.477876106194699</v>
      </c>
      <c r="G290" s="2">
        <v>38</v>
      </c>
      <c r="H290" s="304">
        <v>33.628318584070797</v>
      </c>
      <c r="J290" s="107"/>
      <c r="K290" s="107"/>
    </row>
    <row r="291" spans="1:11">
      <c r="A291" s="122"/>
      <c r="B291" s="18" t="s">
        <v>562</v>
      </c>
      <c r="C291" s="2">
        <v>86</v>
      </c>
      <c r="D291" s="55">
        <v>33.3333333333333</v>
      </c>
      <c r="E291" s="2">
        <v>44</v>
      </c>
      <c r="F291" s="55">
        <v>51.162790697674403</v>
      </c>
      <c r="G291" s="2">
        <v>26</v>
      </c>
      <c r="H291" s="304">
        <v>30.232558139534898</v>
      </c>
      <c r="J291" s="107"/>
      <c r="K291" s="107"/>
    </row>
    <row r="292" spans="1:11">
      <c r="A292" s="122"/>
      <c r="B292" s="18" t="s">
        <v>563</v>
      </c>
      <c r="C292" s="2">
        <v>14</v>
      </c>
      <c r="D292" s="55">
        <v>5.4263565891472902</v>
      </c>
      <c r="E292" s="2">
        <v>4</v>
      </c>
      <c r="F292" s="55">
        <v>28.571428571428601</v>
      </c>
      <c r="G292" s="2" t="s">
        <v>304</v>
      </c>
      <c r="H292" s="304" t="s">
        <v>256</v>
      </c>
      <c r="J292" s="107"/>
      <c r="K292" s="107"/>
    </row>
    <row r="293" spans="1:11">
      <c r="A293" s="122"/>
      <c r="B293" s="18" t="s">
        <v>564</v>
      </c>
      <c r="C293" s="2">
        <v>14</v>
      </c>
      <c r="D293" s="55">
        <v>5.4263565891472902</v>
      </c>
      <c r="E293" s="2">
        <v>9</v>
      </c>
      <c r="F293" s="55">
        <v>64.285714285714306</v>
      </c>
      <c r="G293" s="2" t="s">
        <v>304</v>
      </c>
      <c r="H293" s="304" t="s">
        <v>256</v>
      </c>
      <c r="J293" s="107"/>
      <c r="K293" s="107"/>
    </row>
    <row r="294" spans="1:11">
      <c r="A294" s="122"/>
      <c r="B294" s="18" t="s">
        <v>565</v>
      </c>
      <c r="C294" s="2">
        <v>5</v>
      </c>
      <c r="D294" s="55">
        <v>1.93798449612403</v>
      </c>
      <c r="E294" s="2" t="s">
        <v>304</v>
      </c>
      <c r="F294" s="55" t="s">
        <v>256</v>
      </c>
      <c r="G294" s="2" t="s">
        <v>304</v>
      </c>
      <c r="H294" s="304" t="s">
        <v>256</v>
      </c>
      <c r="J294" s="107"/>
      <c r="K294" s="107"/>
    </row>
    <row r="295" spans="1:11">
      <c r="A295" s="122"/>
      <c r="B295" s="18" t="s">
        <v>566</v>
      </c>
      <c r="C295" s="2">
        <v>4</v>
      </c>
      <c r="D295" s="55">
        <v>1.55038759689923</v>
      </c>
      <c r="E295" s="2" t="s">
        <v>304</v>
      </c>
      <c r="F295" s="55" t="s">
        <v>256</v>
      </c>
      <c r="G295" s="2" t="s">
        <v>304</v>
      </c>
      <c r="H295" s="304" t="s">
        <v>256</v>
      </c>
      <c r="J295" s="107"/>
      <c r="K295" s="107"/>
    </row>
    <row r="296" spans="1:11">
      <c r="A296" s="122"/>
      <c r="B296" s="18" t="s">
        <v>567</v>
      </c>
      <c r="C296" s="2">
        <v>4</v>
      </c>
      <c r="D296" s="55">
        <v>1.55038759689923</v>
      </c>
      <c r="E296" s="2" t="s">
        <v>304</v>
      </c>
      <c r="F296" s="55" t="s">
        <v>256</v>
      </c>
      <c r="G296" s="2" t="s">
        <v>304</v>
      </c>
      <c r="H296" s="304" t="s">
        <v>256</v>
      </c>
      <c r="J296" s="107"/>
      <c r="K296" s="107"/>
    </row>
    <row r="297" spans="1:11">
      <c r="A297" s="122"/>
      <c r="B297" s="18" t="s">
        <v>568</v>
      </c>
      <c r="C297" s="2" t="s">
        <v>304</v>
      </c>
      <c r="D297" s="55" t="s">
        <v>256</v>
      </c>
      <c r="E297" s="2">
        <v>0</v>
      </c>
      <c r="F297" s="55">
        <v>0</v>
      </c>
      <c r="G297" s="2">
        <v>0</v>
      </c>
      <c r="H297" s="304">
        <v>0</v>
      </c>
      <c r="J297" s="107"/>
      <c r="K297" s="107"/>
    </row>
    <row r="298" spans="1:11">
      <c r="A298" s="122"/>
      <c r="B298" s="18" t="s">
        <v>569</v>
      </c>
      <c r="C298" s="2" t="s">
        <v>304</v>
      </c>
      <c r="D298" s="55" t="s">
        <v>256</v>
      </c>
      <c r="E298" s="2" t="s">
        <v>304</v>
      </c>
      <c r="F298" s="55" t="s">
        <v>256</v>
      </c>
      <c r="G298" s="2" t="s">
        <v>304</v>
      </c>
      <c r="H298" s="304" t="s">
        <v>256</v>
      </c>
      <c r="J298" s="107"/>
      <c r="K298" s="107"/>
    </row>
    <row r="299" spans="1:11">
      <c r="A299" s="122"/>
      <c r="B299" s="18" t="s">
        <v>570</v>
      </c>
      <c r="C299" s="2" t="s">
        <v>304</v>
      </c>
      <c r="D299" s="55" t="s">
        <v>256</v>
      </c>
      <c r="E299" s="2" t="s">
        <v>304</v>
      </c>
      <c r="F299" s="55" t="s">
        <v>256</v>
      </c>
      <c r="G299" s="2" t="s">
        <v>304</v>
      </c>
      <c r="H299" s="304" t="s">
        <v>256</v>
      </c>
      <c r="J299" s="107"/>
      <c r="K299" s="107"/>
    </row>
    <row r="300" spans="1:11">
      <c r="A300" s="122"/>
      <c r="B300" s="18" t="s">
        <v>571</v>
      </c>
      <c r="C300" s="2" t="s">
        <v>304</v>
      </c>
      <c r="D300" s="55" t="s">
        <v>256</v>
      </c>
      <c r="E300" s="2" t="s">
        <v>304</v>
      </c>
      <c r="F300" s="55" t="s">
        <v>256</v>
      </c>
      <c r="G300" s="2">
        <v>0</v>
      </c>
      <c r="H300" s="304">
        <v>0</v>
      </c>
      <c r="J300" s="107"/>
      <c r="K300" s="107"/>
    </row>
    <row r="301" spans="1:11">
      <c r="A301" s="122"/>
      <c r="B301" s="18" t="s">
        <v>572</v>
      </c>
      <c r="C301" s="2" t="s">
        <v>304</v>
      </c>
      <c r="D301" s="55" t="s">
        <v>256</v>
      </c>
      <c r="E301" s="2">
        <v>0</v>
      </c>
      <c r="F301" s="55">
        <v>0</v>
      </c>
      <c r="G301" s="2" t="s">
        <v>304</v>
      </c>
      <c r="H301" s="304" t="s">
        <v>256</v>
      </c>
      <c r="J301" s="107"/>
      <c r="K301" s="107"/>
    </row>
    <row r="302" spans="1:11">
      <c r="A302" s="122"/>
      <c r="B302" s="18" t="s">
        <v>573</v>
      </c>
      <c r="C302" s="2" t="s">
        <v>304</v>
      </c>
      <c r="D302" s="55" t="s">
        <v>256</v>
      </c>
      <c r="E302" s="2">
        <v>0</v>
      </c>
      <c r="F302" s="55">
        <v>0</v>
      </c>
      <c r="G302" s="2" t="s">
        <v>304</v>
      </c>
      <c r="H302" s="304" t="s">
        <v>256</v>
      </c>
      <c r="J302" s="107"/>
      <c r="K302" s="107"/>
    </row>
    <row r="303" spans="1:11">
      <c r="A303" s="122"/>
      <c r="B303" s="18" t="s">
        <v>574</v>
      </c>
      <c r="C303" s="2" t="s">
        <v>304</v>
      </c>
      <c r="D303" s="55" t="s">
        <v>256</v>
      </c>
      <c r="E303" s="2" t="s">
        <v>304</v>
      </c>
      <c r="F303" s="55" t="s">
        <v>256</v>
      </c>
      <c r="G303" s="2">
        <v>0</v>
      </c>
      <c r="H303" s="304">
        <v>0</v>
      </c>
      <c r="J303" s="107"/>
      <c r="K303" s="107"/>
    </row>
    <row r="304" spans="1:11" ht="14.25" thickBot="1">
      <c r="A304" s="122"/>
      <c r="B304" s="18" t="s">
        <v>575</v>
      </c>
      <c r="C304" s="2">
        <v>0</v>
      </c>
      <c r="D304" s="55">
        <v>0</v>
      </c>
      <c r="E304" s="2">
        <v>0</v>
      </c>
      <c r="F304" s="55">
        <v>0</v>
      </c>
      <c r="G304" s="2">
        <v>0</v>
      </c>
      <c r="H304" s="304">
        <v>0</v>
      </c>
      <c r="J304" s="107"/>
      <c r="K304" s="107"/>
    </row>
    <row r="305" spans="1:11">
      <c r="A305" s="3" t="s">
        <v>252</v>
      </c>
      <c r="B305" s="235" t="s">
        <v>255</v>
      </c>
      <c r="C305" s="125">
        <v>342</v>
      </c>
      <c r="D305" s="126">
        <v>2.0685900925421898</v>
      </c>
      <c r="E305" s="125">
        <v>134</v>
      </c>
      <c r="F305" s="126">
        <v>39.1812865497076</v>
      </c>
      <c r="G305" s="125">
        <v>93</v>
      </c>
      <c r="H305" s="312">
        <v>27.192982456140399</v>
      </c>
      <c r="J305" s="107"/>
      <c r="K305" s="107"/>
    </row>
    <row r="306" spans="1:11">
      <c r="A306" s="122"/>
      <c r="B306" s="18" t="s">
        <v>576</v>
      </c>
      <c r="C306" s="2">
        <v>87</v>
      </c>
      <c r="D306" s="55">
        <v>25.4385964912281</v>
      </c>
      <c r="E306" s="2">
        <v>32</v>
      </c>
      <c r="F306" s="55">
        <v>36.781609195402297</v>
      </c>
      <c r="G306" s="2">
        <v>25</v>
      </c>
      <c r="H306" s="304">
        <v>28.735632183908098</v>
      </c>
      <c r="J306" s="107"/>
      <c r="K306" s="107"/>
    </row>
    <row r="307" spans="1:11">
      <c r="A307" s="122"/>
      <c r="B307" s="18" t="s">
        <v>577</v>
      </c>
      <c r="C307" s="2">
        <v>49</v>
      </c>
      <c r="D307" s="55">
        <v>14.327485380117</v>
      </c>
      <c r="E307" s="2">
        <v>11</v>
      </c>
      <c r="F307" s="55">
        <v>22.4489795918367</v>
      </c>
      <c r="G307" s="2">
        <v>22</v>
      </c>
      <c r="H307" s="304">
        <v>44.8979591836735</v>
      </c>
      <c r="J307" s="107"/>
      <c r="K307" s="107"/>
    </row>
    <row r="308" spans="1:11">
      <c r="A308" s="122"/>
      <c r="B308" s="18" t="s">
        <v>578</v>
      </c>
      <c r="C308" s="2">
        <v>42</v>
      </c>
      <c r="D308" s="55">
        <v>12.280701754386</v>
      </c>
      <c r="E308" s="2">
        <v>22</v>
      </c>
      <c r="F308" s="55">
        <v>52.380952380952401</v>
      </c>
      <c r="G308" s="2">
        <v>8</v>
      </c>
      <c r="H308" s="304">
        <v>19.047619047619101</v>
      </c>
      <c r="J308" s="107"/>
      <c r="K308" s="107"/>
    </row>
    <row r="309" spans="1:11">
      <c r="A309" s="122"/>
      <c r="B309" s="18" t="s">
        <v>579</v>
      </c>
      <c r="C309" s="2">
        <v>35</v>
      </c>
      <c r="D309" s="55">
        <v>10.233918128655001</v>
      </c>
      <c r="E309" s="2">
        <v>16</v>
      </c>
      <c r="F309" s="55">
        <v>45.714285714285701</v>
      </c>
      <c r="G309" s="2">
        <v>12</v>
      </c>
      <c r="H309" s="304">
        <v>34.285714285714299</v>
      </c>
      <c r="J309" s="107"/>
      <c r="K309" s="107"/>
    </row>
    <row r="310" spans="1:11">
      <c r="A310" s="122"/>
      <c r="B310" s="18" t="s">
        <v>580</v>
      </c>
      <c r="C310" s="2">
        <v>28</v>
      </c>
      <c r="D310" s="55">
        <v>8.1871345029239802</v>
      </c>
      <c r="E310" s="2">
        <v>16</v>
      </c>
      <c r="F310" s="55">
        <v>57.142857142857203</v>
      </c>
      <c r="G310" s="2" t="s">
        <v>304</v>
      </c>
      <c r="H310" s="304" t="s">
        <v>256</v>
      </c>
      <c r="J310" s="107"/>
      <c r="K310" s="107"/>
    </row>
    <row r="311" spans="1:11">
      <c r="A311" s="122"/>
      <c r="B311" s="18" t="s">
        <v>581</v>
      </c>
      <c r="C311" s="2">
        <v>24</v>
      </c>
      <c r="D311" s="55">
        <v>7.0175438596491198</v>
      </c>
      <c r="E311" s="2">
        <v>10</v>
      </c>
      <c r="F311" s="55">
        <v>41.6666666666667</v>
      </c>
      <c r="G311" s="2">
        <v>4</v>
      </c>
      <c r="H311" s="304">
        <v>16.6666666666667</v>
      </c>
      <c r="J311" s="107"/>
      <c r="K311" s="107"/>
    </row>
    <row r="312" spans="1:11">
      <c r="A312" s="122"/>
      <c r="B312" s="18" t="s">
        <v>582</v>
      </c>
      <c r="C312" s="2">
        <v>20</v>
      </c>
      <c r="D312" s="55">
        <v>5.84795321637427</v>
      </c>
      <c r="E312" s="2">
        <v>6</v>
      </c>
      <c r="F312" s="55">
        <v>30</v>
      </c>
      <c r="G312" s="2">
        <v>8</v>
      </c>
      <c r="H312" s="304">
        <v>40</v>
      </c>
      <c r="J312" s="107"/>
      <c r="K312" s="107"/>
    </row>
    <row r="313" spans="1:11">
      <c r="A313" s="122"/>
      <c r="B313" s="18" t="s">
        <v>583</v>
      </c>
      <c r="C313" s="2">
        <v>14</v>
      </c>
      <c r="D313" s="55">
        <v>4.0935672514619901</v>
      </c>
      <c r="E313" s="2">
        <v>10</v>
      </c>
      <c r="F313" s="55">
        <v>71.428571428571502</v>
      </c>
      <c r="G313" s="2" t="s">
        <v>304</v>
      </c>
      <c r="H313" s="304" t="s">
        <v>256</v>
      </c>
      <c r="J313" s="107"/>
      <c r="K313" s="107"/>
    </row>
    <row r="314" spans="1:11">
      <c r="A314" s="122"/>
      <c r="B314" s="18" t="s">
        <v>584</v>
      </c>
      <c r="C314" s="2">
        <v>11</v>
      </c>
      <c r="D314" s="55">
        <v>3.2163742690058501</v>
      </c>
      <c r="E314" s="2" t="s">
        <v>304</v>
      </c>
      <c r="F314" s="55" t="s">
        <v>256</v>
      </c>
      <c r="G314" s="2" t="s">
        <v>304</v>
      </c>
      <c r="H314" s="304" t="s">
        <v>256</v>
      </c>
      <c r="J314" s="107"/>
      <c r="K314" s="107"/>
    </row>
    <row r="315" spans="1:11">
      <c r="A315" s="122"/>
      <c r="B315" s="18" t="s">
        <v>585</v>
      </c>
      <c r="C315" s="2">
        <v>9</v>
      </c>
      <c r="D315" s="55">
        <v>2.6315789473684199</v>
      </c>
      <c r="E315" s="2" t="s">
        <v>304</v>
      </c>
      <c r="F315" s="55" t="s">
        <v>256</v>
      </c>
      <c r="G315" s="2" t="s">
        <v>304</v>
      </c>
      <c r="H315" s="304" t="s">
        <v>256</v>
      </c>
      <c r="J315" s="107"/>
      <c r="K315" s="107"/>
    </row>
    <row r="316" spans="1:11">
      <c r="A316" s="122"/>
      <c r="B316" s="18" t="s">
        <v>586</v>
      </c>
      <c r="C316" s="2">
        <v>8</v>
      </c>
      <c r="D316" s="55">
        <v>2.3391812865497101</v>
      </c>
      <c r="E316" s="2" t="s">
        <v>304</v>
      </c>
      <c r="F316" s="55" t="s">
        <v>256</v>
      </c>
      <c r="G316" s="2" t="s">
        <v>304</v>
      </c>
      <c r="H316" s="304" t="s">
        <v>256</v>
      </c>
      <c r="J316" s="107"/>
      <c r="K316" s="107"/>
    </row>
    <row r="317" spans="1:11">
      <c r="A317" s="122"/>
      <c r="B317" s="18" t="s">
        <v>587</v>
      </c>
      <c r="C317" s="2">
        <v>6</v>
      </c>
      <c r="D317" s="55">
        <v>1.7543859649122799</v>
      </c>
      <c r="E317" s="2">
        <v>4</v>
      </c>
      <c r="F317" s="55">
        <v>66.6666666666667</v>
      </c>
      <c r="G317" s="2">
        <v>0</v>
      </c>
      <c r="H317" s="304">
        <v>0</v>
      </c>
      <c r="J317" s="107"/>
      <c r="K317" s="107"/>
    </row>
    <row r="318" spans="1:11">
      <c r="A318" s="122"/>
      <c r="B318" s="18" t="s">
        <v>588</v>
      </c>
      <c r="C318" s="2" t="s">
        <v>304</v>
      </c>
      <c r="D318" s="55" t="s">
        <v>256</v>
      </c>
      <c r="E318" s="2" t="s">
        <v>304</v>
      </c>
      <c r="F318" s="55" t="s">
        <v>256</v>
      </c>
      <c r="G318" s="2">
        <v>0</v>
      </c>
      <c r="H318" s="304">
        <v>0</v>
      </c>
      <c r="J318" s="107"/>
      <c r="K318" s="107"/>
    </row>
    <row r="319" spans="1:11" ht="14.25" thickBot="1">
      <c r="A319" s="123"/>
      <c r="B319" s="18" t="s">
        <v>589</v>
      </c>
      <c r="C319" s="2" t="s">
        <v>304</v>
      </c>
      <c r="D319" s="55" t="s">
        <v>256</v>
      </c>
      <c r="E319" s="2">
        <v>0</v>
      </c>
      <c r="F319" s="55">
        <v>0</v>
      </c>
      <c r="G319" s="2" t="s">
        <v>304</v>
      </c>
      <c r="H319" s="294" t="s">
        <v>256</v>
      </c>
      <c r="J319" s="107"/>
      <c r="K319" s="107"/>
    </row>
    <row r="320" spans="1:11" s="82" customFormat="1" ht="14.25" thickTop="1">
      <c r="A320" s="115" t="s">
        <v>180</v>
      </c>
      <c r="B320" s="236"/>
      <c r="C320" s="116"/>
      <c r="D320" s="226"/>
      <c r="E320" s="116"/>
      <c r="F320" s="226"/>
      <c r="G320" s="116"/>
      <c r="H320" s="226"/>
    </row>
    <row r="321" spans="1:8" s="82" customFormat="1">
      <c r="A321" s="110" t="s">
        <v>230</v>
      </c>
      <c r="B321" s="129"/>
      <c r="D321" s="227"/>
      <c r="F321" s="227"/>
      <c r="H321" s="229"/>
    </row>
    <row r="322" spans="1:8" s="82" customFormat="1">
      <c r="A322" s="110" t="s">
        <v>258</v>
      </c>
      <c r="B322" s="129"/>
      <c r="D322" s="227"/>
      <c r="F322" s="227"/>
      <c r="H322" s="229"/>
    </row>
    <row r="323" spans="1:8" s="82" customFormat="1">
      <c r="A323" s="110" t="s">
        <v>146</v>
      </c>
      <c r="B323" s="129"/>
      <c r="D323" s="227"/>
      <c r="F323" s="227"/>
      <c r="H323" s="229"/>
    </row>
    <row r="324" spans="1:8">
      <c r="C324" s="19"/>
    </row>
    <row r="325" spans="1:8">
      <c r="A325" s="110"/>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V792"/>
  <sheetViews>
    <sheetView topLeftCell="E1" workbookViewId="0">
      <selection activeCell="R38" sqref="R38"/>
    </sheetView>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9 maj 2022</v>
      </c>
    </row>
    <row r="5" spans="1:22" ht="39" customHeight="1" thickBot="1">
      <c r="A5" s="400" t="str">
        <f>"Källa: dödsorsaksintyg
* antal avlidna till och med "&amp;A9&amp;"
X - uppgiften har skyddats av sekretesskäl"</f>
        <v>Källa: dödsorsaksintyg
* antal avlidna till och med 2020-03-17*
X - uppgiften har skyddats av sekretesskäl</v>
      </c>
      <c r="B5" s="400"/>
      <c r="C5" s="400"/>
    </row>
    <row r="6" spans="1:22">
      <c r="A6" s="394" t="s">
        <v>120</v>
      </c>
      <c r="B6" s="380" t="s">
        <v>125</v>
      </c>
      <c r="C6" s="380"/>
    </row>
    <row r="7" spans="1:22">
      <c r="A7" s="395"/>
      <c r="B7" s="5" t="s">
        <v>10</v>
      </c>
      <c r="C7" s="5" t="s">
        <v>11</v>
      </c>
      <c r="V7" s="19" t="s">
        <v>256</v>
      </c>
    </row>
    <row r="8" spans="1:22">
      <c r="A8" s="193" t="s">
        <v>590</v>
      </c>
      <c r="B8" s="142">
        <v>16534</v>
      </c>
      <c r="C8" s="313">
        <v>100</v>
      </c>
      <c r="V8" s="19" t="s">
        <v>256</v>
      </c>
    </row>
    <row r="9" spans="1:22">
      <c r="A9" s="194" t="s">
        <v>591</v>
      </c>
      <c r="B9" s="50">
        <v>8</v>
      </c>
      <c r="C9" s="314">
        <f>IF(OR(B9=0,B9="X"),"",100*B9/B$8)</f>
        <v>4.8385145760251602E-2</v>
      </c>
      <c r="V9" s="19" t="s">
        <v>256</v>
      </c>
    </row>
    <row r="10" spans="1:22">
      <c r="A10" s="195" t="s">
        <v>592</v>
      </c>
      <c r="B10" s="44">
        <v>5</v>
      </c>
      <c r="C10" s="314">
        <f t="shared" ref="C10:C73" si="0">IF(OR(B10=0,B10="X"),"",100*B10/B$8)</f>
        <v>3.0240716100157251E-2</v>
      </c>
      <c r="V10" s="19" t="s">
        <v>256</v>
      </c>
    </row>
    <row r="11" spans="1:22">
      <c r="A11" s="195" t="s">
        <v>593</v>
      </c>
      <c r="B11" s="44">
        <v>7</v>
      </c>
      <c r="C11" s="314">
        <f t="shared" si="0"/>
        <v>4.2337002540220152E-2</v>
      </c>
      <c r="V11" s="19" t="s">
        <v>256</v>
      </c>
    </row>
    <row r="12" spans="1:22">
      <c r="A12" s="195" t="s">
        <v>594</v>
      </c>
      <c r="B12" s="44">
        <v>7</v>
      </c>
      <c r="C12" s="314">
        <f t="shared" si="0"/>
        <v>4.2337002540220152E-2</v>
      </c>
      <c r="V12" s="19" t="s">
        <v>256</v>
      </c>
    </row>
    <row r="13" spans="1:22">
      <c r="A13" s="195" t="s">
        <v>595</v>
      </c>
      <c r="B13" s="44">
        <v>9</v>
      </c>
      <c r="C13" s="314">
        <f t="shared" si="0"/>
        <v>5.4433288980283052E-2</v>
      </c>
      <c r="V13" s="19" t="s">
        <v>256</v>
      </c>
    </row>
    <row r="14" spans="1:22">
      <c r="A14" s="195" t="s">
        <v>596</v>
      </c>
      <c r="B14" s="44">
        <v>13</v>
      </c>
      <c r="C14" s="314">
        <f t="shared" si="0"/>
        <v>7.862586186040886E-2</v>
      </c>
      <c r="V14" s="19" t="s">
        <v>256</v>
      </c>
    </row>
    <row r="15" spans="1:22">
      <c r="A15" s="195" t="s">
        <v>597</v>
      </c>
      <c r="B15" s="44">
        <v>12</v>
      </c>
      <c r="C15" s="314">
        <f t="shared" si="0"/>
        <v>7.2577718640377403E-2</v>
      </c>
      <c r="V15" s="19" t="s">
        <v>256</v>
      </c>
    </row>
    <row r="16" spans="1:22">
      <c r="A16" s="195" t="s">
        <v>598</v>
      </c>
      <c r="B16" s="44">
        <v>22</v>
      </c>
      <c r="C16" s="314">
        <f t="shared" si="0"/>
        <v>0.13305915084069192</v>
      </c>
      <c r="V16" s="19" t="s">
        <v>256</v>
      </c>
    </row>
    <row r="17" spans="1:22">
      <c r="A17" s="195" t="s">
        <v>599</v>
      </c>
      <c r="B17" s="44">
        <v>22</v>
      </c>
      <c r="C17" s="314">
        <f t="shared" si="0"/>
        <v>0.13305915084069192</v>
      </c>
      <c r="V17" s="19" t="s">
        <v>256</v>
      </c>
    </row>
    <row r="18" spans="1:22">
      <c r="A18" s="195" t="s">
        <v>600</v>
      </c>
      <c r="B18" s="44">
        <v>29</v>
      </c>
      <c r="C18" s="314">
        <f t="shared" si="0"/>
        <v>0.17539615338091205</v>
      </c>
      <c r="V18" s="19" t="s">
        <v>256</v>
      </c>
    </row>
    <row r="19" spans="1:22">
      <c r="A19" s="195" t="s">
        <v>601</v>
      </c>
      <c r="B19" s="44">
        <v>32</v>
      </c>
      <c r="C19" s="314">
        <f t="shared" si="0"/>
        <v>0.19354058304100641</v>
      </c>
      <c r="V19" s="19" t="s">
        <v>256</v>
      </c>
    </row>
    <row r="20" spans="1:22">
      <c r="A20" s="195" t="s">
        <v>602</v>
      </c>
      <c r="B20" s="44">
        <v>33</v>
      </c>
      <c r="C20" s="314">
        <f t="shared" si="0"/>
        <v>0.19958872626103785</v>
      </c>
      <c r="V20" s="19" t="s">
        <v>256</v>
      </c>
    </row>
    <row r="21" spans="1:22">
      <c r="A21" s="195" t="s">
        <v>603</v>
      </c>
      <c r="B21" s="44">
        <v>38</v>
      </c>
      <c r="C21" s="314">
        <f t="shared" si="0"/>
        <v>0.22982944236119512</v>
      </c>
      <c r="V21" s="19" t="s">
        <v>256</v>
      </c>
    </row>
    <row r="22" spans="1:22">
      <c r="A22" s="195" t="s">
        <v>604</v>
      </c>
      <c r="B22" s="44">
        <v>43</v>
      </c>
      <c r="C22" s="314">
        <f t="shared" si="0"/>
        <v>0.26007015846135234</v>
      </c>
      <c r="V22" s="19" t="s">
        <v>256</v>
      </c>
    </row>
    <row r="23" spans="1:22">
      <c r="A23" s="195" t="s">
        <v>605</v>
      </c>
      <c r="B23" s="44">
        <v>50</v>
      </c>
      <c r="C23" s="314">
        <f t="shared" si="0"/>
        <v>0.3024071610015725</v>
      </c>
      <c r="V23" s="19" t="s">
        <v>256</v>
      </c>
    </row>
    <row r="24" spans="1:22">
      <c r="A24" s="195" t="s">
        <v>606</v>
      </c>
      <c r="B24" s="44">
        <v>55</v>
      </c>
      <c r="C24" s="314">
        <f t="shared" si="0"/>
        <v>0.33264787710172977</v>
      </c>
      <c r="V24" s="19" t="s">
        <v>256</v>
      </c>
    </row>
    <row r="25" spans="1:22">
      <c r="A25" s="195" t="s">
        <v>607</v>
      </c>
      <c r="B25" s="44">
        <v>75</v>
      </c>
      <c r="C25" s="314">
        <f t="shared" si="0"/>
        <v>0.45361074150235875</v>
      </c>
      <c r="V25" s="19" t="s">
        <v>256</v>
      </c>
    </row>
    <row r="26" spans="1:22">
      <c r="A26" s="195" t="s">
        <v>608</v>
      </c>
      <c r="B26" s="44">
        <v>85</v>
      </c>
      <c r="C26" s="314">
        <f t="shared" si="0"/>
        <v>0.51409217370267324</v>
      </c>
      <c r="V26" s="19" t="s">
        <v>256</v>
      </c>
    </row>
    <row r="27" spans="1:22">
      <c r="A27" s="195" t="s">
        <v>609</v>
      </c>
      <c r="B27" s="44">
        <v>73</v>
      </c>
      <c r="C27" s="314">
        <f t="shared" si="0"/>
        <v>0.44151445506229586</v>
      </c>
      <c r="V27" s="19" t="s">
        <v>256</v>
      </c>
    </row>
    <row r="28" spans="1:22">
      <c r="A28" s="195" t="s">
        <v>610</v>
      </c>
      <c r="B28" s="44">
        <v>91</v>
      </c>
      <c r="C28" s="314">
        <f t="shared" si="0"/>
        <v>0.55038103302286201</v>
      </c>
      <c r="V28" s="19" t="s">
        <v>256</v>
      </c>
    </row>
    <row r="29" spans="1:22">
      <c r="A29" s="195" t="s">
        <v>611</v>
      </c>
      <c r="B29" s="44">
        <v>98</v>
      </c>
      <c r="C29" s="314">
        <f t="shared" si="0"/>
        <v>0.59271803556308211</v>
      </c>
      <c r="V29" s="19" t="s">
        <v>256</v>
      </c>
    </row>
    <row r="30" spans="1:22">
      <c r="A30" s="195" t="s">
        <v>612</v>
      </c>
      <c r="B30" s="44">
        <v>97</v>
      </c>
      <c r="C30" s="314">
        <f t="shared" si="0"/>
        <v>0.58666989234305067</v>
      </c>
      <c r="V30" s="19" t="s">
        <v>256</v>
      </c>
    </row>
    <row r="31" spans="1:22">
      <c r="A31" s="195" t="s">
        <v>613</v>
      </c>
      <c r="B31" s="44">
        <v>122</v>
      </c>
      <c r="C31" s="314">
        <f t="shared" si="0"/>
        <v>0.73787347284383697</v>
      </c>
      <c r="V31" s="19" t="s">
        <v>256</v>
      </c>
    </row>
    <row r="32" spans="1:22">
      <c r="A32" s="195" t="s">
        <v>614</v>
      </c>
      <c r="B32" s="44">
        <v>94</v>
      </c>
      <c r="C32" s="314">
        <f t="shared" si="0"/>
        <v>0.56852546268295634</v>
      </c>
      <c r="V32" s="19" t="s">
        <v>256</v>
      </c>
    </row>
    <row r="33" spans="1:22">
      <c r="A33" s="195" t="s">
        <v>615</v>
      </c>
      <c r="B33" s="44">
        <v>107</v>
      </c>
      <c r="C33" s="314">
        <f t="shared" si="0"/>
        <v>0.64715132454336521</v>
      </c>
      <c r="V33" s="19" t="s">
        <v>256</v>
      </c>
    </row>
    <row r="34" spans="1:22">
      <c r="A34" s="195" t="s">
        <v>616</v>
      </c>
      <c r="B34" s="44">
        <v>106</v>
      </c>
      <c r="C34" s="314">
        <f t="shared" si="0"/>
        <v>0.64110318132333377</v>
      </c>
      <c r="V34" s="19" t="s">
        <v>256</v>
      </c>
    </row>
    <row r="35" spans="1:22">
      <c r="A35" s="195" t="s">
        <v>617</v>
      </c>
      <c r="B35" s="44">
        <v>113</v>
      </c>
      <c r="C35" s="314">
        <f t="shared" si="0"/>
        <v>0.68344018386355387</v>
      </c>
      <c r="V35" s="19" t="s">
        <v>256</v>
      </c>
    </row>
    <row r="36" spans="1:22">
      <c r="A36" s="195" t="s">
        <v>618</v>
      </c>
      <c r="B36" s="44">
        <v>97</v>
      </c>
      <c r="C36" s="314">
        <f t="shared" si="0"/>
        <v>0.58666989234305067</v>
      </c>
      <c r="V36" s="19" t="s">
        <v>256</v>
      </c>
    </row>
    <row r="37" spans="1:22">
      <c r="A37" s="195" t="s">
        <v>619</v>
      </c>
      <c r="B37" s="44">
        <v>103</v>
      </c>
      <c r="C37" s="314">
        <f t="shared" si="0"/>
        <v>0.62295875166323944</v>
      </c>
      <c r="V37" s="19" t="s">
        <v>256</v>
      </c>
    </row>
    <row r="38" spans="1:22">
      <c r="A38" s="195" t="s">
        <v>620</v>
      </c>
      <c r="B38" s="44">
        <v>121</v>
      </c>
      <c r="C38" s="314">
        <f t="shared" si="0"/>
        <v>0.73182532962380553</v>
      </c>
      <c r="V38" s="19" t="s">
        <v>256</v>
      </c>
    </row>
    <row r="39" spans="1:22">
      <c r="A39" s="195" t="s">
        <v>621</v>
      </c>
      <c r="B39" s="44">
        <v>122</v>
      </c>
      <c r="C39" s="314">
        <f t="shared" si="0"/>
        <v>0.73787347284383697</v>
      </c>
      <c r="V39" s="19" t="s">
        <v>256</v>
      </c>
    </row>
    <row r="40" spans="1:22">
      <c r="A40" s="195" t="s">
        <v>622</v>
      </c>
      <c r="B40" s="44">
        <v>95</v>
      </c>
      <c r="C40" s="314">
        <f t="shared" si="0"/>
        <v>0.57457360590298778</v>
      </c>
      <c r="V40" s="19" t="s">
        <v>256</v>
      </c>
    </row>
    <row r="41" spans="1:22">
      <c r="A41" s="195" t="s">
        <v>623</v>
      </c>
      <c r="B41" s="44">
        <v>95</v>
      </c>
      <c r="C41" s="314">
        <f t="shared" si="0"/>
        <v>0.57457360590298778</v>
      </c>
      <c r="V41" s="19" t="s">
        <v>256</v>
      </c>
    </row>
    <row r="42" spans="1:22">
      <c r="A42" s="195" t="s">
        <v>624</v>
      </c>
      <c r="B42" s="44">
        <v>95</v>
      </c>
      <c r="C42" s="314">
        <f t="shared" si="0"/>
        <v>0.57457360590298778</v>
      </c>
      <c r="V42" s="19" t="s">
        <v>256</v>
      </c>
    </row>
    <row r="43" spans="1:22">
      <c r="A43" s="195" t="s">
        <v>625</v>
      </c>
      <c r="B43" s="44">
        <v>98</v>
      </c>
      <c r="C43" s="314">
        <f t="shared" si="0"/>
        <v>0.59271803556308211</v>
      </c>
      <c r="V43" s="19" t="s">
        <v>256</v>
      </c>
    </row>
    <row r="44" spans="1:22">
      <c r="A44" s="195" t="s">
        <v>626</v>
      </c>
      <c r="B44" s="44">
        <v>72</v>
      </c>
      <c r="C44" s="314">
        <f t="shared" si="0"/>
        <v>0.43546631184226442</v>
      </c>
      <c r="V44" s="19" t="s">
        <v>256</v>
      </c>
    </row>
    <row r="45" spans="1:22">
      <c r="A45" s="195" t="s">
        <v>627</v>
      </c>
      <c r="B45" s="44">
        <v>82</v>
      </c>
      <c r="C45" s="314">
        <f t="shared" si="0"/>
        <v>0.49594774404257891</v>
      </c>
      <c r="V45" s="19" t="s">
        <v>256</v>
      </c>
    </row>
    <row r="46" spans="1:22">
      <c r="A46" s="195" t="s">
        <v>628</v>
      </c>
      <c r="B46" s="44">
        <v>89</v>
      </c>
      <c r="C46" s="314">
        <f t="shared" si="0"/>
        <v>0.53828474658279912</v>
      </c>
      <c r="V46" s="19" t="s">
        <v>256</v>
      </c>
    </row>
    <row r="47" spans="1:22">
      <c r="A47" s="195" t="s">
        <v>629</v>
      </c>
      <c r="B47" s="44">
        <v>97</v>
      </c>
      <c r="C47" s="314">
        <f t="shared" si="0"/>
        <v>0.58666989234305067</v>
      </c>
      <c r="V47" s="25" t="s">
        <v>256</v>
      </c>
    </row>
    <row r="48" spans="1:22">
      <c r="A48" s="195" t="s">
        <v>630</v>
      </c>
      <c r="B48" s="44">
        <v>76</v>
      </c>
      <c r="C48" s="314">
        <f t="shared" si="0"/>
        <v>0.45965888472239025</v>
      </c>
      <c r="V48" s="28" t="s">
        <v>256</v>
      </c>
    </row>
    <row r="49" spans="1:22">
      <c r="A49" s="195" t="s">
        <v>631</v>
      </c>
      <c r="B49" s="44">
        <v>80</v>
      </c>
      <c r="C49" s="314">
        <f t="shared" si="0"/>
        <v>0.48385145760251602</v>
      </c>
      <c r="V49" s="28" t="s">
        <v>256</v>
      </c>
    </row>
    <row r="50" spans="1:22">
      <c r="A50" s="195" t="s">
        <v>632</v>
      </c>
      <c r="B50" s="44">
        <v>76</v>
      </c>
      <c r="C50" s="314">
        <f t="shared" si="0"/>
        <v>0.45965888472239025</v>
      </c>
      <c r="V50" s="28" t="s">
        <v>256</v>
      </c>
    </row>
    <row r="51" spans="1:22">
      <c r="A51" s="195" t="s">
        <v>633</v>
      </c>
      <c r="B51" s="44">
        <v>91</v>
      </c>
      <c r="C51" s="314">
        <f t="shared" si="0"/>
        <v>0.55038103302286201</v>
      </c>
      <c r="V51" s="28" t="s">
        <v>256</v>
      </c>
    </row>
    <row r="52" spans="1:22" s="76" customFormat="1">
      <c r="A52" s="195" t="s">
        <v>634</v>
      </c>
      <c r="B52" s="44">
        <v>79</v>
      </c>
      <c r="C52" s="314">
        <f t="shared" si="0"/>
        <v>0.47780331438248458</v>
      </c>
      <c r="V52" s="28" t="s">
        <v>256</v>
      </c>
    </row>
    <row r="53" spans="1:22" s="76" customFormat="1">
      <c r="A53" s="195" t="s">
        <v>635</v>
      </c>
      <c r="B53" s="44">
        <v>76</v>
      </c>
      <c r="C53" s="314">
        <f t="shared" si="0"/>
        <v>0.45965888472239025</v>
      </c>
      <c r="V53" s="28" t="s">
        <v>256</v>
      </c>
    </row>
    <row r="54" spans="1:22" s="76" customFormat="1">
      <c r="A54" s="195" t="s">
        <v>636</v>
      </c>
      <c r="B54" s="44">
        <v>78</v>
      </c>
      <c r="C54" s="314">
        <f t="shared" si="0"/>
        <v>0.47175517116245314</v>
      </c>
      <c r="V54" s="28" t="s">
        <v>256</v>
      </c>
    </row>
    <row r="55" spans="1:22" s="76" customFormat="1">
      <c r="A55" s="195" t="s">
        <v>637</v>
      </c>
      <c r="B55" s="44">
        <v>82</v>
      </c>
      <c r="C55" s="314">
        <f t="shared" si="0"/>
        <v>0.49594774404257891</v>
      </c>
      <c r="V55" s="28" t="s">
        <v>256</v>
      </c>
    </row>
    <row r="56" spans="1:22" s="76" customFormat="1">
      <c r="A56" s="195" t="s">
        <v>638</v>
      </c>
      <c r="B56" s="44">
        <v>73</v>
      </c>
      <c r="C56" s="314">
        <f t="shared" si="0"/>
        <v>0.44151445506229586</v>
      </c>
      <c r="V56" s="28" t="s">
        <v>256</v>
      </c>
    </row>
    <row r="57" spans="1:22" s="76" customFormat="1">
      <c r="A57" s="195" t="s">
        <v>639</v>
      </c>
      <c r="B57" s="44">
        <v>85</v>
      </c>
      <c r="C57" s="314">
        <f t="shared" si="0"/>
        <v>0.51409217370267324</v>
      </c>
      <c r="V57" s="28" t="s">
        <v>256</v>
      </c>
    </row>
    <row r="58" spans="1:22" s="76" customFormat="1">
      <c r="A58" s="195" t="s">
        <v>640</v>
      </c>
      <c r="B58" s="44">
        <v>72</v>
      </c>
      <c r="C58" s="314">
        <f t="shared" si="0"/>
        <v>0.43546631184226442</v>
      </c>
      <c r="V58" s="19" t="s">
        <v>256</v>
      </c>
    </row>
    <row r="59" spans="1:22" s="76" customFormat="1">
      <c r="A59" s="195" t="s">
        <v>641</v>
      </c>
      <c r="B59" s="44">
        <v>69</v>
      </c>
      <c r="C59" s="314">
        <f t="shared" si="0"/>
        <v>0.41732188218217009</v>
      </c>
      <c r="V59" s="19" t="s">
        <v>256</v>
      </c>
    </row>
    <row r="60" spans="1:22">
      <c r="A60" s="195" t="s">
        <v>642</v>
      </c>
      <c r="B60" s="44">
        <v>76</v>
      </c>
      <c r="C60" s="314">
        <f t="shared" si="0"/>
        <v>0.45965888472239025</v>
      </c>
      <c r="V60" s="19" t="s">
        <v>256</v>
      </c>
    </row>
    <row r="61" spans="1:22">
      <c r="A61" s="195" t="s">
        <v>643</v>
      </c>
      <c r="B61" s="44">
        <v>57</v>
      </c>
      <c r="C61" s="314">
        <f t="shared" si="0"/>
        <v>0.34474416354179266</v>
      </c>
      <c r="V61" s="19" t="s">
        <v>256</v>
      </c>
    </row>
    <row r="62" spans="1:22" s="76" customFormat="1">
      <c r="A62" s="195" t="s">
        <v>644</v>
      </c>
      <c r="B62" s="44">
        <v>65</v>
      </c>
      <c r="C62" s="314">
        <f t="shared" si="0"/>
        <v>0.39312930930204426</v>
      </c>
      <c r="V62" s="19" t="s">
        <v>256</v>
      </c>
    </row>
    <row r="63" spans="1:22" s="76" customFormat="1">
      <c r="A63" s="195" t="s">
        <v>645</v>
      </c>
      <c r="B63" s="44">
        <v>75</v>
      </c>
      <c r="C63" s="314">
        <f t="shared" si="0"/>
        <v>0.45361074150235875</v>
      </c>
      <c r="V63" s="19" t="s">
        <v>256</v>
      </c>
    </row>
    <row r="64" spans="1:22" s="76" customFormat="1">
      <c r="A64" s="195" t="s">
        <v>646</v>
      </c>
      <c r="B64" s="44">
        <v>59</v>
      </c>
      <c r="C64" s="314">
        <f t="shared" si="0"/>
        <v>0.35684044998185555</v>
      </c>
      <c r="V64" s="19" t="s">
        <v>256</v>
      </c>
    </row>
    <row r="65" spans="1:22" s="76" customFormat="1">
      <c r="A65" s="195" t="s">
        <v>647</v>
      </c>
      <c r="B65" s="44">
        <v>63</v>
      </c>
      <c r="C65" s="314">
        <f t="shared" si="0"/>
        <v>0.38103302286198137</v>
      </c>
      <c r="V65" s="19" t="s">
        <v>256</v>
      </c>
    </row>
    <row r="66" spans="1:22" s="76" customFormat="1">
      <c r="A66" s="195" t="s">
        <v>648</v>
      </c>
      <c r="B66" s="44">
        <v>49</v>
      </c>
      <c r="C66" s="314">
        <f t="shared" si="0"/>
        <v>0.29635901778154106</v>
      </c>
      <c r="V66" s="19" t="s">
        <v>256</v>
      </c>
    </row>
    <row r="67" spans="1:22" s="76" customFormat="1">
      <c r="A67" s="195" t="s">
        <v>649</v>
      </c>
      <c r="B67" s="44">
        <v>47</v>
      </c>
      <c r="C67" s="314">
        <f t="shared" si="0"/>
        <v>0.28426273134147817</v>
      </c>
      <c r="V67" s="19" t="s">
        <v>256</v>
      </c>
    </row>
    <row r="68" spans="1:22" s="76" customFormat="1">
      <c r="A68" s="195" t="s">
        <v>650</v>
      </c>
      <c r="B68" s="44">
        <v>62</v>
      </c>
      <c r="C68" s="314">
        <f t="shared" si="0"/>
        <v>0.37498487964194993</v>
      </c>
      <c r="V68" s="19" t="s">
        <v>256</v>
      </c>
    </row>
    <row r="69" spans="1:22" s="76" customFormat="1">
      <c r="A69" s="195" t="s">
        <v>651</v>
      </c>
      <c r="B69" s="44">
        <v>43</v>
      </c>
      <c r="C69" s="314">
        <f t="shared" si="0"/>
        <v>0.26007015846135234</v>
      </c>
      <c r="V69" s="19" t="s">
        <v>256</v>
      </c>
    </row>
    <row r="70" spans="1:22" s="76" customFormat="1">
      <c r="A70" s="195" t="s">
        <v>652</v>
      </c>
      <c r="B70" s="44">
        <v>59</v>
      </c>
      <c r="C70" s="314">
        <f t="shared" si="0"/>
        <v>0.35684044998185555</v>
      </c>
      <c r="V70" s="19" t="s">
        <v>256</v>
      </c>
    </row>
    <row r="71" spans="1:22" s="76" customFormat="1">
      <c r="A71" s="195" t="s">
        <v>653</v>
      </c>
      <c r="B71" s="44">
        <v>57</v>
      </c>
      <c r="C71" s="314">
        <f t="shared" si="0"/>
        <v>0.34474416354179266</v>
      </c>
      <c r="V71" s="19" t="s">
        <v>256</v>
      </c>
    </row>
    <row r="72" spans="1:22" s="76" customFormat="1">
      <c r="A72" s="195" t="s">
        <v>654</v>
      </c>
      <c r="B72" s="44">
        <v>42</v>
      </c>
      <c r="C72" s="314">
        <f t="shared" si="0"/>
        <v>0.2540220152413209</v>
      </c>
      <c r="V72" s="19" t="s">
        <v>256</v>
      </c>
    </row>
    <row r="73" spans="1:22" s="76" customFormat="1">
      <c r="A73" s="195" t="s">
        <v>655</v>
      </c>
      <c r="B73" s="44">
        <v>50</v>
      </c>
      <c r="C73" s="314">
        <f t="shared" si="0"/>
        <v>0.3024071610015725</v>
      </c>
      <c r="V73" s="19" t="s">
        <v>256</v>
      </c>
    </row>
    <row r="74" spans="1:22" s="76" customFormat="1">
      <c r="A74" s="195" t="s">
        <v>656</v>
      </c>
      <c r="B74" s="44">
        <v>47</v>
      </c>
      <c r="C74" s="314">
        <f t="shared" ref="C74:C137" si="1">IF(OR(B74=0,B74="X"),"",100*B74/B$8)</f>
        <v>0.28426273134147817</v>
      </c>
      <c r="V74" s="19" t="s">
        <v>256</v>
      </c>
    </row>
    <row r="75" spans="1:22" s="76" customFormat="1">
      <c r="A75" s="195" t="s">
        <v>657</v>
      </c>
      <c r="B75" s="44">
        <v>55</v>
      </c>
      <c r="C75" s="314">
        <f t="shared" si="1"/>
        <v>0.33264787710172977</v>
      </c>
      <c r="V75" s="19" t="s">
        <v>256</v>
      </c>
    </row>
    <row r="76" spans="1:22" s="76" customFormat="1">
      <c r="A76" s="195" t="s">
        <v>658</v>
      </c>
      <c r="B76" s="44">
        <v>47</v>
      </c>
      <c r="C76" s="314">
        <f t="shared" si="1"/>
        <v>0.28426273134147817</v>
      </c>
      <c r="V76" s="19" t="s">
        <v>256</v>
      </c>
    </row>
    <row r="77" spans="1:22" s="76" customFormat="1">
      <c r="A77" s="195" t="s">
        <v>659</v>
      </c>
      <c r="B77" s="44">
        <v>44</v>
      </c>
      <c r="C77" s="314">
        <f t="shared" si="1"/>
        <v>0.26611830168138384</v>
      </c>
      <c r="V77" s="19" t="s">
        <v>256</v>
      </c>
    </row>
    <row r="78" spans="1:22" s="76" customFormat="1">
      <c r="A78" s="195" t="s">
        <v>660</v>
      </c>
      <c r="B78" s="44">
        <v>40</v>
      </c>
      <c r="C78" s="314">
        <f t="shared" si="1"/>
        <v>0.24192572880125801</v>
      </c>
      <c r="V78" s="19" t="s">
        <v>256</v>
      </c>
    </row>
    <row r="79" spans="1:22" s="76" customFormat="1">
      <c r="A79" s="195" t="s">
        <v>661</v>
      </c>
      <c r="B79" s="44">
        <v>28</v>
      </c>
      <c r="C79" s="314">
        <f t="shared" si="1"/>
        <v>0.16934801016088061</v>
      </c>
      <c r="V79" s="19" t="s">
        <v>256</v>
      </c>
    </row>
    <row r="80" spans="1:22" s="76" customFormat="1">
      <c r="A80" s="195" t="s">
        <v>662</v>
      </c>
      <c r="B80" s="44">
        <v>39</v>
      </c>
      <c r="C80" s="314">
        <f t="shared" si="1"/>
        <v>0.23587758558122657</v>
      </c>
      <c r="V80" s="19" t="s">
        <v>256</v>
      </c>
    </row>
    <row r="81" spans="1:22" s="76" customFormat="1">
      <c r="A81" s="195" t="s">
        <v>663</v>
      </c>
      <c r="B81" s="44">
        <v>37</v>
      </c>
      <c r="C81" s="314">
        <f t="shared" si="1"/>
        <v>0.22378129914116365</v>
      </c>
      <c r="V81" s="19" t="s">
        <v>256</v>
      </c>
    </row>
    <row r="82" spans="1:22" s="76" customFormat="1">
      <c r="A82" s="195" t="s">
        <v>664</v>
      </c>
      <c r="B82" s="44">
        <v>39</v>
      </c>
      <c r="C82" s="314">
        <f t="shared" si="1"/>
        <v>0.23587758558122657</v>
      </c>
      <c r="V82" s="19" t="s">
        <v>256</v>
      </c>
    </row>
    <row r="83" spans="1:22" s="76" customFormat="1">
      <c r="A83" s="195" t="s">
        <v>665</v>
      </c>
      <c r="B83" s="44">
        <v>36</v>
      </c>
      <c r="C83" s="314">
        <f t="shared" si="1"/>
        <v>0.21773315592113221</v>
      </c>
      <c r="V83" s="19" t="s">
        <v>256</v>
      </c>
    </row>
    <row r="84" spans="1:22" s="76" customFormat="1">
      <c r="A84" s="195" t="s">
        <v>666</v>
      </c>
      <c r="B84" s="44">
        <v>39</v>
      </c>
      <c r="C84" s="314">
        <f t="shared" si="1"/>
        <v>0.23587758558122657</v>
      </c>
      <c r="V84" s="19" t="s">
        <v>256</v>
      </c>
    </row>
    <row r="85" spans="1:22" s="76" customFormat="1">
      <c r="A85" s="195" t="s">
        <v>667</v>
      </c>
      <c r="B85" s="44">
        <v>40</v>
      </c>
      <c r="C85" s="314">
        <f t="shared" si="1"/>
        <v>0.24192572880125801</v>
      </c>
      <c r="V85" s="19" t="s">
        <v>256</v>
      </c>
    </row>
    <row r="86" spans="1:22" s="76" customFormat="1">
      <c r="A86" s="195" t="s">
        <v>668</v>
      </c>
      <c r="B86" s="44">
        <v>41</v>
      </c>
      <c r="C86" s="314">
        <f t="shared" si="1"/>
        <v>0.24797387202128945</v>
      </c>
      <c r="V86" s="19" t="s">
        <v>256</v>
      </c>
    </row>
    <row r="87" spans="1:22" s="76" customFormat="1">
      <c r="A87" s="195" t="s">
        <v>669</v>
      </c>
      <c r="B87" s="44">
        <v>28</v>
      </c>
      <c r="C87" s="314">
        <f t="shared" si="1"/>
        <v>0.16934801016088061</v>
      </c>
      <c r="V87" s="19" t="s">
        <v>256</v>
      </c>
    </row>
    <row r="88" spans="1:22" s="76" customFormat="1">
      <c r="A88" s="195" t="s">
        <v>670</v>
      </c>
      <c r="B88" s="44">
        <v>42</v>
      </c>
      <c r="C88" s="314">
        <f t="shared" si="1"/>
        <v>0.2540220152413209</v>
      </c>
      <c r="V88" s="19" t="s">
        <v>256</v>
      </c>
    </row>
    <row r="89" spans="1:22" s="76" customFormat="1">
      <c r="A89" s="195" t="s">
        <v>671</v>
      </c>
      <c r="B89" s="44">
        <v>36</v>
      </c>
      <c r="C89" s="314">
        <f t="shared" si="1"/>
        <v>0.21773315592113221</v>
      </c>
      <c r="V89" s="19" t="s">
        <v>256</v>
      </c>
    </row>
    <row r="90" spans="1:22" s="76" customFormat="1">
      <c r="A90" s="195" t="s">
        <v>672</v>
      </c>
      <c r="B90" s="44">
        <v>34</v>
      </c>
      <c r="C90" s="314">
        <f t="shared" si="1"/>
        <v>0.20563686948106932</v>
      </c>
      <c r="V90" s="19" t="s">
        <v>256</v>
      </c>
    </row>
    <row r="91" spans="1:22" s="76" customFormat="1">
      <c r="A91" s="195" t="s">
        <v>673</v>
      </c>
      <c r="B91" s="44">
        <v>33</v>
      </c>
      <c r="C91" s="314">
        <f t="shared" si="1"/>
        <v>0.19958872626103785</v>
      </c>
      <c r="V91" s="19" t="s">
        <v>256</v>
      </c>
    </row>
    <row r="92" spans="1:22" s="76" customFormat="1">
      <c r="A92" s="195" t="s">
        <v>674</v>
      </c>
      <c r="B92" s="44">
        <v>37</v>
      </c>
      <c r="C92" s="314">
        <f t="shared" si="1"/>
        <v>0.22378129914116365</v>
      </c>
      <c r="V92" s="19" t="s">
        <v>256</v>
      </c>
    </row>
    <row r="93" spans="1:22" s="76" customFormat="1">
      <c r="A93" s="195" t="s">
        <v>675</v>
      </c>
      <c r="B93" s="44">
        <v>33</v>
      </c>
      <c r="C93" s="314">
        <f t="shared" si="1"/>
        <v>0.19958872626103785</v>
      </c>
      <c r="V93" s="19" t="s">
        <v>256</v>
      </c>
    </row>
    <row r="94" spans="1:22" s="76" customFormat="1">
      <c r="A94" s="195" t="s">
        <v>676</v>
      </c>
      <c r="B94" s="44">
        <v>37</v>
      </c>
      <c r="C94" s="314">
        <f t="shared" si="1"/>
        <v>0.22378129914116365</v>
      </c>
      <c r="V94" s="19" t="s">
        <v>256</v>
      </c>
    </row>
    <row r="95" spans="1:22" s="76" customFormat="1">
      <c r="A95" s="195" t="s">
        <v>677</v>
      </c>
      <c r="B95" s="44">
        <v>36</v>
      </c>
      <c r="C95" s="314">
        <f t="shared" si="1"/>
        <v>0.21773315592113221</v>
      </c>
      <c r="V95" s="19" t="s">
        <v>256</v>
      </c>
    </row>
    <row r="96" spans="1:22" s="76" customFormat="1">
      <c r="A96" s="195" t="s">
        <v>678</v>
      </c>
      <c r="B96" s="44">
        <v>26</v>
      </c>
      <c r="C96" s="314">
        <f t="shared" si="1"/>
        <v>0.15725172372081772</v>
      </c>
      <c r="V96" s="19" t="s">
        <v>256</v>
      </c>
    </row>
    <row r="97" spans="1:22" s="76" customFormat="1">
      <c r="A97" s="195" t="s">
        <v>679</v>
      </c>
      <c r="B97" s="44">
        <v>29</v>
      </c>
      <c r="C97" s="314">
        <f t="shared" si="1"/>
        <v>0.17539615338091205</v>
      </c>
      <c r="V97" s="19" t="s">
        <v>256</v>
      </c>
    </row>
    <row r="98" spans="1:22" s="76" customFormat="1">
      <c r="A98" s="195" t="s">
        <v>680</v>
      </c>
      <c r="B98" s="44">
        <v>31</v>
      </c>
      <c r="C98" s="314">
        <f t="shared" si="1"/>
        <v>0.18749243982097497</v>
      </c>
      <c r="V98" s="19" t="s">
        <v>256</v>
      </c>
    </row>
    <row r="99" spans="1:22" s="76" customFormat="1">
      <c r="A99" s="195" t="s">
        <v>681</v>
      </c>
      <c r="B99" s="44">
        <v>31</v>
      </c>
      <c r="C99" s="314">
        <f t="shared" si="1"/>
        <v>0.18749243982097497</v>
      </c>
      <c r="V99" s="19" t="s">
        <v>256</v>
      </c>
    </row>
    <row r="100" spans="1:22" s="76" customFormat="1">
      <c r="A100" s="195" t="s">
        <v>682</v>
      </c>
      <c r="B100" s="44">
        <v>27</v>
      </c>
      <c r="C100" s="314">
        <f t="shared" si="1"/>
        <v>0.16329986694084916</v>
      </c>
      <c r="V100" s="19" t="s">
        <v>256</v>
      </c>
    </row>
    <row r="101" spans="1:22" s="76" customFormat="1">
      <c r="A101" s="195" t="s">
        <v>683</v>
      </c>
      <c r="B101" s="44">
        <v>33</v>
      </c>
      <c r="C101" s="314">
        <f t="shared" si="1"/>
        <v>0.19958872626103785</v>
      </c>
      <c r="V101" s="19" t="s">
        <v>256</v>
      </c>
    </row>
    <row r="102" spans="1:22" s="76" customFormat="1">
      <c r="A102" s="195" t="s">
        <v>684</v>
      </c>
      <c r="B102" s="44">
        <v>26</v>
      </c>
      <c r="C102" s="314">
        <f t="shared" si="1"/>
        <v>0.15725172372081772</v>
      </c>
      <c r="V102" s="19" t="s">
        <v>256</v>
      </c>
    </row>
    <row r="103" spans="1:22" s="76" customFormat="1">
      <c r="A103" s="195" t="s">
        <v>685</v>
      </c>
      <c r="B103" s="44">
        <v>28</v>
      </c>
      <c r="C103" s="314">
        <f t="shared" si="1"/>
        <v>0.16934801016088061</v>
      </c>
      <c r="V103" s="19" t="s">
        <v>256</v>
      </c>
    </row>
    <row r="104" spans="1:22" s="76" customFormat="1">
      <c r="A104" s="195" t="s">
        <v>686</v>
      </c>
      <c r="B104" s="44">
        <v>26</v>
      </c>
      <c r="C104" s="314">
        <f t="shared" si="1"/>
        <v>0.15725172372081772</v>
      </c>
      <c r="V104" s="19" t="s">
        <v>256</v>
      </c>
    </row>
    <row r="105" spans="1:22" s="76" customFormat="1">
      <c r="A105" s="195" t="s">
        <v>687</v>
      </c>
      <c r="B105" s="44">
        <v>18</v>
      </c>
      <c r="C105" s="314">
        <f t="shared" si="1"/>
        <v>0.1088665779605661</v>
      </c>
      <c r="V105" s="19" t="s">
        <v>256</v>
      </c>
    </row>
    <row r="106" spans="1:22" s="76" customFormat="1">
      <c r="A106" s="195" t="s">
        <v>688</v>
      </c>
      <c r="B106" s="44">
        <v>21</v>
      </c>
      <c r="C106" s="314">
        <f t="shared" si="1"/>
        <v>0.12701100762066045</v>
      </c>
      <c r="V106" s="19" t="s">
        <v>256</v>
      </c>
    </row>
    <row r="107" spans="1:22" s="76" customFormat="1">
      <c r="A107" s="195" t="s">
        <v>689</v>
      </c>
      <c r="B107" s="44">
        <v>20</v>
      </c>
      <c r="C107" s="314">
        <f t="shared" si="1"/>
        <v>0.12096286440062901</v>
      </c>
      <c r="V107" s="19" t="s">
        <v>256</v>
      </c>
    </row>
    <row r="108" spans="1:22" s="76" customFormat="1">
      <c r="A108" s="195" t="s">
        <v>690</v>
      </c>
      <c r="B108" s="44">
        <v>21</v>
      </c>
      <c r="C108" s="314">
        <f t="shared" si="1"/>
        <v>0.12701100762066045</v>
      </c>
      <c r="V108" s="19" t="s">
        <v>256</v>
      </c>
    </row>
    <row r="109" spans="1:22" s="76" customFormat="1">
      <c r="A109" s="195" t="s">
        <v>691</v>
      </c>
      <c r="B109" s="44">
        <v>21</v>
      </c>
      <c r="C109" s="314">
        <f t="shared" si="1"/>
        <v>0.12701100762066045</v>
      </c>
      <c r="V109" s="19" t="s">
        <v>256</v>
      </c>
    </row>
    <row r="110" spans="1:22" s="76" customFormat="1">
      <c r="A110" s="195" t="s">
        <v>692</v>
      </c>
      <c r="B110" s="44">
        <v>12</v>
      </c>
      <c r="C110" s="314">
        <f t="shared" si="1"/>
        <v>7.2577718640377403E-2</v>
      </c>
      <c r="V110" s="19" t="s">
        <v>256</v>
      </c>
    </row>
    <row r="111" spans="1:22" s="76" customFormat="1">
      <c r="A111" s="195" t="s">
        <v>693</v>
      </c>
      <c r="B111" s="44">
        <v>13</v>
      </c>
      <c r="C111" s="314">
        <f t="shared" si="1"/>
        <v>7.862586186040886E-2</v>
      </c>
      <c r="V111" s="19" t="s">
        <v>256</v>
      </c>
    </row>
    <row r="112" spans="1:22" s="76" customFormat="1">
      <c r="A112" s="195" t="s">
        <v>694</v>
      </c>
      <c r="B112" s="44">
        <v>25</v>
      </c>
      <c r="C112" s="314">
        <f t="shared" si="1"/>
        <v>0.15120358050078625</v>
      </c>
      <c r="V112" s="19" t="s">
        <v>256</v>
      </c>
    </row>
    <row r="113" spans="1:22" s="76" customFormat="1">
      <c r="A113" s="195" t="s">
        <v>695</v>
      </c>
      <c r="B113" s="44">
        <v>13</v>
      </c>
      <c r="C113" s="314">
        <f t="shared" si="1"/>
        <v>7.862586186040886E-2</v>
      </c>
      <c r="V113" s="19" t="s">
        <v>256</v>
      </c>
    </row>
    <row r="114" spans="1:22" s="76" customFormat="1">
      <c r="A114" s="195" t="s">
        <v>696</v>
      </c>
      <c r="B114" s="44">
        <v>14</v>
      </c>
      <c r="C114" s="314">
        <f t="shared" si="1"/>
        <v>8.4674005080440304E-2</v>
      </c>
      <c r="V114" s="19" t="s">
        <v>256</v>
      </c>
    </row>
    <row r="115" spans="1:22" s="76" customFormat="1">
      <c r="A115" s="195" t="s">
        <v>697</v>
      </c>
      <c r="B115" s="44">
        <v>14</v>
      </c>
      <c r="C115" s="314">
        <f t="shared" si="1"/>
        <v>8.4674005080440304E-2</v>
      </c>
      <c r="V115" s="19" t="s">
        <v>256</v>
      </c>
    </row>
    <row r="116" spans="1:22" s="76" customFormat="1">
      <c r="A116" s="195" t="s">
        <v>698</v>
      </c>
      <c r="B116" s="44">
        <v>15</v>
      </c>
      <c r="C116" s="314">
        <f t="shared" si="1"/>
        <v>9.0722148300471761E-2</v>
      </c>
      <c r="V116" s="19" t="s">
        <v>256</v>
      </c>
    </row>
    <row r="117" spans="1:22" s="76" customFormat="1">
      <c r="A117" s="195" t="s">
        <v>699</v>
      </c>
      <c r="B117" s="44">
        <v>8</v>
      </c>
      <c r="C117" s="314">
        <f t="shared" si="1"/>
        <v>4.8385145760251602E-2</v>
      </c>
      <c r="V117" s="19" t="s">
        <v>256</v>
      </c>
    </row>
    <row r="118" spans="1:22" s="76" customFormat="1">
      <c r="A118" s="195" t="s">
        <v>700</v>
      </c>
      <c r="B118" s="44">
        <v>15</v>
      </c>
      <c r="C118" s="314">
        <f t="shared" si="1"/>
        <v>9.0722148300471761E-2</v>
      </c>
      <c r="V118" s="19" t="s">
        <v>256</v>
      </c>
    </row>
    <row r="119" spans="1:22" s="76" customFormat="1">
      <c r="A119" s="195" t="s">
        <v>701</v>
      </c>
      <c r="B119" s="44">
        <v>6</v>
      </c>
      <c r="C119" s="314">
        <f t="shared" si="1"/>
        <v>3.6288859320188702E-2</v>
      </c>
      <c r="V119" s="19" t="s">
        <v>256</v>
      </c>
    </row>
    <row r="120" spans="1:22" s="76" customFormat="1">
      <c r="A120" s="195" t="s">
        <v>702</v>
      </c>
      <c r="B120" s="44">
        <v>13</v>
      </c>
      <c r="C120" s="314">
        <f t="shared" si="1"/>
        <v>7.862586186040886E-2</v>
      </c>
      <c r="V120" s="19" t="s">
        <v>256</v>
      </c>
    </row>
    <row r="121" spans="1:22" s="76" customFormat="1">
      <c r="A121" s="195" t="s">
        <v>703</v>
      </c>
      <c r="B121" s="44">
        <v>14</v>
      </c>
      <c r="C121" s="314">
        <f t="shared" si="1"/>
        <v>8.4674005080440304E-2</v>
      </c>
      <c r="V121" s="19" t="s">
        <v>256</v>
      </c>
    </row>
    <row r="122" spans="1:22" s="76" customFormat="1">
      <c r="A122" s="195" t="s">
        <v>704</v>
      </c>
      <c r="B122" s="44">
        <v>11</v>
      </c>
      <c r="C122" s="314">
        <f t="shared" si="1"/>
        <v>6.652957542034596E-2</v>
      </c>
      <c r="V122" s="19" t="s">
        <v>256</v>
      </c>
    </row>
    <row r="123" spans="1:22" s="76" customFormat="1">
      <c r="A123" s="195" t="s">
        <v>705</v>
      </c>
      <c r="B123" s="44">
        <v>12</v>
      </c>
      <c r="C123" s="314">
        <f t="shared" si="1"/>
        <v>7.2577718640377403E-2</v>
      </c>
      <c r="V123" s="19" t="s">
        <v>256</v>
      </c>
    </row>
    <row r="124" spans="1:22" s="76" customFormat="1">
      <c r="A124" s="195" t="s">
        <v>706</v>
      </c>
      <c r="B124" s="44">
        <v>8</v>
      </c>
      <c r="C124" s="314">
        <f t="shared" si="1"/>
        <v>4.8385145760251602E-2</v>
      </c>
      <c r="V124" s="19" t="s">
        <v>256</v>
      </c>
    </row>
    <row r="125" spans="1:22" s="76" customFormat="1">
      <c r="A125" s="195" t="s">
        <v>707</v>
      </c>
      <c r="B125" s="44">
        <v>10</v>
      </c>
      <c r="C125" s="314">
        <f t="shared" si="1"/>
        <v>6.0481432200314503E-2</v>
      </c>
      <c r="V125" s="19" t="s">
        <v>256</v>
      </c>
    </row>
    <row r="126" spans="1:22" s="76" customFormat="1">
      <c r="A126" s="195" t="s">
        <v>708</v>
      </c>
      <c r="B126" s="44">
        <v>9</v>
      </c>
      <c r="C126" s="314">
        <f t="shared" si="1"/>
        <v>5.4433288980283052E-2</v>
      </c>
      <c r="V126" s="19" t="s">
        <v>256</v>
      </c>
    </row>
    <row r="127" spans="1:22" s="76" customFormat="1">
      <c r="A127" s="195" t="s">
        <v>709</v>
      </c>
      <c r="B127" s="44">
        <v>12</v>
      </c>
      <c r="C127" s="314">
        <f t="shared" si="1"/>
        <v>7.2577718640377403E-2</v>
      </c>
      <c r="V127" s="19" t="s">
        <v>256</v>
      </c>
    </row>
    <row r="128" spans="1:22" s="76" customFormat="1">
      <c r="A128" s="195" t="s">
        <v>710</v>
      </c>
      <c r="B128" s="44">
        <v>10</v>
      </c>
      <c r="C128" s="314">
        <f t="shared" si="1"/>
        <v>6.0481432200314503E-2</v>
      </c>
      <c r="V128" s="19" t="s">
        <v>256</v>
      </c>
    </row>
    <row r="129" spans="1:22" s="76" customFormat="1">
      <c r="A129" s="195" t="s">
        <v>711</v>
      </c>
      <c r="B129" s="44">
        <v>7</v>
      </c>
      <c r="C129" s="314">
        <f t="shared" si="1"/>
        <v>4.2337002540220152E-2</v>
      </c>
      <c r="V129" s="19" t="s">
        <v>256</v>
      </c>
    </row>
    <row r="130" spans="1:22" s="76" customFormat="1">
      <c r="A130" s="195" t="s">
        <v>712</v>
      </c>
      <c r="B130" s="44">
        <v>4</v>
      </c>
      <c r="C130" s="314">
        <f t="shared" si="1"/>
        <v>2.4192572880125801E-2</v>
      </c>
      <c r="V130" s="19" t="s">
        <v>256</v>
      </c>
    </row>
    <row r="131" spans="1:22" s="76" customFormat="1">
      <c r="A131" s="195" t="s">
        <v>713</v>
      </c>
      <c r="B131" s="44">
        <v>8</v>
      </c>
      <c r="C131" s="314">
        <f t="shared" si="1"/>
        <v>4.8385145760251602E-2</v>
      </c>
      <c r="V131" s="19" t="s">
        <v>256</v>
      </c>
    </row>
    <row r="132" spans="1:22" s="76" customFormat="1">
      <c r="A132" s="195" t="s">
        <v>714</v>
      </c>
      <c r="B132" s="44">
        <v>17</v>
      </c>
      <c r="C132" s="314">
        <f t="shared" si="1"/>
        <v>0.10281843474053466</v>
      </c>
      <c r="V132" s="19" t="s">
        <v>256</v>
      </c>
    </row>
    <row r="133" spans="1:22" s="76" customFormat="1">
      <c r="A133" s="195" t="s">
        <v>715</v>
      </c>
      <c r="B133" s="44">
        <v>7</v>
      </c>
      <c r="C133" s="314">
        <f t="shared" si="1"/>
        <v>4.2337002540220152E-2</v>
      </c>
      <c r="V133" s="19" t="s">
        <v>256</v>
      </c>
    </row>
    <row r="134" spans="1:22" s="76" customFormat="1">
      <c r="A134" s="195" t="s">
        <v>716</v>
      </c>
      <c r="B134" s="44">
        <v>5</v>
      </c>
      <c r="C134" s="314">
        <f t="shared" si="1"/>
        <v>3.0240716100157251E-2</v>
      </c>
      <c r="V134" s="19" t="s">
        <v>256</v>
      </c>
    </row>
    <row r="135" spans="1:22" s="76" customFormat="1">
      <c r="A135" s="195" t="s">
        <v>717</v>
      </c>
      <c r="B135" s="44">
        <v>6</v>
      </c>
      <c r="C135" s="314">
        <f t="shared" si="1"/>
        <v>3.6288859320188702E-2</v>
      </c>
      <c r="V135" s="19" t="s">
        <v>256</v>
      </c>
    </row>
    <row r="136" spans="1:22" s="76" customFormat="1">
      <c r="A136" s="195" t="s">
        <v>718</v>
      </c>
      <c r="B136" s="44">
        <v>6</v>
      </c>
      <c r="C136" s="314">
        <f t="shared" si="1"/>
        <v>3.6288859320188702E-2</v>
      </c>
      <c r="V136" s="19" t="s">
        <v>256</v>
      </c>
    </row>
    <row r="137" spans="1:22" s="76" customFormat="1">
      <c r="A137" s="195" t="s">
        <v>719</v>
      </c>
      <c r="B137" s="44">
        <v>7</v>
      </c>
      <c r="C137" s="314">
        <f t="shared" si="1"/>
        <v>4.2337002540220152E-2</v>
      </c>
      <c r="V137" s="19" t="s">
        <v>256</v>
      </c>
    </row>
    <row r="138" spans="1:22" s="76" customFormat="1">
      <c r="A138" s="195" t="s">
        <v>720</v>
      </c>
      <c r="B138" s="44" t="s">
        <v>304</v>
      </c>
      <c r="C138" s="314" t="str">
        <f t="shared" ref="C138:C201" si="2">IF(OR(B138=0,B138="X"),"",100*B138/B$8)</f>
        <v/>
      </c>
      <c r="V138" s="19" t="s">
        <v>256</v>
      </c>
    </row>
    <row r="139" spans="1:22" s="76" customFormat="1">
      <c r="A139" s="195" t="s">
        <v>721</v>
      </c>
      <c r="B139" s="44" t="s">
        <v>304</v>
      </c>
      <c r="C139" s="314" t="str">
        <f t="shared" si="2"/>
        <v/>
      </c>
      <c r="V139" s="19" t="s">
        <v>256</v>
      </c>
    </row>
    <row r="140" spans="1:22" s="76" customFormat="1">
      <c r="A140" s="195" t="s">
        <v>722</v>
      </c>
      <c r="B140" s="44" t="s">
        <v>304</v>
      </c>
      <c r="C140" s="314" t="str">
        <f t="shared" si="2"/>
        <v/>
      </c>
      <c r="V140" s="19" t="s">
        <v>256</v>
      </c>
    </row>
    <row r="141" spans="1:22" s="76" customFormat="1">
      <c r="A141" s="195" t="s">
        <v>723</v>
      </c>
      <c r="B141" s="44">
        <v>8</v>
      </c>
      <c r="C141" s="314">
        <f t="shared" si="2"/>
        <v>4.8385145760251602E-2</v>
      </c>
      <c r="V141" s="19" t="s">
        <v>256</v>
      </c>
    </row>
    <row r="142" spans="1:22" s="76" customFormat="1">
      <c r="A142" s="195" t="s">
        <v>724</v>
      </c>
      <c r="B142" s="44">
        <v>7</v>
      </c>
      <c r="C142" s="314">
        <f t="shared" si="2"/>
        <v>4.2337002540220152E-2</v>
      </c>
      <c r="V142" s="19" t="s">
        <v>256</v>
      </c>
    </row>
    <row r="143" spans="1:22" s="76" customFormat="1">
      <c r="A143" s="195" t="s">
        <v>725</v>
      </c>
      <c r="B143" s="44" t="s">
        <v>304</v>
      </c>
      <c r="C143" s="314" t="str">
        <f t="shared" si="2"/>
        <v/>
      </c>
      <c r="V143" s="19" t="s">
        <v>256</v>
      </c>
    </row>
    <row r="144" spans="1:22" s="76" customFormat="1">
      <c r="A144" s="195" t="s">
        <v>726</v>
      </c>
      <c r="B144" s="44" t="s">
        <v>304</v>
      </c>
      <c r="C144" s="314" t="str">
        <f t="shared" si="2"/>
        <v/>
      </c>
      <c r="V144" s="19" t="s">
        <v>256</v>
      </c>
    </row>
    <row r="145" spans="1:22" s="76" customFormat="1">
      <c r="A145" s="195" t="s">
        <v>727</v>
      </c>
      <c r="B145" s="44" t="s">
        <v>304</v>
      </c>
      <c r="C145" s="314" t="str">
        <f t="shared" si="2"/>
        <v/>
      </c>
      <c r="V145" s="19" t="s">
        <v>256</v>
      </c>
    </row>
    <row r="146" spans="1:22" s="76" customFormat="1">
      <c r="A146" s="195" t="s">
        <v>728</v>
      </c>
      <c r="B146" s="44" t="s">
        <v>304</v>
      </c>
      <c r="C146" s="314" t="str">
        <f t="shared" si="2"/>
        <v/>
      </c>
      <c r="V146" s="19" t="s">
        <v>256</v>
      </c>
    </row>
    <row r="147" spans="1:22" s="76" customFormat="1">
      <c r="A147" s="195" t="s">
        <v>729</v>
      </c>
      <c r="B147" s="44" t="s">
        <v>304</v>
      </c>
      <c r="C147" s="314" t="str">
        <f t="shared" si="2"/>
        <v/>
      </c>
      <c r="V147" s="19" t="s">
        <v>256</v>
      </c>
    </row>
    <row r="148" spans="1:22" s="76" customFormat="1">
      <c r="A148" s="195" t="s">
        <v>730</v>
      </c>
      <c r="B148" s="44">
        <v>5</v>
      </c>
      <c r="C148" s="314">
        <f t="shared" si="2"/>
        <v>3.0240716100157251E-2</v>
      </c>
      <c r="V148" s="19" t="s">
        <v>256</v>
      </c>
    </row>
    <row r="149" spans="1:22" s="76" customFormat="1">
      <c r="A149" s="195" t="s">
        <v>731</v>
      </c>
      <c r="B149" s="44" t="s">
        <v>304</v>
      </c>
      <c r="C149" s="314" t="str">
        <f t="shared" si="2"/>
        <v/>
      </c>
      <c r="V149" s="19" t="s">
        <v>256</v>
      </c>
    </row>
    <row r="150" spans="1:22" s="76" customFormat="1">
      <c r="A150" s="195" t="s">
        <v>732</v>
      </c>
      <c r="B150" s="44" t="s">
        <v>304</v>
      </c>
      <c r="C150" s="314" t="str">
        <f t="shared" si="2"/>
        <v/>
      </c>
      <c r="V150" s="19" t="s">
        <v>256</v>
      </c>
    </row>
    <row r="151" spans="1:22" s="76" customFormat="1">
      <c r="A151" s="195" t="s">
        <v>733</v>
      </c>
      <c r="B151" s="44">
        <v>5</v>
      </c>
      <c r="C151" s="314">
        <f t="shared" si="2"/>
        <v>3.0240716100157251E-2</v>
      </c>
      <c r="V151" s="19" t="s">
        <v>256</v>
      </c>
    </row>
    <row r="152" spans="1:22" s="76" customFormat="1">
      <c r="A152" s="195" t="s">
        <v>734</v>
      </c>
      <c r="B152" s="44" t="s">
        <v>304</v>
      </c>
      <c r="C152" s="314" t="str">
        <f t="shared" si="2"/>
        <v/>
      </c>
      <c r="V152" s="19" t="s">
        <v>256</v>
      </c>
    </row>
    <row r="153" spans="1:22" s="76" customFormat="1">
      <c r="A153" s="195" t="s">
        <v>735</v>
      </c>
      <c r="B153" s="44" t="s">
        <v>304</v>
      </c>
      <c r="C153" s="314" t="str">
        <f t="shared" si="2"/>
        <v/>
      </c>
      <c r="V153" s="19" t="s">
        <v>256</v>
      </c>
    </row>
    <row r="154" spans="1:22" s="76" customFormat="1">
      <c r="A154" s="195" t="s">
        <v>736</v>
      </c>
      <c r="B154" s="44">
        <v>7</v>
      </c>
      <c r="C154" s="314">
        <f t="shared" si="2"/>
        <v>4.2337002540220152E-2</v>
      </c>
      <c r="V154" s="19" t="s">
        <v>256</v>
      </c>
    </row>
    <row r="155" spans="1:22" s="76" customFormat="1">
      <c r="A155" s="195" t="s">
        <v>737</v>
      </c>
      <c r="B155" s="44" t="s">
        <v>304</v>
      </c>
      <c r="C155" s="314" t="str">
        <f t="shared" si="2"/>
        <v/>
      </c>
      <c r="V155" s="19" t="s">
        <v>256</v>
      </c>
    </row>
    <row r="156" spans="1:22" s="76" customFormat="1">
      <c r="A156" s="195" t="s">
        <v>738</v>
      </c>
      <c r="B156" s="44" t="s">
        <v>304</v>
      </c>
      <c r="C156" s="314" t="str">
        <f t="shared" si="2"/>
        <v/>
      </c>
      <c r="V156" s="19" t="s">
        <v>256</v>
      </c>
    </row>
    <row r="157" spans="1:22" s="76" customFormat="1">
      <c r="A157" s="195" t="s">
        <v>739</v>
      </c>
      <c r="B157" s="44">
        <v>4</v>
      </c>
      <c r="C157" s="314">
        <f t="shared" si="2"/>
        <v>2.4192572880125801E-2</v>
      </c>
      <c r="V157" s="19" t="s">
        <v>256</v>
      </c>
    </row>
    <row r="158" spans="1:22" s="76" customFormat="1">
      <c r="A158" s="195" t="s">
        <v>740</v>
      </c>
      <c r="B158" s="44" t="s">
        <v>304</v>
      </c>
      <c r="C158" s="314" t="str">
        <f t="shared" si="2"/>
        <v/>
      </c>
      <c r="V158" s="19" t="s">
        <v>256</v>
      </c>
    </row>
    <row r="159" spans="1:22" s="76" customFormat="1">
      <c r="A159" s="195" t="s">
        <v>741</v>
      </c>
      <c r="B159" s="44" t="s">
        <v>304</v>
      </c>
      <c r="C159" s="314" t="str">
        <f t="shared" si="2"/>
        <v/>
      </c>
      <c r="V159" s="19" t="s">
        <v>256</v>
      </c>
    </row>
    <row r="160" spans="1:22" s="76" customFormat="1">
      <c r="A160" s="195" t="s">
        <v>742</v>
      </c>
      <c r="B160" s="44" t="s">
        <v>304</v>
      </c>
      <c r="C160" s="314" t="str">
        <f t="shared" si="2"/>
        <v/>
      </c>
      <c r="V160" s="19" t="s">
        <v>256</v>
      </c>
    </row>
    <row r="161" spans="1:22" s="76" customFormat="1">
      <c r="A161" s="195" t="s">
        <v>743</v>
      </c>
      <c r="B161" s="44" t="s">
        <v>304</v>
      </c>
      <c r="C161" s="314" t="str">
        <f t="shared" si="2"/>
        <v/>
      </c>
      <c r="V161" s="19" t="s">
        <v>256</v>
      </c>
    </row>
    <row r="162" spans="1:22" s="76" customFormat="1">
      <c r="A162" s="195" t="s">
        <v>744</v>
      </c>
      <c r="B162" s="44" t="s">
        <v>304</v>
      </c>
      <c r="C162" s="314" t="str">
        <f t="shared" si="2"/>
        <v/>
      </c>
      <c r="V162" s="19" t="s">
        <v>256</v>
      </c>
    </row>
    <row r="163" spans="1:22" s="76" customFormat="1">
      <c r="A163" s="195" t="s">
        <v>745</v>
      </c>
      <c r="B163" s="44">
        <v>4</v>
      </c>
      <c r="C163" s="314">
        <f t="shared" si="2"/>
        <v>2.4192572880125801E-2</v>
      </c>
      <c r="V163" s="19" t="s">
        <v>256</v>
      </c>
    </row>
    <row r="164" spans="1:22" s="76" customFormat="1">
      <c r="A164" s="195" t="s">
        <v>746</v>
      </c>
      <c r="B164" s="44" t="s">
        <v>304</v>
      </c>
      <c r="C164" s="314" t="str">
        <f t="shared" si="2"/>
        <v/>
      </c>
      <c r="V164" s="19" t="s">
        <v>256</v>
      </c>
    </row>
    <row r="165" spans="1:22" s="76" customFormat="1">
      <c r="A165" s="195" t="s">
        <v>747</v>
      </c>
      <c r="B165" s="44" t="s">
        <v>304</v>
      </c>
      <c r="C165" s="314" t="str">
        <f t="shared" si="2"/>
        <v/>
      </c>
      <c r="V165" s="19" t="s">
        <v>256</v>
      </c>
    </row>
    <row r="166" spans="1:22" s="76" customFormat="1">
      <c r="A166" s="195" t="s">
        <v>748</v>
      </c>
      <c r="B166" s="44" t="s">
        <v>304</v>
      </c>
      <c r="C166" s="314" t="str">
        <f t="shared" si="2"/>
        <v/>
      </c>
      <c r="V166" s="19" t="s">
        <v>256</v>
      </c>
    </row>
    <row r="167" spans="1:22" s="76" customFormat="1">
      <c r="A167" s="195" t="s">
        <v>749</v>
      </c>
      <c r="B167" s="44" t="s">
        <v>304</v>
      </c>
      <c r="C167" s="314" t="str">
        <f t="shared" si="2"/>
        <v/>
      </c>
      <c r="V167" s="19" t="s">
        <v>256</v>
      </c>
    </row>
    <row r="168" spans="1:22" s="76" customFormat="1">
      <c r="A168" s="195" t="s">
        <v>750</v>
      </c>
      <c r="B168" s="44" t="s">
        <v>304</v>
      </c>
      <c r="C168" s="314" t="str">
        <f t="shared" si="2"/>
        <v/>
      </c>
      <c r="V168" s="19" t="s">
        <v>256</v>
      </c>
    </row>
    <row r="169" spans="1:22" s="76" customFormat="1">
      <c r="A169" s="195" t="s">
        <v>751</v>
      </c>
      <c r="B169" s="44">
        <v>5</v>
      </c>
      <c r="C169" s="314">
        <f t="shared" si="2"/>
        <v>3.0240716100157251E-2</v>
      </c>
      <c r="V169" s="19" t="s">
        <v>256</v>
      </c>
    </row>
    <row r="170" spans="1:22" s="76" customFormat="1">
      <c r="A170" s="195" t="s">
        <v>752</v>
      </c>
      <c r="B170" s="44" t="s">
        <v>304</v>
      </c>
      <c r="C170" s="314" t="str">
        <f t="shared" si="2"/>
        <v/>
      </c>
      <c r="V170" s="19" t="s">
        <v>256</v>
      </c>
    </row>
    <row r="171" spans="1:22" s="76" customFormat="1">
      <c r="A171" s="195" t="s">
        <v>753</v>
      </c>
      <c r="B171" s="44" t="s">
        <v>304</v>
      </c>
      <c r="C171" s="314" t="str">
        <f t="shared" si="2"/>
        <v/>
      </c>
      <c r="V171" s="19" t="s">
        <v>256</v>
      </c>
    </row>
    <row r="172" spans="1:22" s="76" customFormat="1">
      <c r="A172" s="195" t="s">
        <v>754</v>
      </c>
      <c r="B172" s="44" t="s">
        <v>304</v>
      </c>
      <c r="C172" s="314" t="str">
        <f t="shared" si="2"/>
        <v/>
      </c>
      <c r="V172" s="19" t="s">
        <v>256</v>
      </c>
    </row>
    <row r="173" spans="1:22" s="76" customFormat="1">
      <c r="A173" s="195" t="s">
        <v>755</v>
      </c>
      <c r="B173" s="44">
        <v>0</v>
      </c>
      <c r="C173" s="314" t="str">
        <f t="shared" si="2"/>
        <v/>
      </c>
      <c r="V173" s="19" t="s">
        <v>256</v>
      </c>
    </row>
    <row r="174" spans="1:22" s="76" customFormat="1">
      <c r="A174" s="195" t="s">
        <v>756</v>
      </c>
      <c r="B174" s="44">
        <v>0</v>
      </c>
      <c r="C174" s="314" t="str">
        <f t="shared" si="2"/>
        <v/>
      </c>
      <c r="V174" s="19" t="s">
        <v>256</v>
      </c>
    </row>
    <row r="175" spans="1:22" s="76" customFormat="1">
      <c r="A175" s="195" t="s">
        <v>757</v>
      </c>
      <c r="B175" s="44" t="s">
        <v>304</v>
      </c>
      <c r="C175" s="314" t="str">
        <f t="shared" si="2"/>
        <v/>
      </c>
      <c r="V175" s="19" t="s">
        <v>256</v>
      </c>
    </row>
    <row r="176" spans="1:22" s="76" customFormat="1">
      <c r="A176" s="195" t="s">
        <v>758</v>
      </c>
      <c r="B176" s="44" t="s">
        <v>304</v>
      </c>
      <c r="C176" s="314" t="str">
        <f t="shared" si="2"/>
        <v/>
      </c>
      <c r="V176" s="19" t="s">
        <v>256</v>
      </c>
    </row>
    <row r="177" spans="1:22" s="76" customFormat="1">
      <c r="A177" s="195" t="s">
        <v>759</v>
      </c>
      <c r="B177" s="44" t="s">
        <v>304</v>
      </c>
      <c r="C177" s="314" t="str">
        <f t="shared" si="2"/>
        <v/>
      </c>
      <c r="V177" s="19" t="s">
        <v>256</v>
      </c>
    </row>
    <row r="178" spans="1:22" s="76" customFormat="1">
      <c r="A178" s="195" t="s">
        <v>760</v>
      </c>
      <c r="B178" s="44" t="s">
        <v>304</v>
      </c>
      <c r="C178" s="314" t="str">
        <f t="shared" si="2"/>
        <v/>
      </c>
      <c r="V178" s="19" t="s">
        <v>256</v>
      </c>
    </row>
    <row r="179" spans="1:22" s="76" customFormat="1">
      <c r="A179" s="195" t="s">
        <v>761</v>
      </c>
      <c r="B179" s="44" t="s">
        <v>304</v>
      </c>
      <c r="C179" s="314" t="str">
        <f t="shared" si="2"/>
        <v/>
      </c>
      <c r="V179" s="19" t="s">
        <v>256</v>
      </c>
    </row>
    <row r="180" spans="1:22" s="76" customFormat="1">
      <c r="A180" s="195" t="s">
        <v>762</v>
      </c>
      <c r="B180" s="44">
        <v>0</v>
      </c>
      <c r="C180" s="314" t="str">
        <f t="shared" si="2"/>
        <v/>
      </c>
      <c r="V180" s="19" t="s">
        <v>256</v>
      </c>
    </row>
    <row r="181" spans="1:22" s="76" customFormat="1">
      <c r="A181" s="195" t="s">
        <v>763</v>
      </c>
      <c r="B181" s="44">
        <v>0</v>
      </c>
      <c r="C181" s="314" t="str">
        <f t="shared" si="2"/>
        <v/>
      </c>
      <c r="V181" s="19" t="s">
        <v>256</v>
      </c>
    </row>
    <row r="182" spans="1:22" s="76" customFormat="1">
      <c r="A182" s="195" t="s">
        <v>764</v>
      </c>
      <c r="B182" s="44">
        <v>4</v>
      </c>
      <c r="C182" s="314">
        <f t="shared" si="2"/>
        <v>2.4192572880125801E-2</v>
      </c>
      <c r="V182" s="19" t="s">
        <v>256</v>
      </c>
    </row>
    <row r="183" spans="1:22" s="76" customFormat="1">
      <c r="A183" s="195" t="s">
        <v>765</v>
      </c>
      <c r="B183" s="44" t="s">
        <v>304</v>
      </c>
      <c r="C183" s="314" t="str">
        <f t="shared" si="2"/>
        <v/>
      </c>
      <c r="V183" s="19" t="s">
        <v>256</v>
      </c>
    </row>
    <row r="184" spans="1:22" s="76" customFormat="1">
      <c r="A184" s="195" t="s">
        <v>766</v>
      </c>
      <c r="B184" s="44" t="s">
        <v>304</v>
      </c>
      <c r="C184" s="314" t="str">
        <f t="shared" si="2"/>
        <v/>
      </c>
      <c r="V184" s="19" t="s">
        <v>256</v>
      </c>
    </row>
    <row r="185" spans="1:22" s="76" customFormat="1">
      <c r="A185" s="195" t="s">
        <v>767</v>
      </c>
      <c r="B185" s="44" t="s">
        <v>304</v>
      </c>
      <c r="C185" s="314" t="str">
        <f t="shared" si="2"/>
        <v/>
      </c>
      <c r="V185" s="19" t="s">
        <v>256</v>
      </c>
    </row>
    <row r="186" spans="1:22" s="76" customFormat="1">
      <c r="A186" s="195" t="s">
        <v>768</v>
      </c>
      <c r="B186" s="44" t="s">
        <v>304</v>
      </c>
      <c r="C186" s="314" t="str">
        <f t="shared" si="2"/>
        <v/>
      </c>
      <c r="V186" s="19" t="s">
        <v>256</v>
      </c>
    </row>
    <row r="187" spans="1:22" s="76" customFormat="1">
      <c r="A187" s="195" t="s">
        <v>769</v>
      </c>
      <c r="B187" s="44">
        <v>4</v>
      </c>
      <c r="C187" s="314">
        <f t="shared" si="2"/>
        <v>2.4192572880125801E-2</v>
      </c>
      <c r="V187" s="19" t="s">
        <v>256</v>
      </c>
    </row>
    <row r="188" spans="1:22" s="76" customFormat="1">
      <c r="A188" s="195" t="s">
        <v>770</v>
      </c>
      <c r="B188" s="44" t="s">
        <v>304</v>
      </c>
      <c r="C188" s="314" t="str">
        <f t="shared" si="2"/>
        <v/>
      </c>
      <c r="V188" s="19" t="s">
        <v>256</v>
      </c>
    </row>
    <row r="189" spans="1:22" s="76" customFormat="1">
      <c r="A189" s="195" t="s">
        <v>771</v>
      </c>
      <c r="B189" s="44" t="s">
        <v>304</v>
      </c>
      <c r="C189" s="314" t="str">
        <f t="shared" si="2"/>
        <v/>
      </c>
      <c r="V189" s="19" t="s">
        <v>256</v>
      </c>
    </row>
    <row r="190" spans="1:22" s="76" customFormat="1">
      <c r="A190" s="195" t="s">
        <v>772</v>
      </c>
      <c r="B190" s="44" t="s">
        <v>304</v>
      </c>
      <c r="C190" s="314" t="str">
        <f t="shared" si="2"/>
        <v/>
      </c>
      <c r="V190" s="19" t="s">
        <v>256</v>
      </c>
    </row>
    <row r="191" spans="1:22" s="76" customFormat="1">
      <c r="A191" s="195" t="s">
        <v>773</v>
      </c>
      <c r="B191" s="44" t="s">
        <v>304</v>
      </c>
      <c r="C191" s="314" t="str">
        <f t="shared" si="2"/>
        <v/>
      </c>
      <c r="V191" s="19" t="s">
        <v>256</v>
      </c>
    </row>
    <row r="192" spans="1:22" s="76" customFormat="1">
      <c r="A192" s="195" t="s">
        <v>774</v>
      </c>
      <c r="B192" s="44" t="s">
        <v>304</v>
      </c>
      <c r="C192" s="314" t="str">
        <f t="shared" si="2"/>
        <v/>
      </c>
      <c r="V192" s="19" t="s">
        <v>256</v>
      </c>
    </row>
    <row r="193" spans="1:22" s="76" customFormat="1">
      <c r="A193" s="195" t="s">
        <v>775</v>
      </c>
      <c r="B193" s="44">
        <v>0</v>
      </c>
      <c r="C193" s="314" t="str">
        <f t="shared" si="2"/>
        <v/>
      </c>
      <c r="V193" s="19" t="s">
        <v>256</v>
      </c>
    </row>
    <row r="194" spans="1:22" s="76" customFormat="1">
      <c r="A194" s="195" t="s">
        <v>776</v>
      </c>
      <c r="B194" s="44" t="s">
        <v>304</v>
      </c>
      <c r="C194" s="314" t="str">
        <f t="shared" si="2"/>
        <v/>
      </c>
      <c r="V194" s="19" t="s">
        <v>256</v>
      </c>
    </row>
    <row r="195" spans="1:22" s="76" customFormat="1">
      <c r="A195" s="195" t="s">
        <v>777</v>
      </c>
      <c r="B195" s="44" t="s">
        <v>304</v>
      </c>
      <c r="C195" s="314" t="str">
        <f t="shared" si="2"/>
        <v/>
      </c>
      <c r="V195" s="19" t="s">
        <v>256</v>
      </c>
    </row>
    <row r="196" spans="1:22" s="76" customFormat="1">
      <c r="A196" s="195" t="s">
        <v>778</v>
      </c>
      <c r="B196" s="44" t="s">
        <v>304</v>
      </c>
      <c r="C196" s="314" t="str">
        <f t="shared" si="2"/>
        <v/>
      </c>
      <c r="V196" s="19" t="s">
        <v>256</v>
      </c>
    </row>
    <row r="197" spans="1:22" s="76" customFormat="1">
      <c r="A197" s="195" t="s">
        <v>779</v>
      </c>
      <c r="B197" s="44" t="s">
        <v>304</v>
      </c>
      <c r="C197" s="314" t="str">
        <f t="shared" si="2"/>
        <v/>
      </c>
      <c r="V197" s="19" t="s">
        <v>256</v>
      </c>
    </row>
    <row r="198" spans="1:22" s="76" customFormat="1">
      <c r="A198" s="195" t="s">
        <v>780</v>
      </c>
      <c r="B198" s="44">
        <v>0</v>
      </c>
      <c r="C198" s="314" t="str">
        <f t="shared" si="2"/>
        <v/>
      </c>
      <c r="V198" s="19" t="s">
        <v>256</v>
      </c>
    </row>
    <row r="199" spans="1:22" s="76" customFormat="1">
      <c r="A199" s="195" t="s">
        <v>781</v>
      </c>
      <c r="B199" s="44">
        <v>0</v>
      </c>
      <c r="C199" s="314" t="str">
        <f t="shared" si="2"/>
        <v/>
      </c>
      <c r="V199" s="19" t="s">
        <v>256</v>
      </c>
    </row>
    <row r="200" spans="1:22" s="76" customFormat="1">
      <c r="A200" s="195" t="s">
        <v>782</v>
      </c>
      <c r="B200" s="44" t="s">
        <v>304</v>
      </c>
      <c r="C200" s="314" t="str">
        <f t="shared" si="2"/>
        <v/>
      </c>
      <c r="V200" s="19" t="s">
        <v>256</v>
      </c>
    </row>
    <row r="201" spans="1:22" s="76" customFormat="1">
      <c r="A201" s="195" t="s">
        <v>783</v>
      </c>
      <c r="B201" s="44">
        <v>5</v>
      </c>
      <c r="C201" s="314">
        <f t="shared" si="2"/>
        <v>3.0240716100157251E-2</v>
      </c>
      <c r="V201" s="19" t="s">
        <v>256</v>
      </c>
    </row>
    <row r="202" spans="1:22" s="76" customFormat="1">
      <c r="A202" s="195" t="s">
        <v>784</v>
      </c>
      <c r="B202" s="44" t="s">
        <v>304</v>
      </c>
      <c r="C202" s="314" t="str">
        <f t="shared" ref="C202:C265" si="3">IF(OR(B202=0,B202="X"),"",100*B202/B$8)</f>
        <v/>
      </c>
      <c r="V202" s="19" t="s">
        <v>256</v>
      </c>
    </row>
    <row r="203" spans="1:22" s="76" customFormat="1">
      <c r="A203" s="195" t="s">
        <v>785</v>
      </c>
      <c r="B203" s="44" t="s">
        <v>304</v>
      </c>
      <c r="C203" s="314" t="str">
        <f t="shared" si="3"/>
        <v/>
      </c>
      <c r="V203" s="19" t="s">
        <v>256</v>
      </c>
    </row>
    <row r="204" spans="1:22" s="76" customFormat="1">
      <c r="A204" s="195" t="s">
        <v>786</v>
      </c>
      <c r="B204" s="44" t="s">
        <v>304</v>
      </c>
      <c r="C204" s="314" t="str">
        <f t="shared" si="3"/>
        <v/>
      </c>
      <c r="V204" s="19" t="s">
        <v>256</v>
      </c>
    </row>
    <row r="205" spans="1:22" s="76" customFormat="1">
      <c r="A205" s="195" t="s">
        <v>787</v>
      </c>
      <c r="B205" s="44" t="s">
        <v>304</v>
      </c>
      <c r="C205" s="314" t="str">
        <f t="shared" si="3"/>
        <v/>
      </c>
      <c r="V205" s="19" t="s">
        <v>256</v>
      </c>
    </row>
    <row r="206" spans="1:22" s="76" customFormat="1">
      <c r="A206" s="195" t="s">
        <v>788</v>
      </c>
      <c r="B206" s="44" t="s">
        <v>304</v>
      </c>
      <c r="C206" s="314" t="str">
        <f t="shared" si="3"/>
        <v/>
      </c>
      <c r="V206" s="19" t="s">
        <v>256</v>
      </c>
    </row>
    <row r="207" spans="1:22" s="76" customFormat="1">
      <c r="A207" s="195" t="s">
        <v>789</v>
      </c>
      <c r="B207" s="44" t="s">
        <v>304</v>
      </c>
      <c r="C207" s="314" t="str">
        <f t="shared" si="3"/>
        <v/>
      </c>
      <c r="V207" s="19" t="s">
        <v>256</v>
      </c>
    </row>
    <row r="208" spans="1:22" s="76" customFormat="1">
      <c r="A208" s="195" t="s">
        <v>790</v>
      </c>
      <c r="B208" s="44" t="s">
        <v>304</v>
      </c>
      <c r="C208" s="314" t="str">
        <f t="shared" si="3"/>
        <v/>
      </c>
      <c r="V208" s="19" t="s">
        <v>256</v>
      </c>
    </row>
    <row r="209" spans="1:22" s="76" customFormat="1">
      <c r="A209" s="195" t="s">
        <v>791</v>
      </c>
      <c r="B209" s="44" t="s">
        <v>304</v>
      </c>
      <c r="C209" s="314" t="str">
        <f t="shared" si="3"/>
        <v/>
      </c>
      <c r="V209" s="19" t="s">
        <v>256</v>
      </c>
    </row>
    <row r="210" spans="1:22" s="76" customFormat="1">
      <c r="A210" s="195" t="s">
        <v>792</v>
      </c>
      <c r="B210" s="44" t="s">
        <v>304</v>
      </c>
      <c r="C210" s="314" t="str">
        <f t="shared" si="3"/>
        <v/>
      </c>
      <c r="V210" s="19" t="s">
        <v>256</v>
      </c>
    </row>
    <row r="211" spans="1:22" s="76" customFormat="1">
      <c r="A211" s="195" t="s">
        <v>793</v>
      </c>
      <c r="B211" s="44" t="s">
        <v>304</v>
      </c>
      <c r="C211" s="314" t="str">
        <f t="shared" si="3"/>
        <v/>
      </c>
      <c r="V211" s="19" t="s">
        <v>256</v>
      </c>
    </row>
    <row r="212" spans="1:22" s="76" customFormat="1">
      <c r="A212" s="195" t="s">
        <v>794</v>
      </c>
      <c r="B212" s="44">
        <v>5</v>
      </c>
      <c r="C212" s="314">
        <f t="shared" si="3"/>
        <v>3.0240716100157251E-2</v>
      </c>
      <c r="V212" s="19" t="s">
        <v>256</v>
      </c>
    </row>
    <row r="213" spans="1:22" s="76" customFormat="1">
      <c r="A213" s="195" t="s">
        <v>795</v>
      </c>
      <c r="B213" s="44" t="s">
        <v>304</v>
      </c>
      <c r="C213" s="314" t="str">
        <f t="shared" si="3"/>
        <v/>
      </c>
      <c r="V213" s="19" t="s">
        <v>256</v>
      </c>
    </row>
    <row r="214" spans="1:22" s="76" customFormat="1">
      <c r="A214" s="195" t="s">
        <v>796</v>
      </c>
      <c r="B214" s="44" t="s">
        <v>304</v>
      </c>
      <c r="C214" s="314" t="str">
        <f t="shared" si="3"/>
        <v/>
      </c>
      <c r="V214" s="19" t="s">
        <v>256</v>
      </c>
    </row>
    <row r="215" spans="1:22" s="76" customFormat="1">
      <c r="A215" s="195" t="s">
        <v>797</v>
      </c>
      <c r="B215" s="44">
        <v>5</v>
      </c>
      <c r="C215" s="314">
        <f t="shared" si="3"/>
        <v>3.0240716100157251E-2</v>
      </c>
      <c r="V215" s="19" t="s">
        <v>256</v>
      </c>
    </row>
    <row r="216" spans="1:22" s="76" customFormat="1">
      <c r="A216" s="195" t="s">
        <v>798</v>
      </c>
      <c r="B216" s="44">
        <v>4</v>
      </c>
      <c r="C216" s="314">
        <f t="shared" si="3"/>
        <v>2.4192572880125801E-2</v>
      </c>
      <c r="V216" s="19" t="s">
        <v>256</v>
      </c>
    </row>
    <row r="217" spans="1:22" s="76" customFormat="1">
      <c r="A217" s="195" t="s">
        <v>799</v>
      </c>
      <c r="B217" s="44" t="s">
        <v>304</v>
      </c>
      <c r="C217" s="314" t="str">
        <f t="shared" si="3"/>
        <v/>
      </c>
      <c r="V217" s="19" t="s">
        <v>256</v>
      </c>
    </row>
    <row r="218" spans="1:22" s="76" customFormat="1">
      <c r="A218" s="195" t="s">
        <v>800</v>
      </c>
      <c r="B218" s="44">
        <v>4</v>
      </c>
      <c r="C218" s="314">
        <f t="shared" si="3"/>
        <v>2.4192572880125801E-2</v>
      </c>
      <c r="V218" s="19" t="s">
        <v>256</v>
      </c>
    </row>
    <row r="219" spans="1:22" s="76" customFormat="1">
      <c r="A219" s="195" t="s">
        <v>801</v>
      </c>
      <c r="B219" s="44" t="s">
        <v>304</v>
      </c>
      <c r="C219" s="314" t="str">
        <f t="shared" si="3"/>
        <v/>
      </c>
      <c r="V219" s="19" t="s">
        <v>256</v>
      </c>
    </row>
    <row r="220" spans="1:22" s="76" customFormat="1">
      <c r="A220" s="195" t="s">
        <v>802</v>
      </c>
      <c r="B220" s="44" t="s">
        <v>304</v>
      </c>
      <c r="C220" s="314" t="str">
        <f t="shared" si="3"/>
        <v/>
      </c>
      <c r="V220" s="19" t="s">
        <v>256</v>
      </c>
    </row>
    <row r="221" spans="1:22" s="76" customFormat="1">
      <c r="A221" s="195" t="s">
        <v>803</v>
      </c>
      <c r="B221" s="44" t="s">
        <v>304</v>
      </c>
      <c r="C221" s="314" t="str">
        <f t="shared" si="3"/>
        <v/>
      </c>
      <c r="V221" s="19" t="s">
        <v>256</v>
      </c>
    </row>
    <row r="222" spans="1:22" s="76" customFormat="1">
      <c r="A222" s="195" t="s">
        <v>804</v>
      </c>
      <c r="B222" s="44" t="s">
        <v>304</v>
      </c>
      <c r="C222" s="314" t="str">
        <f t="shared" si="3"/>
        <v/>
      </c>
      <c r="V222" s="19" t="s">
        <v>256</v>
      </c>
    </row>
    <row r="223" spans="1:22" s="76" customFormat="1">
      <c r="A223" s="195" t="s">
        <v>805</v>
      </c>
      <c r="B223" s="44">
        <v>4</v>
      </c>
      <c r="C223" s="314">
        <f t="shared" si="3"/>
        <v>2.4192572880125801E-2</v>
      </c>
      <c r="V223" s="19" t="s">
        <v>256</v>
      </c>
    </row>
    <row r="224" spans="1:22" s="76" customFormat="1">
      <c r="A224" s="195" t="s">
        <v>806</v>
      </c>
      <c r="B224" s="44" t="s">
        <v>304</v>
      </c>
      <c r="C224" s="314" t="str">
        <f t="shared" si="3"/>
        <v/>
      </c>
      <c r="V224" s="19" t="s">
        <v>256</v>
      </c>
    </row>
    <row r="225" spans="1:22" s="76" customFormat="1">
      <c r="A225" s="195" t="s">
        <v>807</v>
      </c>
      <c r="B225" s="44">
        <v>5</v>
      </c>
      <c r="C225" s="314">
        <f t="shared" si="3"/>
        <v>3.0240716100157251E-2</v>
      </c>
      <c r="V225" s="19" t="s">
        <v>256</v>
      </c>
    </row>
    <row r="226" spans="1:22" s="76" customFormat="1">
      <c r="A226" s="195" t="s">
        <v>808</v>
      </c>
      <c r="B226" s="44" t="s">
        <v>304</v>
      </c>
      <c r="C226" s="314" t="str">
        <f t="shared" si="3"/>
        <v/>
      </c>
    </row>
    <row r="227" spans="1:22" s="76" customFormat="1">
      <c r="A227" s="195" t="s">
        <v>809</v>
      </c>
      <c r="B227" s="44" t="s">
        <v>304</v>
      </c>
      <c r="C227" s="314" t="str">
        <f t="shared" si="3"/>
        <v/>
      </c>
    </row>
    <row r="228" spans="1:22" s="76" customFormat="1">
      <c r="A228" s="195" t="s">
        <v>810</v>
      </c>
      <c r="B228" s="44">
        <v>9</v>
      </c>
      <c r="C228" s="314">
        <f t="shared" si="3"/>
        <v>5.4433288980283052E-2</v>
      </c>
      <c r="V228"/>
    </row>
    <row r="229" spans="1:22" s="76" customFormat="1">
      <c r="A229" s="195" t="s">
        <v>811</v>
      </c>
      <c r="B229" s="44" t="s">
        <v>304</v>
      </c>
      <c r="C229" s="314" t="str">
        <f t="shared" si="3"/>
        <v/>
      </c>
      <c r="V229"/>
    </row>
    <row r="230" spans="1:22" s="76" customFormat="1">
      <c r="A230" s="195" t="s">
        <v>812</v>
      </c>
      <c r="B230" s="44">
        <v>8</v>
      </c>
      <c r="C230" s="314">
        <f t="shared" si="3"/>
        <v>4.8385145760251602E-2</v>
      </c>
      <c r="V230" s="19" t="s">
        <v>256</v>
      </c>
    </row>
    <row r="231" spans="1:22" s="76" customFormat="1">
      <c r="A231" s="195" t="s">
        <v>813</v>
      </c>
      <c r="B231" s="44">
        <v>6</v>
      </c>
      <c r="C231" s="314">
        <f t="shared" si="3"/>
        <v>3.6288859320188702E-2</v>
      </c>
      <c r="V231" s="19" t="s">
        <v>256</v>
      </c>
    </row>
    <row r="232" spans="1:22" s="76" customFormat="1">
      <c r="A232" s="195" t="s">
        <v>814</v>
      </c>
      <c r="B232" s="44">
        <v>8</v>
      </c>
      <c r="C232" s="314">
        <f t="shared" si="3"/>
        <v>4.8385145760251602E-2</v>
      </c>
      <c r="V232" s="19" t="s">
        <v>256</v>
      </c>
    </row>
    <row r="233" spans="1:22" s="76" customFormat="1">
      <c r="A233" s="195" t="s">
        <v>815</v>
      </c>
      <c r="B233" s="44">
        <v>9</v>
      </c>
      <c r="C233" s="314">
        <f t="shared" si="3"/>
        <v>5.4433288980283052E-2</v>
      </c>
      <c r="V233" s="19" t="s">
        <v>256</v>
      </c>
    </row>
    <row r="234" spans="1:22" s="76" customFormat="1">
      <c r="A234" s="195" t="s">
        <v>816</v>
      </c>
      <c r="B234" s="44">
        <v>7</v>
      </c>
      <c r="C234" s="314">
        <f t="shared" si="3"/>
        <v>4.2337002540220152E-2</v>
      </c>
      <c r="V234" s="19" t="s">
        <v>256</v>
      </c>
    </row>
    <row r="235" spans="1:22" s="76" customFormat="1">
      <c r="A235" s="195" t="s">
        <v>817</v>
      </c>
      <c r="B235" s="44">
        <v>9</v>
      </c>
      <c r="C235" s="314">
        <f t="shared" si="3"/>
        <v>5.4433288980283052E-2</v>
      </c>
      <c r="V235" s="19" t="s">
        <v>256</v>
      </c>
    </row>
    <row r="236" spans="1:22" s="76" customFormat="1">
      <c r="A236" s="195" t="s">
        <v>818</v>
      </c>
      <c r="B236" s="44">
        <v>10</v>
      </c>
      <c r="C236" s="314">
        <f t="shared" si="3"/>
        <v>6.0481432200314503E-2</v>
      </c>
      <c r="V236" s="19" t="s">
        <v>256</v>
      </c>
    </row>
    <row r="237" spans="1:22" s="76" customFormat="1">
      <c r="A237" s="195" t="s">
        <v>819</v>
      </c>
      <c r="B237" s="44">
        <v>11</v>
      </c>
      <c r="C237" s="314">
        <f t="shared" si="3"/>
        <v>6.652957542034596E-2</v>
      </c>
      <c r="V237" s="19" t="s">
        <v>256</v>
      </c>
    </row>
    <row r="238" spans="1:22" s="76" customFormat="1">
      <c r="A238" s="195" t="s">
        <v>820</v>
      </c>
      <c r="B238" s="44">
        <v>19</v>
      </c>
      <c r="C238" s="314">
        <f t="shared" si="3"/>
        <v>0.11491472118059756</v>
      </c>
      <c r="V238" s="19" t="s">
        <v>256</v>
      </c>
    </row>
    <row r="239" spans="1:22" s="76" customFormat="1">
      <c r="A239" s="195" t="s">
        <v>821</v>
      </c>
      <c r="B239" s="44">
        <v>15</v>
      </c>
      <c r="C239" s="314">
        <f t="shared" si="3"/>
        <v>9.0722148300471761E-2</v>
      </c>
      <c r="V239" s="19" t="s">
        <v>256</v>
      </c>
    </row>
    <row r="240" spans="1:22" s="76" customFormat="1">
      <c r="A240" s="195" t="s">
        <v>822</v>
      </c>
      <c r="B240" s="44">
        <v>20</v>
      </c>
      <c r="C240" s="314">
        <f t="shared" si="3"/>
        <v>0.12096286440062901</v>
      </c>
      <c r="V240" s="19" t="s">
        <v>256</v>
      </c>
    </row>
    <row r="241" spans="1:22" s="76" customFormat="1">
      <c r="A241" s="195" t="s">
        <v>823</v>
      </c>
      <c r="B241" s="44">
        <v>19</v>
      </c>
      <c r="C241" s="314">
        <f t="shared" si="3"/>
        <v>0.11491472118059756</v>
      </c>
      <c r="V241" s="19" t="s">
        <v>256</v>
      </c>
    </row>
    <row r="242" spans="1:22" s="76" customFormat="1">
      <c r="A242" s="195" t="s">
        <v>824</v>
      </c>
      <c r="B242" s="44">
        <v>20</v>
      </c>
      <c r="C242" s="314">
        <f t="shared" si="3"/>
        <v>0.12096286440062901</v>
      </c>
      <c r="V242" s="19" t="s">
        <v>256</v>
      </c>
    </row>
    <row r="243" spans="1:22" s="76" customFormat="1">
      <c r="A243" s="195" t="s">
        <v>825</v>
      </c>
      <c r="B243" s="44">
        <v>20</v>
      </c>
      <c r="C243" s="314">
        <f t="shared" si="3"/>
        <v>0.12096286440062901</v>
      </c>
      <c r="V243" s="19" t="s">
        <v>256</v>
      </c>
    </row>
    <row r="244" spans="1:22" s="76" customFormat="1">
      <c r="A244" s="195" t="s">
        <v>826</v>
      </c>
      <c r="B244" s="44">
        <v>27</v>
      </c>
      <c r="C244" s="314">
        <f t="shared" si="3"/>
        <v>0.16329986694084916</v>
      </c>
      <c r="V244" s="19" t="s">
        <v>256</v>
      </c>
    </row>
    <row r="245" spans="1:22" s="76" customFormat="1">
      <c r="A245" s="195" t="s">
        <v>827</v>
      </c>
      <c r="B245" s="44">
        <v>20</v>
      </c>
      <c r="C245" s="314">
        <f t="shared" si="3"/>
        <v>0.12096286440062901</v>
      </c>
      <c r="V245" s="19" t="s">
        <v>256</v>
      </c>
    </row>
    <row r="246" spans="1:22" s="76" customFormat="1">
      <c r="A246" s="195" t="s">
        <v>828</v>
      </c>
      <c r="B246" s="44">
        <v>28</v>
      </c>
      <c r="C246" s="314">
        <f t="shared" si="3"/>
        <v>0.16934801016088061</v>
      </c>
      <c r="V246" s="19" t="s">
        <v>256</v>
      </c>
    </row>
    <row r="247" spans="1:22" s="76" customFormat="1">
      <c r="A247" s="195" t="s">
        <v>829</v>
      </c>
      <c r="B247" s="44">
        <v>25</v>
      </c>
      <c r="C247" s="314">
        <f t="shared" si="3"/>
        <v>0.15120358050078625</v>
      </c>
      <c r="V247" s="19" t="s">
        <v>256</v>
      </c>
    </row>
    <row r="248" spans="1:22" s="76" customFormat="1">
      <c r="A248" s="195" t="s">
        <v>830</v>
      </c>
      <c r="B248" s="44">
        <v>24</v>
      </c>
      <c r="C248" s="314">
        <f t="shared" si="3"/>
        <v>0.14515543728075481</v>
      </c>
      <c r="V248" s="19" t="s">
        <v>256</v>
      </c>
    </row>
    <row r="249" spans="1:22" s="76" customFormat="1">
      <c r="A249" s="195" t="s">
        <v>831</v>
      </c>
      <c r="B249" s="44">
        <v>23</v>
      </c>
      <c r="C249" s="314">
        <f t="shared" si="3"/>
        <v>0.13910729406072336</v>
      </c>
      <c r="V249" s="19" t="s">
        <v>256</v>
      </c>
    </row>
    <row r="250" spans="1:22" s="76" customFormat="1">
      <c r="A250" s="195" t="s">
        <v>832</v>
      </c>
      <c r="B250" s="44">
        <v>26</v>
      </c>
      <c r="C250" s="314">
        <f t="shared" si="3"/>
        <v>0.15725172372081772</v>
      </c>
      <c r="V250" s="19" t="s">
        <v>256</v>
      </c>
    </row>
    <row r="251" spans="1:22" s="76" customFormat="1">
      <c r="A251" s="195" t="s">
        <v>833</v>
      </c>
      <c r="B251" s="44">
        <v>32</v>
      </c>
      <c r="C251" s="314">
        <f t="shared" si="3"/>
        <v>0.19354058304100641</v>
      </c>
      <c r="V251" s="19" t="s">
        <v>256</v>
      </c>
    </row>
    <row r="252" spans="1:22" s="76" customFormat="1">
      <c r="A252" s="195" t="s">
        <v>834</v>
      </c>
      <c r="B252" s="44">
        <v>36</v>
      </c>
      <c r="C252" s="314">
        <f t="shared" si="3"/>
        <v>0.21773315592113221</v>
      </c>
      <c r="V252" s="19" t="s">
        <v>256</v>
      </c>
    </row>
    <row r="253" spans="1:22" s="76" customFormat="1">
      <c r="A253" s="195" t="s">
        <v>835</v>
      </c>
      <c r="B253" s="44">
        <v>32</v>
      </c>
      <c r="C253" s="314">
        <f t="shared" si="3"/>
        <v>0.19354058304100641</v>
      </c>
      <c r="V253" s="19" t="s">
        <v>256</v>
      </c>
    </row>
    <row r="254" spans="1:22" s="76" customFormat="1">
      <c r="A254" s="195" t="s">
        <v>836</v>
      </c>
      <c r="B254" s="44">
        <v>39</v>
      </c>
      <c r="C254" s="314">
        <f t="shared" si="3"/>
        <v>0.23587758558122657</v>
      </c>
      <c r="V254" s="19" t="s">
        <v>256</v>
      </c>
    </row>
    <row r="255" spans="1:22" s="76" customFormat="1">
      <c r="A255" s="195" t="s">
        <v>837</v>
      </c>
      <c r="B255" s="44">
        <v>43</v>
      </c>
      <c r="C255" s="314">
        <f t="shared" si="3"/>
        <v>0.26007015846135234</v>
      </c>
      <c r="V255" s="19" t="s">
        <v>256</v>
      </c>
    </row>
    <row r="256" spans="1:22" s="76" customFormat="1">
      <c r="A256" s="195" t="s">
        <v>838</v>
      </c>
      <c r="B256" s="44">
        <v>41</v>
      </c>
      <c r="C256" s="314">
        <f t="shared" si="3"/>
        <v>0.24797387202128945</v>
      </c>
      <c r="V256" s="19" t="s">
        <v>256</v>
      </c>
    </row>
    <row r="257" spans="1:22" s="76" customFormat="1">
      <c r="A257" s="195" t="s">
        <v>839</v>
      </c>
      <c r="B257" s="44">
        <v>44</v>
      </c>
      <c r="C257" s="314">
        <f t="shared" si="3"/>
        <v>0.26611830168138384</v>
      </c>
      <c r="V257" s="19" t="s">
        <v>256</v>
      </c>
    </row>
    <row r="258" spans="1:22" s="76" customFormat="1">
      <c r="A258" s="195" t="s">
        <v>840</v>
      </c>
      <c r="B258" s="44">
        <v>47</v>
      </c>
      <c r="C258" s="314">
        <f t="shared" si="3"/>
        <v>0.28426273134147817</v>
      </c>
      <c r="V258" s="19" t="s">
        <v>256</v>
      </c>
    </row>
    <row r="259" spans="1:22" s="76" customFormat="1">
      <c r="A259" s="195" t="s">
        <v>841</v>
      </c>
      <c r="B259" s="44">
        <v>59</v>
      </c>
      <c r="C259" s="314">
        <f t="shared" si="3"/>
        <v>0.35684044998185555</v>
      </c>
      <c r="V259" s="19" t="s">
        <v>256</v>
      </c>
    </row>
    <row r="260" spans="1:22" s="76" customFormat="1">
      <c r="A260" s="195" t="s">
        <v>842</v>
      </c>
      <c r="B260" s="44">
        <v>53</v>
      </c>
      <c r="C260" s="314">
        <f t="shared" si="3"/>
        <v>0.32055159066166689</v>
      </c>
      <c r="V260" s="19" t="s">
        <v>256</v>
      </c>
    </row>
    <row r="261" spans="1:22" s="76" customFormat="1">
      <c r="A261" s="195" t="s">
        <v>843</v>
      </c>
      <c r="B261" s="44">
        <v>57</v>
      </c>
      <c r="C261" s="314">
        <f t="shared" si="3"/>
        <v>0.34474416354179266</v>
      </c>
      <c r="V261" s="19" t="s">
        <v>256</v>
      </c>
    </row>
    <row r="262" spans="1:22" s="76" customFormat="1">
      <c r="A262" s="195" t="s">
        <v>844</v>
      </c>
      <c r="B262" s="44">
        <v>58</v>
      </c>
      <c r="C262" s="314">
        <f t="shared" si="3"/>
        <v>0.3507923067618241</v>
      </c>
      <c r="V262" s="19" t="s">
        <v>256</v>
      </c>
    </row>
    <row r="263" spans="1:22" s="76" customFormat="1">
      <c r="A263" s="195" t="s">
        <v>845</v>
      </c>
      <c r="B263" s="44">
        <v>47</v>
      </c>
      <c r="C263" s="314">
        <f t="shared" si="3"/>
        <v>0.28426273134147817</v>
      </c>
      <c r="V263" s="19" t="s">
        <v>256</v>
      </c>
    </row>
    <row r="264" spans="1:22" s="76" customFormat="1">
      <c r="A264" s="195" t="s">
        <v>846</v>
      </c>
      <c r="B264" s="44">
        <v>59</v>
      </c>
      <c r="C264" s="314">
        <f t="shared" si="3"/>
        <v>0.35684044998185555</v>
      </c>
      <c r="V264" s="19" t="s">
        <v>256</v>
      </c>
    </row>
    <row r="265" spans="1:22" s="76" customFormat="1">
      <c r="A265" s="195" t="s">
        <v>847</v>
      </c>
      <c r="B265" s="44">
        <v>39</v>
      </c>
      <c r="C265" s="314">
        <f t="shared" si="3"/>
        <v>0.23587758558122657</v>
      </c>
      <c r="V265" s="19" t="s">
        <v>256</v>
      </c>
    </row>
    <row r="266" spans="1:22" s="76" customFormat="1">
      <c r="A266" s="195" t="s">
        <v>848</v>
      </c>
      <c r="B266" s="44">
        <v>43</v>
      </c>
      <c r="C266" s="314">
        <f t="shared" ref="C266:C322" si="4">IF(OR(B266=0,B266="X"),"",100*B266/B$8)</f>
        <v>0.26007015846135234</v>
      </c>
      <c r="V266" s="19" t="s">
        <v>256</v>
      </c>
    </row>
    <row r="267" spans="1:22" s="76" customFormat="1">
      <c r="A267" s="195" t="s">
        <v>849</v>
      </c>
      <c r="B267" s="44">
        <v>54</v>
      </c>
      <c r="C267" s="314">
        <f t="shared" si="4"/>
        <v>0.32659973388169833</v>
      </c>
      <c r="V267" s="19" t="s">
        <v>256</v>
      </c>
    </row>
    <row r="268" spans="1:22" s="76" customFormat="1">
      <c r="A268" s="195" t="s">
        <v>850</v>
      </c>
      <c r="B268" s="44">
        <v>64</v>
      </c>
      <c r="C268" s="314">
        <f t="shared" si="4"/>
        <v>0.38708116608201282</v>
      </c>
      <c r="V268" s="19" t="s">
        <v>256</v>
      </c>
    </row>
    <row r="269" spans="1:22" s="76" customFormat="1">
      <c r="A269" s="195" t="s">
        <v>851</v>
      </c>
      <c r="B269" s="44">
        <v>60</v>
      </c>
      <c r="C269" s="314">
        <f t="shared" si="4"/>
        <v>0.36288859320188704</v>
      </c>
      <c r="V269" s="19" t="s">
        <v>256</v>
      </c>
    </row>
    <row r="270" spans="1:22" s="76" customFormat="1">
      <c r="A270" s="195" t="s">
        <v>852</v>
      </c>
      <c r="B270" s="44">
        <v>63</v>
      </c>
      <c r="C270" s="314">
        <f t="shared" si="4"/>
        <v>0.38103302286198137</v>
      </c>
      <c r="V270" s="19" t="s">
        <v>256</v>
      </c>
    </row>
    <row r="271" spans="1:22" s="76" customFormat="1">
      <c r="A271" s="195" t="s">
        <v>853</v>
      </c>
      <c r="B271" s="44">
        <v>60</v>
      </c>
      <c r="C271" s="314">
        <f t="shared" si="4"/>
        <v>0.36288859320188704</v>
      </c>
      <c r="V271" s="19" t="s">
        <v>256</v>
      </c>
    </row>
    <row r="272" spans="1:22" s="76" customFormat="1">
      <c r="A272" s="195" t="s">
        <v>854</v>
      </c>
      <c r="B272" s="44">
        <v>40</v>
      </c>
      <c r="C272" s="314">
        <f t="shared" si="4"/>
        <v>0.24192572880125801</v>
      </c>
      <c r="V272" s="19" t="s">
        <v>256</v>
      </c>
    </row>
    <row r="273" spans="1:22" s="76" customFormat="1">
      <c r="A273" s="195" t="s">
        <v>855</v>
      </c>
      <c r="B273" s="44">
        <v>73</v>
      </c>
      <c r="C273" s="314">
        <f t="shared" si="4"/>
        <v>0.44151445506229586</v>
      </c>
      <c r="V273" s="19" t="s">
        <v>256</v>
      </c>
    </row>
    <row r="274" spans="1:22" s="76" customFormat="1">
      <c r="A274" s="195" t="s">
        <v>856</v>
      </c>
      <c r="B274" s="44">
        <v>43</v>
      </c>
      <c r="C274" s="314">
        <f t="shared" si="4"/>
        <v>0.26007015846135234</v>
      </c>
      <c r="V274" s="19" t="s">
        <v>256</v>
      </c>
    </row>
    <row r="275" spans="1:22" s="76" customFormat="1">
      <c r="A275" s="195" t="s">
        <v>857</v>
      </c>
      <c r="B275" s="44">
        <v>47</v>
      </c>
      <c r="C275" s="314">
        <f t="shared" si="4"/>
        <v>0.28426273134147817</v>
      </c>
      <c r="V275" s="19" t="s">
        <v>256</v>
      </c>
    </row>
    <row r="276" spans="1:22" s="76" customFormat="1">
      <c r="A276" s="195" t="s">
        <v>858</v>
      </c>
      <c r="B276" s="44">
        <v>60</v>
      </c>
      <c r="C276" s="314">
        <f t="shared" si="4"/>
        <v>0.36288859320188704</v>
      </c>
      <c r="V276" s="19" t="s">
        <v>256</v>
      </c>
    </row>
    <row r="277" spans="1:22" s="76" customFormat="1">
      <c r="A277" s="195" t="s">
        <v>859</v>
      </c>
      <c r="B277" s="44">
        <v>77</v>
      </c>
      <c r="C277" s="314">
        <f t="shared" si="4"/>
        <v>0.46570702794242169</v>
      </c>
      <c r="V277" s="19" t="s">
        <v>256</v>
      </c>
    </row>
    <row r="278" spans="1:22" s="76" customFormat="1">
      <c r="A278" s="195" t="s">
        <v>860</v>
      </c>
      <c r="B278" s="44">
        <v>67</v>
      </c>
      <c r="C278" s="314">
        <f t="shared" si="4"/>
        <v>0.40522559574210715</v>
      </c>
      <c r="V278" s="19" t="s">
        <v>256</v>
      </c>
    </row>
    <row r="279" spans="1:22" s="76" customFormat="1">
      <c r="A279" s="195" t="s">
        <v>861</v>
      </c>
      <c r="B279" s="44">
        <v>57</v>
      </c>
      <c r="C279" s="314">
        <f t="shared" si="4"/>
        <v>0.34474416354179266</v>
      </c>
      <c r="V279" s="19" t="s">
        <v>256</v>
      </c>
    </row>
    <row r="280" spans="1:22" s="76" customFormat="1">
      <c r="A280" s="195" t="s">
        <v>862</v>
      </c>
      <c r="B280" s="44">
        <v>67</v>
      </c>
      <c r="C280" s="314">
        <f t="shared" si="4"/>
        <v>0.40522559574210715</v>
      </c>
      <c r="V280" s="19" t="s">
        <v>256</v>
      </c>
    </row>
    <row r="281" spans="1:22" s="76" customFormat="1">
      <c r="A281" s="195" t="s">
        <v>863</v>
      </c>
      <c r="B281" s="44">
        <v>77</v>
      </c>
      <c r="C281" s="314">
        <f t="shared" si="4"/>
        <v>0.46570702794242169</v>
      </c>
      <c r="V281" s="19" t="s">
        <v>256</v>
      </c>
    </row>
    <row r="282" spans="1:22" s="76" customFormat="1">
      <c r="A282" s="195" t="s">
        <v>864</v>
      </c>
      <c r="B282" s="44">
        <v>69</v>
      </c>
      <c r="C282" s="314">
        <f t="shared" si="4"/>
        <v>0.41732188218217009</v>
      </c>
      <c r="V282" s="19" t="s">
        <v>256</v>
      </c>
    </row>
    <row r="283" spans="1:22" s="76" customFormat="1">
      <c r="A283" s="195" t="s">
        <v>865</v>
      </c>
      <c r="B283" s="44">
        <v>91</v>
      </c>
      <c r="C283" s="314">
        <f t="shared" si="4"/>
        <v>0.55038103302286201</v>
      </c>
      <c r="V283" s="19" t="s">
        <v>256</v>
      </c>
    </row>
    <row r="284" spans="1:22" s="76" customFormat="1">
      <c r="A284" s="195" t="s">
        <v>866</v>
      </c>
      <c r="B284" s="44">
        <v>99</v>
      </c>
      <c r="C284" s="314">
        <f t="shared" si="4"/>
        <v>0.59876617878311356</v>
      </c>
      <c r="V284" s="19" t="s">
        <v>256</v>
      </c>
    </row>
    <row r="285" spans="1:22" s="76" customFormat="1">
      <c r="A285" s="195" t="s">
        <v>867</v>
      </c>
      <c r="B285" s="44">
        <v>62</v>
      </c>
      <c r="C285" s="314">
        <f t="shared" si="4"/>
        <v>0.37498487964194993</v>
      </c>
      <c r="V285" s="19" t="s">
        <v>256</v>
      </c>
    </row>
    <row r="286" spans="1:22" s="76" customFormat="1">
      <c r="A286" s="195" t="s">
        <v>868</v>
      </c>
      <c r="B286" s="44">
        <v>62</v>
      </c>
      <c r="C286" s="314">
        <f t="shared" si="4"/>
        <v>0.37498487964194993</v>
      </c>
      <c r="V286" s="19" t="s">
        <v>256</v>
      </c>
    </row>
    <row r="287" spans="1:22" s="76" customFormat="1">
      <c r="A287" s="195" t="s">
        <v>869</v>
      </c>
      <c r="B287" s="44">
        <v>76</v>
      </c>
      <c r="C287" s="314">
        <f t="shared" si="4"/>
        <v>0.45965888472239025</v>
      </c>
      <c r="V287" s="19" t="s">
        <v>256</v>
      </c>
    </row>
    <row r="288" spans="1:22" s="76" customFormat="1">
      <c r="A288" s="195" t="s">
        <v>870</v>
      </c>
      <c r="B288" s="44">
        <v>68</v>
      </c>
      <c r="C288" s="314">
        <f t="shared" si="4"/>
        <v>0.41127373896213865</v>
      </c>
      <c r="V288" s="19" t="s">
        <v>256</v>
      </c>
    </row>
    <row r="289" spans="1:22" s="76" customFormat="1">
      <c r="A289" s="195" t="s">
        <v>871</v>
      </c>
      <c r="B289" s="44">
        <v>77</v>
      </c>
      <c r="C289" s="314">
        <f t="shared" si="4"/>
        <v>0.46570702794242169</v>
      </c>
      <c r="V289" s="19" t="s">
        <v>256</v>
      </c>
    </row>
    <row r="290" spans="1:22" s="76" customFormat="1">
      <c r="A290" s="195" t="s">
        <v>872</v>
      </c>
      <c r="B290" s="44">
        <v>77</v>
      </c>
      <c r="C290" s="314">
        <f t="shared" si="4"/>
        <v>0.46570702794242169</v>
      </c>
      <c r="V290" s="19" t="s">
        <v>256</v>
      </c>
    </row>
    <row r="291" spans="1:22" s="76" customFormat="1">
      <c r="A291" s="195" t="s">
        <v>873</v>
      </c>
      <c r="B291" s="44">
        <v>78</v>
      </c>
      <c r="C291" s="314">
        <f t="shared" si="4"/>
        <v>0.47175517116245314</v>
      </c>
      <c r="V291" s="19" t="s">
        <v>256</v>
      </c>
    </row>
    <row r="292" spans="1:22" s="76" customFormat="1">
      <c r="A292" s="195" t="s">
        <v>874</v>
      </c>
      <c r="B292" s="44">
        <v>88</v>
      </c>
      <c r="C292" s="314">
        <f t="shared" si="4"/>
        <v>0.53223660336276768</v>
      </c>
      <c r="V292" s="19" t="s">
        <v>256</v>
      </c>
    </row>
    <row r="293" spans="1:22" s="76" customFormat="1">
      <c r="A293" s="195" t="s">
        <v>875</v>
      </c>
      <c r="B293" s="44">
        <v>83</v>
      </c>
      <c r="C293" s="314">
        <f t="shared" si="4"/>
        <v>0.50199588726261035</v>
      </c>
      <c r="V293" s="19" t="s">
        <v>256</v>
      </c>
    </row>
    <row r="294" spans="1:22" s="76" customFormat="1">
      <c r="A294" s="195" t="s">
        <v>876</v>
      </c>
      <c r="B294" s="44">
        <v>83</v>
      </c>
      <c r="C294" s="314">
        <f t="shared" si="4"/>
        <v>0.50199588726261035</v>
      </c>
      <c r="V294" s="19" t="s">
        <v>256</v>
      </c>
    </row>
    <row r="295" spans="1:22" s="76" customFormat="1">
      <c r="A295" s="195" t="s">
        <v>877</v>
      </c>
      <c r="B295" s="44">
        <v>111</v>
      </c>
      <c r="C295" s="314">
        <f t="shared" si="4"/>
        <v>0.67134389742349099</v>
      </c>
      <c r="V295" s="19" t="s">
        <v>256</v>
      </c>
    </row>
    <row r="296" spans="1:22" s="76" customFormat="1">
      <c r="A296" s="195" t="s">
        <v>878</v>
      </c>
      <c r="B296" s="44">
        <v>61</v>
      </c>
      <c r="C296" s="314">
        <f t="shared" si="4"/>
        <v>0.36893673642191849</v>
      </c>
      <c r="V296" s="19" t="s">
        <v>256</v>
      </c>
    </row>
    <row r="297" spans="1:22" s="76" customFormat="1">
      <c r="A297" s="195" t="s">
        <v>879</v>
      </c>
      <c r="B297" s="44">
        <v>82</v>
      </c>
      <c r="C297" s="314">
        <f t="shared" si="4"/>
        <v>0.49594774404257891</v>
      </c>
      <c r="V297" s="19" t="s">
        <v>256</v>
      </c>
    </row>
    <row r="298" spans="1:22" s="76" customFormat="1">
      <c r="A298" s="195" t="s">
        <v>880</v>
      </c>
      <c r="B298" s="44">
        <v>97</v>
      </c>
      <c r="C298" s="314">
        <f t="shared" si="4"/>
        <v>0.58666989234305067</v>
      </c>
      <c r="V298" s="19" t="s">
        <v>256</v>
      </c>
    </row>
    <row r="299" spans="1:22" s="76" customFormat="1">
      <c r="A299" s="195" t="s">
        <v>881</v>
      </c>
      <c r="B299" s="44">
        <v>81</v>
      </c>
      <c r="C299" s="314">
        <f t="shared" si="4"/>
        <v>0.48989960082254747</v>
      </c>
      <c r="V299" s="19" t="s">
        <v>256</v>
      </c>
    </row>
    <row r="300" spans="1:22" s="76" customFormat="1">
      <c r="A300" s="195" t="s">
        <v>882</v>
      </c>
      <c r="B300" s="44">
        <v>89</v>
      </c>
      <c r="C300" s="314">
        <f t="shared" si="4"/>
        <v>0.53828474658279912</v>
      </c>
      <c r="V300" s="19" t="s">
        <v>256</v>
      </c>
    </row>
    <row r="301" spans="1:22" s="76" customFormat="1">
      <c r="A301" s="195" t="s">
        <v>883</v>
      </c>
      <c r="B301" s="44">
        <v>83</v>
      </c>
      <c r="C301" s="314">
        <f t="shared" si="4"/>
        <v>0.50199588726261035</v>
      </c>
      <c r="V301" s="19" t="s">
        <v>256</v>
      </c>
    </row>
    <row r="302" spans="1:22" s="76" customFormat="1">
      <c r="A302" s="195" t="s">
        <v>884</v>
      </c>
      <c r="B302" s="44">
        <v>81</v>
      </c>
      <c r="C302" s="314">
        <f t="shared" si="4"/>
        <v>0.48989960082254747</v>
      </c>
      <c r="V302" s="19" t="s">
        <v>256</v>
      </c>
    </row>
    <row r="303" spans="1:22" s="76" customFormat="1">
      <c r="A303" s="195" t="s">
        <v>885</v>
      </c>
      <c r="B303" s="44">
        <v>85</v>
      </c>
      <c r="C303" s="314">
        <f t="shared" si="4"/>
        <v>0.51409217370267324</v>
      </c>
      <c r="V303" s="19" t="s">
        <v>256</v>
      </c>
    </row>
    <row r="304" spans="1:22" s="76" customFormat="1">
      <c r="A304" s="195" t="s">
        <v>886</v>
      </c>
      <c r="B304" s="44">
        <v>74</v>
      </c>
      <c r="C304" s="314">
        <f t="shared" si="4"/>
        <v>0.44756259828232731</v>
      </c>
      <c r="V304" s="19" t="s">
        <v>256</v>
      </c>
    </row>
    <row r="305" spans="1:22" s="76" customFormat="1">
      <c r="A305" s="195" t="s">
        <v>887</v>
      </c>
      <c r="B305" s="44">
        <v>96</v>
      </c>
      <c r="C305" s="314">
        <f t="shared" si="4"/>
        <v>0.58062174912301923</v>
      </c>
      <c r="V305" s="19" t="s">
        <v>256</v>
      </c>
    </row>
    <row r="306" spans="1:22" s="76" customFormat="1">
      <c r="A306" s="195" t="s">
        <v>888</v>
      </c>
      <c r="B306" s="44">
        <v>89</v>
      </c>
      <c r="C306" s="314">
        <f t="shared" si="4"/>
        <v>0.53828474658279912</v>
      </c>
      <c r="V306" s="19" t="s">
        <v>256</v>
      </c>
    </row>
    <row r="307" spans="1:22" s="76" customFormat="1">
      <c r="A307" s="195" t="s">
        <v>889</v>
      </c>
      <c r="B307" s="44">
        <v>79</v>
      </c>
      <c r="C307" s="314">
        <f t="shared" si="4"/>
        <v>0.47780331438248458</v>
      </c>
      <c r="V307" s="19" t="s">
        <v>256</v>
      </c>
    </row>
    <row r="308" spans="1:22" s="76" customFormat="1">
      <c r="A308" s="195" t="s">
        <v>890</v>
      </c>
      <c r="B308" s="44">
        <v>83</v>
      </c>
      <c r="C308" s="314">
        <f t="shared" si="4"/>
        <v>0.50199588726261035</v>
      </c>
      <c r="V308" s="19" t="s">
        <v>256</v>
      </c>
    </row>
    <row r="309" spans="1:22" s="76" customFormat="1">
      <c r="A309" s="195" t="s">
        <v>891</v>
      </c>
      <c r="B309" s="44">
        <v>84</v>
      </c>
      <c r="C309" s="314">
        <f t="shared" si="4"/>
        <v>0.5080440304826418</v>
      </c>
      <c r="V309" s="19" t="s">
        <v>256</v>
      </c>
    </row>
    <row r="310" spans="1:22" s="76" customFormat="1">
      <c r="A310" s="195" t="s">
        <v>892</v>
      </c>
      <c r="B310" s="44">
        <v>83</v>
      </c>
      <c r="C310" s="314">
        <f t="shared" si="4"/>
        <v>0.50199588726261035</v>
      </c>
      <c r="V310" s="19" t="s">
        <v>256</v>
      </c>
    </row>
    <row r="311" spans="1:22" s="76" customFormat="1">
      <c r="A311" s="195" t="s">
        <v>893</v>
      </c>
      <c r="B311" s="44">
        <v>89</v>
      </c>
      <c r="C311" s="314">
        <f t="shared" si="4"/>
        <v>0.53828474658279912</v>
      </c>
      <c r="V311" s="19" t="s">
        <v>256</v>
      </c>
    </row>
    <row r="312" spans="1:22" s="76" customFormat="1">
      <c r="A312" s="195" t="s">
        <v>894</v>
      </c>
      <c r="B312" s="44">
        <v>93</v>
      </c>
      <c r="C312" s="314">
        <f t="shared" si="4"/>
        <v>0.5624773194629249</v>
      </c>
      <c r="V312" s="19" t="s">
        <v>256</v>
      </c>
    </row>
    <row r="313" spans="1:22" s="76" customFormat="1">
      <c r="A313" s="195" t="s">
        <v>895</v>
      </c>
      <c r="B313" s="44">
        <v>82</v>
      </c>
      <c r="C313" s="314">
        <f t="shared" si="4"/>
        <v>0.49594774404257891</v>
      </c>
      <c r="V313" s="19" t="s">
        <v>256</v>
      </c>
    </row>
    <row r="314" spans="1:22" s="76" customFormat="1">
      <c r="A314" s="195" t="s">
        <v>896</v>
      </c>
      <c r="B314" s="44">
        <v>73</v>
      </c>
      <c r="C314" s="314">
        <f t="shared" si="4"/>
        <v>0.44151445506229586</v>
      </c>
      <c r="V314" s="19" t="s">
        <v>256</v>
      </c>
    </row>
    <row r="315" spans="1:22" s="76" customFormat="1">
      <c r="A315" s="195" t="s">
        <v>897</v>
      </c>
      <c r="B315" s="44">
        <v>62</v>
      </c>
      <c r="C315" s="314">
        <f t="shared" si="4"/>
        <v>0.37498487964194993</v>
      </c>
      <c r="V315" s="19" t="s">
        <v>256</v>
      </c>
    </row>
    <row r="316" spans="1:22" s="76" customFormat="1">
      <c r="A316" s="195" t="s">
        <v>898</v>
      </c>
      <c r="B316" s="44">
        <v>71</v>
      </c>
      <c r="C316" s="314">
        <f t="shared" si="4"/>
        <v>0.42941816862223298</v>
      </c>
      <c r="V316" s="19" t="s">
        <v>256</v>
      </c>
    </row>
    <row r="317" spans="1:22" s="76" customFormat="1">
      <c r="A317" s="195" t="s">
        <v>899</v>
      </c>
      <c r="B317" s="44">
        <v>87</v>
      </c>
      <c r="C317" s="314">
        <f t="shared" si="4"/>
        <v>0.52618846014273613</v>
      </c>
      <c r="V317" s="19" t="s">
        <v>256</v>
      </c>
    </row>
    <row r="318" spans="1:22" s="76" customFormat="1">
      <c r="A318" s="195" t="s">
        <v>900</v>
      </c>
      <c r="B318" s="44">
        <v>81</v>
      </c>
      <c r="C318" s="314">
        <f t="shared" si="4"/>
        <v>0.48989960082254747</v>
      </c>
      <c r="V318" s="19" t="s">
        <v>256</v>
      </c>
    </row>
    <row r="319" spans="1:22" s="76" customFormat="1">
      <c r="A319" s="195" t="s">
        <v>901</v>
      </c>
      <c r="B319" s="44">
        <v>88</v>
      </c>
      <c r="C319" s="314">
        <f t="shared" si="4"/>
        <v>0.53223660336276768</v>
      </c>
    </row>
    <row r="320" spans="1:22" s="76" customFormat="1">
      <c r="A320" s="195" t="s">
        <v>902</v>
      </c>
      <c r="B320" s="44">
        <v>55</v>
      </c>
      <c r="C320" s="314">
        <f t="shared" si="4"/>
        <v>0.33264787710172977</v>
      </c>
    </row>
    <row r="321" spans="1:22" s="76" customFormat="1">
      <c r="A321" s="195" t="s">
        <v>903</v>
      </c>
      <c r="B321" s="44">
        <v>52</v>
      </c>
      <c r="C321" s="314">
        <f t="shared" si="4"/>
        <v>0.31450344744163544</v>
      </c>
    </row>
    <row r="322" spans="1:22" s="76" customFormat="1">
      <c r="A322" s="195" t="s">
        <v>904</v>
      </c>
      <c r="B322" s="44">
        <v>48</v>
      </c>
      <c r="C322" s="314">
        <f t="shared" si="4"/>
        <v>0.29031087456150961</v>
      </c>
    </row>
    <row r="323" spans="1:22" s="76" customFormat="1">
      <c r="A323" s="195" t="s">
        <v>905</v>
      </c>
      <c r="B323" s="44">
        <v>56</v>
      </c>
      <c r="C323" s="314">
        <f t="shared" ref="C323" si="5">IF(OR(B323=0,B323="X"),"",100*B323/B$8)</f>
        <v>0.33869602032176122</v>
      </c>
      <c r="V323"/>
    </row>
    <row r="324" spans="1:22" ht="13.5" customHeight="1">
      <c r="A324" s="195" t="s">
        <v>906</v>
      </c>
      <c r="B324" s="44">
        <v>67</v>
      </c>
      <c r="C324" s="314">
        <f t="shared" ref="C324:C326" si="6">IF(OR(B324=0,B324="X"),"",100*B324/B$8)</f>
        <v>0.40522559574210715</v>
      </c>
    </row>
    <row r="325" spans="1:22">
      <c r="A325" s="195" t="s">
        <v>907</v>
      </c>
      <c r="B325" s="44">
        <v>52</v>
      </c>
      <c r="C325" s="314">
        <f t="shared" si="6"/>
        <v>0.31450344744163544</v>
      </c>
    </row>
    <row r="326" spans="1:22">
      <c r="A326" s="195" t="s">
        <v>908</v>
      </c>
      <c r="B326" s="44">
        <v>50</v>
      </c>
      <c r="C326" s="314">
        <f t="shared" si="6"/>
        <v>0.3024071610015725</v>
      </c>
    </row>
    <row r="327" spans="1:22">
      <c r="A327" s="195" t="s">
        <v>909</v>
      </c>
      <c r="B327" s="44">
        <v>58</v>
      </c>
      <c r="C327" s="314">
        <f t="shared" ref="C327" si="7">IF(OR(B327=0,B327="X"),"",100*B327/B$8)</f>
        <v>0.3507923067618241</v>
      </c>
    </row>
    <row r="328" spans="1:22">
      <c r="A328" s="195" t="s">
        <v>910</v>
      </c>
      <c r="B328" s="44">
        <v>51</v>
      </c>
      <c r="C328" s="314">
        <f t="shared" ref="C328:C329" si="8">IF(OR(B328=0,B328="X"),"",100*B328/B$8)</f>
        <v>0.30845530422160394</v>
      </c>
    </row>
    <row r="329" spans="1:22">
      <c r="A329" s="195" t="s">
        <v>911</v>
      </c>
      <c r="B329" s="44">
        <v>42</v>
      </c>
      <c r="C329" s="314">
        <f t="shared" si="8"/>
        <v>0.2540220152413209</v>
      </c>
    </row>
    <row r="330" spans="1:22">
      <c r="A330" s="195" t="s">
        <v>912</v>
      </c>
      <c r="B330" s="44">
        <v>48</v>
      </c>
      <c r="C330" s="314">
        <f t="shared" ref="C330:C331" si="9">IF(OR(B330=0,B330="X"),"",100*B330/B$8)</f>
        <v>0.29031087456150961</v>
      </c>
    </row>
    <row r="331" spans="1:22">
      <c r="A331" s="195" t="s">
        <v>913</v>
      </c>
      <c r="B331" s="44">
        <v>38</v>
      </c>
      <c r="C331" s="314">
        <f t="shared" si="9"/>
        <v>0.22982944236119512</v>
      </c>
    </row>
    <row r="332" spans="1:22">
      <c r="A332" s="195" t="s">
        <v>914</v>
      </c>
      <c r="B332" s="44">
        <v>48</v>
      </c>
      <c r="C332" s="314">
        <f t="shared" ref="C332:C337" si="10">IF(OR(B332=0,B332="X"),"",100*B332/B$8)</f>
        <v>0.29031087456150961</v>
      </c>
    </row>
    <row r="333" spans="1:22">
      <c r="A333" s="195" t="s">
        <v>915</v>
      </c>
      <c r="B333" s="44">
        <v>32</v>
      </c>
      <c r="C333" s="314">
        <f t="shared" si="10"/>
        <v>0.19354058304100641</v>
      </c>
    </row>
    <row r="334" spans="1:22">
      <c r="A334" s="195" t="s">
        <v>916</v>
      </c>
      <c r="B334" s="44">
        <v>31</v>
      </c>
      <c r="C334" s="314">
        <f t="shared" si="10"/>
        <v>0.18749243982097497</v>
      </c>
    </row>
    <row r="335" spans="1:22">
      <c r="A335" s="195" t="s">
        <v>917</v>
      </c>
      <c r="B335" s="44">
        <v>33</v>
      </c>
      <c r="C335" s="314">
        <f t="shared" si="10"/>
        <v>0.19958872626103785</v>
      </c>
    </row>
    <row r="336" spans="1:22">
      <c r="A336" s="195" t="s">
        <v>918</v>
      </c>
      <c r="B336" s="44">
        <v>31</v>
      </c>
      <c r="C336" s="314">
        <f t="shared" si="10"/>
        <v>0.18749243982097497</v>
      </c>
    </row>
    <row r="337" spans="1:3">
      <c r="A337" s="195" t="s">
        <v>919</v>
      </c>
      <c r="B337" s="44">
        <v>38</v>
      </c>
      <c r="C337" s="314">
        <f t="shared" si="10"/>
        <v>0.22982944236119512</v>
      </c>
    </row>
    <row r="338" spans="1:3">
      <c r="A338" s="195" t="s">
        <v>920</v>
      </c>
      <c r="B338" s="44">
        <v>29</v>
      </c>
      <c r="C338" s="314">
        <f t="shared" ref="C338:C340" si="11">IF(OR(B338=0,B338="X"),"",100*B338/B$8)</f>
        <v>0.17539615338091205</v>
      </c>
    </row>
    <row r="339" spans="1:3">
      <c r="A339" s="195" t="s">
        <v>921</v>
      </c>
      <c r="B339" s="44">
        <v>21</v>
      </c>
      <c r="C339" s="314">
        <f t="shared" si="11"/>
        <v>0.12701100762066045</v>
      </c>
    </row>
    <row r="340" spans="1:3">
      <c r="A340" s="195" t="s">
        <v>922</v>
      </c>
      <c r="B340" s="44">
        <v>28</v>
      </c>
      <c r="C340" s="314">
        <f t="shared" si="11"/>
        <v>0.16934801016088061</v>
      </c>
    </row>
    <row r="341" spans="1:3">
      <c r="A341" s="195" t="s">
        <v>923</v>
      </c>
      <c r="B341" s="44">
        <v>27</v>
      </c>
      <c r="C341" s="314">
        <f t="shared" ref="C341:C344" si="12">IF(OR(B341=0,B341="X"),"",100*B341/B$8)</f>
        <v>0.16329986694084916</v>
      </c>
    </row>
    <row r="342" spans="1:3">
      <c r="A342" s="195" t="s">
        <v>924</v>
      </c>
      <c r="B342" s="44">
        <v>21</v>
      </c>
      <c r="C342" s="314">
        <f t="shared" si="12"/>
        <v>0.12701100762066045</v>
      </c>
    </row>
    <row r="343" spans="1:3">
      <c r="A343" s="195" t="s">
        <v>925</v>
      </c>
      <c r="B343" s="44">
        <v>24</v>
      </c>
      <c r="C343" s="314">
        <f t="shared" si="12"/>
        <v>0.14515543728075481</v>
      </c>
    </row>
    <row r="344" spans="1:3">
      <c r="A344" s="195" t="s">
        <v>926</v>
      </c>
      <c r="B344" s="44">
        <v>23</v>
      </c>
      <c r="C344" s="314">
        <f t="shared" si="12"/>
        <v>0.13910729406072336</v>
      </c>
    </row>
    <row r="345" spans="1:3">
      <c r="A345" s="195" t="s">
        <v>927</v>
      </c>
      <c r="B345" s="44">
        <v>19</v>
      </c>
      <c r="C345" s="314">
        <f t="shared" ref="C345:C346" si="13">IF(OR(B345=0,B345="X"),"",100*B345/B$8)</f>
        <v>0.11491472118059756</v>
      </c>
    </row>
    <row r="346" spans="1:3">
      <c r="A346" s="195" t="s">
        <v>928</v>
      </c>
      <c r="B346" s="44">
        <v>24</v>
      </c>
      <c r="C346" s="314">
        <f t="shared" si="13"/>
        <v>0.14515543728075481</v>
      </c>
    </row>
    <row r="347" spans="1:3">
      <c r="A347" s="195" t="s">
        <v>929</v>
      </c>
      <c r="B347" s="44">
        <v>16</v>
      </c>
      <c r="C347" s="314">
        <f t="shared" ref="C347:C351" si="14">IF(OR(B347=0,B347="X"),"",100*B347/B$8)</f>
        <v>9.6770291520503204E-2</v>
      </c>
    </row>
    <row r="348" spans="1:3">
      <c r="A348" s="195" t="s">
        <v>930</v>
      </c>
      <c r="B348" s="44">
        <v>23</v>
      </c>
      <c r="C348" s="314">
        <f t="shared" si="14"/>
        <v>0.13910729406072336</v>
      </c>
    </row>
    <row r="349" spans="1:3">
      <c r="A349" s="195" t="s">
        <v>931</v>
      </c>
      <c r="B349" s="44">
        <v>22</v>
      </c>
      <c r="C349" s="314">
        <f t="shared" si="14"/>
        <v>0.13305915084069192</v>
      </c>
    </row>
    <row r="350" spans="1:3">
      <c r="A350" s="195" t="s">
        <v>932</v>
      </c>
      <c r="B350" s="44">
        <v>19</v>
      </c>
      <c r="C350" s="314">
        <f t="shared" si="14"/>
        <v>0.11491472118059756</v>
      </c>
    </row>
    <row r="351" spans="1:3">
      <c r="A351" s="195" t="s">
        <v>933</v>
      </c>
      <c r="B351" s="44">
        <v>24</v>
      </c>
      <c r="C351" s="314">
        <f t="shared" si="14"/>
        <v>0.14515543728075481</v>
      </c>
    </row>
    <row r="352" spans="1:3">
      <c r="A352" s="195" t="s">
        <v>934</v>
      </c>
      <c r="B352" s="44">
        <v>8</v>
      </c>
      <c r="C352" s="314">
        <f t="shared" ref="C352:C353" si="15">IF(OR(B352=0,B352="X"),"",100*B352/B$8)</f>
        <v>4.8385145760251602E-2</v>
      </c>
    </row>
    <row r="353" spans="1:3">
      <c r="A353" s="195" t="s">
        <v>935</v>
      </c>
      <c r="B353" s="44">
        <v>22</v>
      </c>
      <c r="C353" s="314">
        <f t="shared" si="15"/>
        <v>0.13305915084069192</v>
      </c>
    </row>
    <row r="354" spans="1:3">
      <c r="A354" s="195" t="s">
        <v>936</v>
      </c>
      <c r="B354" s="44">
        <v>21</v>
      </c>
      <c r="C354" s="314">
        <f t="shared" ref="C354:C374" si="16">IF(OR(B354=0,B354="X"),"",100*B354/B$8)</f>
        <v>0.12701100762066045</v>
      </c>
    </row>
    <row r="355" spans="1:3">
      <c r="A355" s="195" t="s">
        <v>937</v>
      </c>
      <c r="B355" s="44">
        <v>17</v>
      </c>
      <c r="C355" s="314">
        <f t="shared" si="16"/>
        <v>0.10281843474053466</v>
      </c>
    </row>
    <row r="356" spans="1:3">
      <c r="A356" s="195" t="s">
        <v>938</v>
      </c>
      <c r="B356" s="44">
        <v>17</v>
      </c>
      <c r="C356" s="314">
        <f t="shared" si="16"/>
        <v>0.10281843474053466</v>
      </c>
    </row>
    <row r="357" spans="1:3">
      <c r="A357" s="195" t="s">
        <v>939</v>
      </c>
      <c r="B357" s="44">
        <v>23</v>
      </c>
      <c r="C357" s="314">
        <f t="shared" si="16"/>
        <v>0.13910729406072336</v>
      </c>
    </row>
    <row r="358" spans="1:3">
      <c r="A358" s="195" t="s">
        <v>940</v>
      </c>
      <c r="B358" s="44">
        <v>29</v>
      </c>
      <c r="C358" s="314">
        <f t="shared" si="16"/>
        <v>0.17539615338091205</v>
      </c>
    </row>
    <row r="359" spans="1:3">
      <c r="A359" s="195" t="s">
        <v>941</v>
      </c>
      <c r="B359" s="44">
        <v>27</v>
      </c>
      <c r="C359" s="314">
        <f t="shared" si="16"/>
        <v>0.16329986694084916</v>
      </c>
    </row>
    <row r="360" spans="1:3">
      <c r="A360" s="195" t="s">
        <v>942</v>
      </c>
      <c r="B360" s="44">
        <v>12</v>
      </c>
      <c r="C360" s="314">
        <f t="shared" si="16"/>
        <v>7.2577718640377403E-2</v>
      </c>
    </row>
    <row r="361" spans="1:3">
      <c r="A361" s="195" t="s">
        <v>943</v>
      </c>
      <c r="B361" s="44">
        <v>18</v>
      </c>
      <c r="C361" s="314">
        <f t="shared" si="16"/>
        <v>0.1088665779605661</v>
      </c>
    </row>
    <row r="362" spans="1:3">
      <c r="A362" s="195" t="s">
        <v>944</v>
      </c>
      <c r="B362" s="44">
        <v>15</v>
      </c>
      <c r="C362" s="314">
        <f t="shared" si="16"/>
        <v>9.0722148300471761E-2</v>
      </c>
    </row>
    <row r="363" spans="1:3">
      <c r="A363" s="195" t="s">
        <v>945</v>
      </c>
      <c r="B363" s="44">
        <v>14</v>
      </c>
      <c r="C363" s="314">
        <f t="shared" si="16"/>
        <v>8.4674005080440304E-2</v>
      </c>
    </row>
    <row r="364" spans="1:3">
      <c r="A364" s="195" t="s">
        <v>946</v>
      </c>
      <c r="B364" s="44">
        <v>21</v>
      </c>
      <c r="C364" s="314">
        <f t="shared" si="16"/>
        <v>0.12701100762066045</v>
      </c>
    </row>
    <row r="365" spans="1:3">
      <c r="A365" s="195" t="s">
        <v>947</v>
      </c>
      <c r="B365" s="44">
        <v>21</v>
      </c>
      <c r="C365" s="314">
        <f t="shared" si="16"/>
        <v>0.12701100762066045</v>
      </c>
    </row>
    <row r="366" spans="1:3">
      <c r="A366" s="195" t="s">
        <v>948</v>
      </c>
      <c r="B366" s="44">
        <v>18</v>
      </c>
      <c r="C366" s="314">
        <f t="shared" si="16"/>
        <v>0.1088665779605661</v>
      </c>
    </row>
    <row r="367" spans="1:3">
      <c r="A367" s="195" t="s">
        <v>949</v>
      </c>
      <c r="B367" s="44">
        <v>17</v>
      </c>
      <c r="C367" s="314">
        <f t="shared" si="16"/>
        <v>0.10281843474053466</v>
      </c>
    </row>
    <row r="368" spans="1:3">
      <c r="A368" s="195" t="s">
        <v>950</v>
      </c>
      <c r="B368" s="44">
        <v>18</v>
      </c>
      <c r="C368" s="314">
        <f t="shared" si="16"/>
        <v>0.1088665779605661</v>
      </c>
    </row>
    <row r="369" spans="1:3">
      <c r="A369" s="195" t="s">
        <v>951</v>
      </c>
      <c r="B369" s="44">
        <v>15</v>
      </c>
      <c r="C369" s="314">
        <f t="shared" si="16"/>
        <v>9.0722148300471761E-2</v>
      </c>
    </row>
    <row r="370" spans="1:3">
      <c r="A370" s="195" t="s">
        <v>952</v>
      </c>
      <c r="B370" s="44">
        <v>17</v>
      </c>
      <c r="C370" s="314">
        <f t="shared" si="16"/>
        <v>0.10281843474053466</v>
      </c>
    </row>
    <row r="371" spans="1:3">
      <c r="A371" s="195" t="s">
        <v>953</v>
      </c>
      <c r="B371" s="44">
        <v>23</v>
      </c>
      <c r="C371" s="314">
        <f t="shared" si="16"/>
        <v>0.13910729406072336</v>
      </c>
    </row>
    <row r="372" spans="1:3">
      <c r="A372" s="195" t="s">
        <v>954</v>
      </c>
      <c r="B372" s="44">
        <v>18</v>
      </c>
      <c r="C372" s="314">
        <f t="shared" si="16"/>
        <v>0.1088665779605661</v>
      </c>
    </row>
    <row r="373" spans="1:3">
      <c r="A373" s="195" t="s">
        <v>955</v>
      </c>
      <c r="B373" s="44">
        <v>15</v>
      </c>
      <c r="C373" s="314">
        <f t="shared" si="16"/>
        <v>9.0722148300471761E-2</v>
      </c>
    </row>
    <row r="374" spans="1:3">
      <c r="A374" s="195" t="s">
        <v>956</v>
      </c>
      <c r="B374" s="44">
        <v>20</v>
      </c>
      <c r="C374" s="314">
        <f t="shared" si="16"/>
        <v>0.12096286440062901</v>
      </c>
    </row>
    <row r="375" spans="1:3">
      <c r="A375" s="195" t="s">
        <v>957</v>
      </c>
      <c r="B375" s="44">
        <v>19</v>
      </c>
      <c r="C375" s="314">
        <f t="shared" ref="C375:C408" si="17">IF(OR(B375=0,B375="X"),"",100*B375/B$8)</f>
        <v>0.11491472118059756</v>
      </c>
    </row>
    <row r="376" spans="1:3">
      <c r="A376" s="195" t="s">
        <v>958</v>
      </c>
      <c r="B376" s="44">
        <v>11</v>
      </c>
      <c r="C376" s="314">
        <f t="shared" si="17"/>
        <v>6.652957542034596E-2</v>
      </c>
    </row>
    <row r="377" spans="1:3">
      <c r="A377" s="195" t="s">
        <v>959</v>
      </c>
      <c r="B377" s="44">
        <v>26</v>
      </c>
      <c r="C377" s="314">
        <f t="shared" si="17"/>
        <v>0.15725172372081772</v>
      </c>
    </row>
    <row r="378" spans="1:3">
      <c r="A378" s="195" t="s">
        <v>960</v>
      </c>
      <c r="B378" s="44">
        <v>23</v>
      </c>
      <c r="C378" s="314">
        <f t="shared" si="17"/>
        <v>0.13910729406072336</v>
      </c>
    </row>
    <row r="379" spans="1:3">
      <c r="A379" s="195" t="s">
        <v>961</v>
      </c>
      <c r="B379" s="44">
        <v>21</v>
      </c>
      <c r="C379" s="314">
        <f t="shared" si="17"/>
        <v>0.12701100762066045</v>
      </c>
    </row>
    <row r="380" spans="1:3">
      <c r="A380" s="195" t="s">
        <v>962</v>
      </c>
      <c r="B380" s="44">
        <v>13</v>
      </c>
      <c r="C380" s="314">
        <f t="shared" si="17"/>
        <v>7.862586186040886E-2</v>
      </c>
    </row>
    <row r="381" spans="1:3">
      <c r="A381" s="195" t="s">
        <v>963</v>
      </c>
      <c r="B381" s="44">
        <v>15</v>
      </c>
      <c r="C381" s="314">
        <f t="shared" si="17"/>
        <v>9.0722148300471761E-2</v>
      </c>
    </row>
    <row r="382" spans="1:3">
      <c r="A382" s="195" t="s">
        <v>964</v>
      </c>
      <c r="B382" s="44">
        <v>24</v>
      </c>
      <c r="C382" s="314">
        <f t="shared" si="17"/>
        <v>0.14515543728075481</v>
      </c>
    </row>
    <row r="383" spans="1:3">
      <c r="A383" s="195" t="s">
        <v>965</v>
      </c>
      <c r="B383" s="44">
        <v>24</v>
      </c>
      <c r="C383" s="314">
        <f t="shared" si="17"/>
        <v>0.14515543728075481</v>
      </c>
    </row>
    <row r="384" spans="1:3">
      <c r="A384" s="195" t="s">
        <v>966</v>
      </c>
      <c r="B384" s="44">
        <v>12</v>
      </c>
      <c r="C384" s="314">
        <f t="shared" si="17"/>
        <v>7.2577718640377403E-2</v>
      </c>
    </row>
    <row r="385" spans="1:3">
      <c r="A385" s="195" t="s">
        <v>967</v>
      </c>
      <c r="B385" s="44">
        <v>12</v>
      </c>
      <c r="C385" s="314">
        <f t="shared" si="17"/>
        <v>7.2577718640377403E-2</v>
      </c>
    </row>
    <row r="386" spans="1:3">
      <c r="A386" s="195" t="s">
        <v>968</v>
      </c>
      <c r="B386" s="44">
        <v>24</v>
      </c>
      <c r="C386" s="314">
        <f t="shared" si="17"/>
        <v>0.14515543728075481</v>
      </c>
    </row>
    <row r="387" spans="1:3">
      <c r="A387" s="195" t="s">
        <v>969</v>
      </c>
      <c r="B387" s="44">
        <v>14</v>
      </c>
      <c r="C387" s="314">
        <f t="shared" si="17"/>
        <v>8.4674005080440304E-2</v>
      </c>
    </row>
    <row r="388" spans="1:3">
      <c r="A388" s="195" t="s">
        <v>970</v>
      </c>
      <c r="B388" s="44">
        <v>26</v>
      </c>
      <c r="C388" s="314">
        <f t="shared" si="17"/>
        <v>0.15725172372081772</v>
      </c>
    </row>
    <row r="389" spans="1:3">
      <c r="A389" s="195" t="s">
        <v>971</v>
      </c>
      <c r="B389" s="44">
        <v>24</v>
      </c>
      <c r="C389" s="314">
        <f t="shared" si="17"/>
        <v>0.14515543728075481</v>
      </c>
    </row>
    <row r="390" spans="1:3">
      <c r="A390" s="195" t="s">
        <v>972</v>
      </c>
      <c r="B390" s="44">
        <v>25</v>
      </c>
      <c r="C390" s="314">
        <f t="shared" si="17"/>
        <v>0.15120358050078625</v>
      </c>
    </row>
    <row r="391" spans="1:3">
      <c r="A391" s="195" t="s">
        <v>973</v>
      </c>
      <c r="B391" s="44">
        <v>17</v>
      </c>
      <c r="C391" s="314">
        <f t="shared" si="17"/>
        <v>0.10281843474053466</v>
      </c>
    </row>
    <row r="392" spans="1:3">
      <c r="A392" s="195" t="s">
        <v>974</v>
      </c>
      <c r="B392" s="44">
        <v>11</v>
      </c>
      <c r="C392" s="314">
        <f t="shared" si="17"/>
        <v>6.652957542034596E-2</v>
      </c>
    </row>
    <row r="393" spans="1:3">
      <c r="A393" s="195" t="s">
        <v>975</v>
      </c>
      <c r="B393" s="44">
        <v>24</v>
      </c>
      <c r="C393" s="314">
        <f t="shared" si="17"/>
        <v>0.14515543728075481</v>
      </c>
    </row>
    <row r="394" spans="1:3">
      <c r="A394" s="195" t="s">
        <v>976</v>
      </c>
      <c r="B394" s="44">
        <v>15</v>
      </c>
      <c r="C394" s="314">
        <f t="shared" si="17"/>
        <v>9.0722148300471761E-2</v>
      </c>
    </row>
    <row r="395" spans="1:3">
      <c r="A395" s="195" t="s">
        <v>977</v>
      </c>
      <c r="B395" s="44">
        <v>24</v>
      </c>
      <c r="C395" s="314">
        <f t="shared" si="17"/>
        <v>0.14515543728075481</v>
      </c>
    </row>
    <row r="396" spans="1:3">
      <c r="A396" s="195" t="s">
        <v>978</v>
      </c>
      <c r="B396" s="44">
        <v>20</v>
      </c>
      <c r="C396" s="314">
        <f t="shared" si="17"/>
        <v>0.12096286440062901</v>
      </c>
    </row>
    <row r="397" spans="1:3">
      <c r="A397" s="195" t="s">
        <v>979</v>
      </c>
      <c r="B397" s="44">
        <v>22</v>
      </c>
      <c r="C397" s="314">
        <f t="shared" si="17"/>
        <v>0.13305915084069192</v>
      </c>
    </row>
    <row r="398" spans="1:3">
      <c r="A398" s="195" t="s">
        <v>980</v>
      </c>
      <c r="B398" s="44">
        <v>12</v>
      </c>
      <c r="C398" s="314">
        <f t="shared" si="17"/>
        <v>7.2577718640377403E-2</v>
      </c>
    </row>
    <row r="399" spans="1:3">
      <c r="A399" s="195" t="s">
        <v>981</v>
      </c>
      <c r="B399" s="44">
        <v>16</v>
      </c>
      <c r="C399" s="314">
        <f t="shared" si="17"/>
        <v>9.6770291520503204E-2</v>
      </c>
    </row>
    <row r="400" spans="1:3">
      <c r="A400" s="195" t="s">
        <v>982</v>
      </c>
      <c r="B400" s="44">
        <v>15</v>
      </c>
      <c r="C400" s="314">
        <f t="shared" si="17"/>
        <v>9.0722148300471761E-2</v>
      </c>
    </row>
    <row r="401" spans="1:3">
      <c r="A401" s="195" t="s">
        <v>983</v>
      </c>
      <c r="B401" s="44">
        <v>19</v>
      </c>
      <c r="C401" s="314">
        <f t="shared" si="17"/>
        <v>0.11491472118059756</v>
      </c>
    </row>
    <row r="402" spans="1:3">
      <c r="A402" s="195" t="s">
        <v>984</v>
      </c>
      <c r="B402" s="44">
        <v>26</v>
      </c>
      <c r="C402" s="314">
        <f t="shared" si="17"/>
        <v>0.15725172372081772</v>
      </c>
    </row>
    <row r="403" spans="1:3">
      <c r="A403" s="195" t="s">
        <v>985</v>
      </c>
      <c r="B403" s="44">
        <v>19</v>
      </c>
      <c r="C403" s="314">
        <f t="shared" si="17"/>
        <v>0.11491472118059756</v>
      </c>
    </row>
    <row r="404" spans="1:3">
      <c r="A404" s="195" t="s">
        <v>986</v>
      </c>
      <c r="B404" s="44">
        <v>16</v>
      </c>
      <c r="C404" s="314">
        <f t="shared" si="17"/>
        <v>9.6770291520503204E-2</v>
      </c>
    </row>
    <row r="405" spans="1:3">
      <c r="A405" s="195" t="s">
        <v>987</v>
      </c>
      <c r="B405" s="44">
        <v>19</v>
      </c>
      <c r="C405" s="314">
        <f t="shared" si="17"/>
        <v>0.11491472118059756</v>
      </c>
    </row>
    <row r="406" spans="1:3">
      <c r="A406" s="195" t="s">
        <v>988</v>
      </c>
      <c r="B406" s="44">
        <v>18</v>
      </c>
      <c r="C406" s="314">
        <f t="shared" si="17"/>
        <v>0.1088665779605661</v>
      </c>
    </row>
    <row r="407" spans="1:3">
      <c r="A407" s="195" t="s">
        <v>989</v>
      </c>
      <c r="B407" s="44">
        <v>14</v>
      </c>
      <c r="C407" s="314">
        <f t="shared" si="17"/>
        <v>8.4674005080440304E-2</v>
      </c>
    </row>
    <row r="408" spans="1:3">
      <c r="A408" s="195" t="s">
        <v>990</v>
      </c>
      <c r="B408" s="44">
        <v>25</v>
      </c>
      <c r="C408" s="314">
        <f t="shared" si="17"/>
        <v>0.15120358050078625</v>
      </c>
    </row>
    <row r="409" spans="1:3">
      <c r="A409" s="195" t="s">
        <v>991</v>
      </c>
      <c r="B409" s="44">
        <v>24</v>
      </c>
      <c r="C409" s="314">
        <f t="shared" ref="C409:C410" si="18">IF(OR(B409=0,B409="X"),"",100*B409/B$8)</f>
        <v>0.14515543728075481</v>
      </c>
    </row>
    <row r="410" spans="1:3">
      <c r="A410" s="195" t="s">
        <v>992</v>
      </c>
      <c r="B410" s="44">
        <v>18</v>
      </c>
      <c r="C410" s="314">
        <f t="shared" si="18"/>
        <v>0.1088665779605661</v>
      </c>
    </row>
    <row r="411" spans="1:3">
      <c r="A411" s="195" t="s">
        <v>993</v>
      </c>
      <c r="B411" s="44">
        <v>17</v>
      </c>
      <c r="C411" s="314">
        <f>IF(OR(B411=0,B411="X"),"",100*B411/B$8)</f>
        <v>0.10281843474053466</v>
      </c>
    </row>
    <row r="412" spans="1:3">
      <c r="A412" s="195" t="s">
        <v>994</v>
      </c>
      <c r="B412" s="44">
        <v>19</v>
      </c>
      <c r="C412" s="314">
        <f t="shared" ref="C412:C500" si="19">IF(OR(B412=0,B412="X"),"",100*B412/B$8)</f>
        <v>0.11491472118059756</v>
      </c>
    </row>
    <row r="413" spans="1:3">
      <c r="A413" s="195" t="s">
        <v>995</v>
      </c>
      <c r="B413" s="44">
        <v>24</v>
      </c>
      <c r="C413" s="314">
        <f t="shared" si="19"/>
        <v>0.14515543728075481</v>
      </c>
    </row>
    <row r="414" spans="1:3">
      <c r="A414" s="195" t="s">
        <v>996</v>
      </c>
      <c r="B414" s="44">
        <v>13</v>
      </c>
      <c r="C414" s="314">
        <f t="shared" si="19"/>
        <v>7.862586186040886E-2</v>
      </c>
    </row>
    <row r="415" spans="1:3">
      <c r="A415" s="195" t="s">
        <v>997</v>
      </c>
      <c r="B415" s="44">
        <v>25</v>
      </c>
      <c r="C415" s="314">
        <f t="shared" si="19"/>
        <v>0.15120358050078625</v>
      </c>
    </row>
    <row r="416" spans="1:3">
      <c r="A416" s="195" t="s">
        <v>998</v>
      </c>
      <c r="B416" s="44">
        <v>18</v>
      </c>
      <c r="C416" s="314">
        <f t="shared" si="19"/>
        <v>0.1088665779605661</v>
      </c>
    </row>
    <row r="417" spans="1:3">
      <c r="A417" s="195" t="s">
        <v>999</v>
      </c>
      <c r="B417" s="44">
        <v>18</v>
      </c>
      <c r="C417" s="314">
        <f t="shared" si="19"/>
        <v>0.1088665779605661</v>
      </c>
    </row>
    <row r="418" spans="1:3">
      <c r="A418" s="195" t="s">
        <v>1000</v>
      </c>
      <c r="B418" s="44">
        <v>16</v>
      </c>
      <c r="C418" s="314">
        <f t="shared" si="19"/>
        <v>9.6770291520503204E-2</v>
      </c>
    </row>
    <row r="419" spans="1:3">
      <c r="A419" s="195" t="s">
        <v>1001</v>
      </c>
      <c r="B419" s="44">
        <v>12</v>
      </c>
      <c r="C419" s="314">
        <f t="shared" si="19"/>
        <v>7.2577718640377403E-2</v>
      </c>
    </row>
    <row r="420" spans="1:3">
      <c r="A420" s="195" t="s">
        <v>1002</v>
      </c>
      <c r="B420" s="44">
        <v>12</v>
      </c>
      <c r="C420" s="314">
        <f t="shared" si="19"/>
        <v>7.2577718640377403E-2</v>
      </c>
    </row>
    <row r="421" spans="1:3">
      <c r="A421" s="195" t="s">
        <v>1003</v>
      </c>
      <c r="B421" s="44">
        <v>16</v>
      </c>
      <c r="C421" s="314">
        <f t="shared" si="19"/>
        <v>9.6770291520503204E-2</v>
      </c>
    </row>
    <row r="422" spans="1:3">
      <c r="A422" s="195" t="s">
        <v>1004</v>
      </c>
      <c r="B422" s="44">
        <v>11</v>
      </c>
      <c r="C422" s="314">
        <f t="shared" si="19"/>
        <v>6.652957542034596E-2</v>
      </c>
    </row>
    <row r="423" spans="1:3">
      <c r="A423" s="195" t="s">
        <v>1005</v>
      </c>
      <c r="B423" s="44">
        <v>17</v>
      </c>
      <c r="C423" s="314">
        <f t="shared" si="19"/>
        <v>0.10281843474053466</v>
      </c>
    </row>
    <row r="424" spans="1:3">
      <c r="A424" s="195" t="s">
        <v>1006</v>
      </c>
      <c r="B424" s="44">
        <v>11</v>
      </c>
      <c r="C424" s="314">
        <f t="shared" si="19"/>
        <v>6.652957542034596E-2</v>
      </c>
    </row>
    <row r="425" spans="1:3">
      <c r="A425" s="195" t="s">
        <v>1007</v>
      </c>
      <c r="B425" s="44">
        <v>17</v>
      </c>
      <c r="C425" s="314">
        <f t="shared" si="19"/>
        <v>0.10281843474053466</v>
      </c>
    </row>
    <row r="426" spans="1:3">
      <c r="A426" s="195" t="s">
        <v>1008</v>
      </c>
      <c r="B426" s="44">
        <v>20</v>
      </c>
      <c r="C426" s="314">
        <f t="shared" si="19"/>
        <v>0.12096286440062901</v>
      </c>
    </row>
    <row r="427" spans="1:3">
      <c r="A427" s="195" t="s">
        <v>1009</v>
      </c>
      <c r="B427" s="44">
        <v>16</v>
      </c>
      <c r="C427" s="314">
        <f t="shared" si="19"/>
        <v>9.6770291520503204E-2</v>
      </c>
    </row>
    <row r="428" spans="1:3">
      <c r="A428" s="195" t="s">
        <v>1010</v>
      </c>
      <c r="B428" s="44">
        <v>20</v>
      </c>
      <c r="C428" s="314">
        <f t="shared" si="19"/>
        <v>0.12096286440062901</v>
      </c>
    </row>
    <row r="429" spans="1:3">
      <c r="A429" s="195" t="s">
        <v>1011</v>
      </c>
      <c r="B429" s="44">
        <v>11</v>
      </c>
      <c r="C429" s="314">
        <f t="shared" si="19"/>
        <v>6.652957542034596E-2</v>
      </c>
    </row>
    <row r="430" spans="1:3">
      <c r="A430" s="195" t="s">
        <v>1012</v>
      </c>
      <c r="B430" s="44">
        <v>15</v>
      </c>
      <c r="C430" s="314">
        <f t="shared" si="19"/>
        <v>9.0722148300471761E-2</v>
      </c>
    </row>
    <row r="431" spans="1:3">
      <c r="A431" s="195" t="s">
        <v>1013</v>
      </c>
      <c r="B431" s="44">
        <v>17</v>
      </c>
      <c r="C431" s="314">
        <f t="shared" si="19"/>
        <v>0.10281843474053466</v>
      </c>
    </row>
    <row r="432" spans="1:3">
      <c r="A432" s="195" t="s">
        <v>1014</v>
      </c>
      <c r="B432" s="44">
        <v>21</v>
      </c>
      <c r="C432" s="314">
        <f t="shared" si="19"/>
        <v>0.12701100762066045</v>
      </c>
    </row>
    <row r="433" spans="1:3">
      <c r="A433" s="195" t="s">
        <v>1015</v>
      </c>
      <c r="B433" s="44">
        <v>14</v>
      </c>
      <c r="C433" s="314">
        <f t="shared" si="19"/>
        <v>8.4674005080440304E-2</v>
      </c>
    </row>
    <row r="434" spans="1:3">
      <c r="A434" s="195" t="s">
        <v>1016</v>
      </c>
      <c r="B434" s="44">
        <v>15</v>
      </c>
      <c r="C434" s="314">
        <f t="shared" si="19"/>
        <v>9.0722148300471761E-2</v>
      </c>
    </row>
    <row r="435" spans="1:3">
      <c r="A435" s="195" t="s">
        <v>1017</v>
      </c>
      <c r="B435" s="44">
        <v>9</v>
      </c>
      <c r="C435" s="314">
        <f t="shared" si="19"/>
        <v>5.4433288980283052E-2</v>
      </c>
    </row>
    <row r="436" spans="1:3">
      <c r="A436" s="195" t="s">
        <v>1018</v>
      </c>
      <c r="B436" s="44">
        <v>12</v>
      </c>
      <c r="C436" s="314">
        <f t="shared" si="19"/>
        <v>7.2577718640377403E-2</v>
      </c>
    </row>
    <row r="437" spans="1:3">
      <c r="A437" s="195" t="s">
        <v>1019</v>
      </c>
      <c r="B437" s="44">
        <v>7</v>
      </c>
      <c r="C437" s="314">
        <f t="shared" si="19"/>
        <v>4.2337002540220152E-2</v>
      </c>
    </row>
    <row r="438" spans="1:3">
      <c r="A438" s="195" t="s">
        <v>1020</v>
      </c>
      <c r="B438" s="44">
        <v>12</v>
      </c>
      <c r="C438" s="314">
        <f t="shared" si="19"/>
        <v>7.2577718640377403E-2</v>
      </c>
    </row>
    <row r="439" spans="1:3">
      <c r="A439" s="195" t="s">
        <v>1021</v>
      </c>
      <c r="B439" s="44">
        <v>13</v>
      </c>
      <c r="C439" s="314">
        <f t="shared" si="19"/>
        <v>7.862586186040886E-2</v>
      </c>
    </row>
    <row r="440" spans="1:3">
      <c r="A440" s="195" t="s">
        <v>1022</v>
      </c>
      <c r="B440" s="44">
        <v>13</v>
      </c>
      <c r="C440" s="314">
        <f t="shared" si="19"/>
        <v>7.862586186040886E-2</v>
      </c>
    </row>
    <row r="441" spans="1:3">
      <c r="A441" s="195" t="s">
        <v>1023</v>
      </c>
      <c r="B441" s="44">
        <v>14</v>
      </c>
      <c r="C441" s="314">
        <f t="shared" si="19"/>
        <v>8.4674005080440304E-2</v>
      </c>
    </row>
    <row r="442" spans="1:3">
      <c r="A442" s="195" t="s">
        <v>1024</v>
      </c>
      <c r="B442" s="44">
        <v>4</v>
      </c>
      <c r="C442" s="314">
        <f t="shared" si="19"/>
        <v>2.4192572880125801E-2</v>
      </c>
    </row>
    <row r="443" spans="1:3">
      <c r="A443" s="195" t="s">
        <v>1025</v>
      </c>
      <c r="B443" s="44">
        <v>9</v>
      </c>
      <c r="C443" s="314">
        <f t="shared" si="19"/>
        <v>5.4433288980283052E-2</v>
      </c>
    </row>
    <row r="444" spans="1:3">
      <c r="A444" s="195" t="s">
        <v>1026</v>
      </c>
      <c r="B444" s="44">
        <v>10</v>
      </c>
      <c r="C444" s="314">
        <f t="shared" si="19"/>
        <v>6.0481432200314503E-2</v>
      </c>
    </row>
    <row r="445" spans="1:3">
      <c r="A445" s="195" t="s">
        <v>1027</v>
      </c>
      <c r="B445" s="44">
        <v>9</v>
      </c>
      <c r="C445" s="314">
        <f t="shared" si="19"/>
        <v>5.4433288980283052E-2</v>
      </c>
    </row>
    <row r="446" spans="1:3">
      <c r="A446" s="195" t="s">
        <v>1028</v>
      </c>
      <c r="B446" s="44">
        <v>12</v>
      </c>
      <c r="C446" s="314">
        <f t="shared" si="19"/>
        <v>7.2577718640377403E-2</v>
      </c>
    </row>
    <row r="447" spans="1:3">
      <c r="A447" s="195" t="s">
        <v>1029</v>
      </c>
      <c r="B447" s="44">
        <v>4</v>
      </c>
      <c r="C447" s="314">
        <f t="shared" si="19"/>
        <v>2.4192572880125801E-2</v>
      </c>
    </row>
    <row r="448" spans="1:3">
      <c r="A448" s="195" t="s">
        <v>1030</v>
      </c>
      <c r="B448" s="44">
        <v>11</v>
      </c>
      <c r="C448" s="314">
        <f t="shared" si="19"/>
        <v>6.652957542034596E-2</v>
      </c>
    </row>
    <row r="449" spans="1:3">
      <c r="A449" s="195" t="s">
        <v>1031</v>
      </c>
      <c r="B449" s="44">
        <v>5</v>
      </c>
      <c r="C449" s="314">
        <f t="shared" si="19"/>
        <v>3.0240716100157251E-2</v>
      </c>
    </row>
    <row r="450" spans="1:3">
      <c r="A450" s="195" t="s">
        <v>1032</v>
      </c>
      <c r="B450" s="44" t="s">
        <v>304</v>
      </c>
      <c r="C450" s="314" t="str">
        <f t="shared" si="19"/>
        <v/>
      </c>
    </row>
    <row r="451" spans="1:3">
      <c r="A451" s="195" t="s">
        <v>1033</v>
      </c>
      <c r="B451" s="44">
        <v>6</v>
      </c>
      <c r="C451" s="314">
        <f t="shared" si="19"/>
        <v>3.6288859320188702E-2</v>
      </c>
    </row>
    <row r="452" spans="1:3">
      <c r="A452" s="195" t="s">
        <v>1034</v>
      </c>
      <c r="B452" s="44">
        <v>8</v>
      </c>
      <c r="C452" s="314">
        <f t="shared" si="19"/>
        <v>4.8385145760251602E-2</v>
      </c>
    </row>
    <row r="453" spans="1:3">
      <c r="A453" s="195" t="s">
        <v>1035</v>
      </c>
      <c r="B453" s="44">
        <v>12</v>
      </c>
      <c r="C453" s="314">
        <f t="shared" si="19"/>
        <v>7.2577718640377403E-2</v>
      </c>
    </row>
    <row r="454" spans="1:3">
      <c r="A454" s="195" t="s">
        <v>1036</v>
      </c>
      <c r="B454" s="44" t="s">
        <v>304</v>
      </c>
      <c r="C454" s="314" t="str">
        <f t="shared" si="19"/>
        <v/>
      </c>
    </row>
    <row r="455" spans="1:3">
      <c r="A455" s="195" t="s">
        <v>1037</v>
      </c>
      <c r="B455" s="44" t="s">
        <v>304</v>
      </c>
      <c r="C455" s="314" t="str">
        <f t="shared" si="19"/>
        <v/>
      </c>
    </row>
    <row r="456" spans="1:3">
      <c r="A456" s="195" t="s">
        <v>1038</v>
      </c>
      <c r="B456" s="44">
        <v>6</v>
      </c>
      <c r="C456" s="314">
        <f t="shared" si="19"/>
        <v>3.6288859320188702E-2</v>
      </c>
    </row>
    <row r="457" spans="1:3">
      <c r="A457" s="195" t="s">
        <v>1039</v>
      </c>
      <c r="B457" s="44">
        <v>7</v>
      </c>
      <c r="C457" s="314">
        <f t="shared" si="19"/>
        <v>4.2337002540220152E-2</v>
      </c>
    </row>
    <row r="458" spans="1:3">
      <c r="A458" s="195" t="s">
        <v>1040</v>
      </c>
      <c r="B458" s="44">
        <v>7</v>
      </c>
      <c r="C458" s="314">
        <f t="shared" si="19"/>
        <v>4.2337002540220152E-2</v>
      </c>
    </row>
    <row r="459" spans="1:3">
      <c r="A459" s="195" t="s">
        <v>1041</v>
      </c>
      <c r="B459" s="44">
        <v>6</v>
      </c>
      <c r="C459" s="314">
        <f t="shared" si="19"/>
        <v>3.6288859320188702E-2</v>
      </c>
    </row>
    <row r="460" spans="1:3">
      <c r="A460" s="195" t="s">
        <v>1042</v>
      </c>
      <c r="B460" s="44" t="s">
        <v>304</v>
      </c>
      <c r="C460" s="314" t="str">
        <f t="shared" si="19"/>
        <v/>
      </c>
    </row>
    <row r="461" spans="1:3">
      <c r="A461" s="195" t="s">
        <v>1043</v>
      </c>
      <c r="B461" s="44" t="s">
        <v>304</v>
      </c>
      <c r="C461" s="314" t="str">
        <f t="shared" si="19"/>
        <v/>
      </c>
    </row>
    <row r="462" spans="1:3">
      <c r="A462" s="195" t="s">
        <v>1044</v>
      </c>
      <c r="B462" s="44" t="s">
        <v>304</v>
      </c>
      <c r="C462" s="314" t="str">
        <f t="shared" si="19"/>
        <v/>
      </c>
    </row>
    <row r="463" spans="1:3">
      <c r="A463" s="195" t="s">
        <v>1045</v>
      </c>
      <c r="B463" s="44" t="s">
        <v>304</v>
      </c>
      <c r="C463" s="314" t="str">
        <f t="shared" si="19"/>
        <v/>
      </c>
    </row>
    <row r="464" spans="1:3">
      <c r="A464" s="195" t="s">
        <v>1046</v>
      </c>
      <c r="B464" s="44">
        <v>4</v>
      </c>
      <c r="C464" s="314">
        <f t="shared" si="19"/>
        <v>2.4192572880125801E-2</v>
      </c>
    </row>
    <row r="465" spans="1:3">
      <c r="A465" s="195" t="s">
        <v>1047</v>
      </c>
      <c r="B465" s="44">
        <v>4</v>
      </c>
      <c r="C465" s="314">
        <f t="shared" si="19"/>
        <v>2.4192572880125801E-2</v>
      </c>
    </row>
    <row r="466" spans="1:3">
      <c r="A466" s="195" t="s">
        <v>1048</v>
      </c>
      <c r="B466" s="44">
        <v>0</v>
      </c>
      <c r="C466" s="314" t="str">
        <f t="shared" si="19"/>
        <v/>
      </c>
    </row>
    <row r="467" spans="1:3">
      <c r="A467" s="195" t="s">
        <v>1049</v>
      </c>
      <c r="B467" s="44">
        <v>7</v>
      </c>
      <c r="C467" s="314">
        <f t="shared" si="19"/>
        <v>4.2337002540220152E-2</v>
      </c>
    </row>
    <row r="468" spans="1:3">
      <c r="A468" s="195" t="s">
        <v>1050</v>
      </c>
      <c r="B468" s="44">
        <v>4</v>
      </c>
      <c r="C468" s="314">
        <f t="shared" si="19"/>
        <v>2.4192572880125801E-2</v>
      </c>
    </row>
    <row r="469" spans="1:3">
      <c r="A469" s="195" t="s">
        <v>1051</v>
      </c>
      <c r="B469" s="44" t="s">
        <v>304</v>
      </c>
      <c r="C469" s="314" t="str">
        <f t="shared" si="19"/>
        <v/>
      </c>
    </row>
    <row r="470" spans="1:3">
      <c r="A470" s="195" t="s">
        <v>1052</v>
      </c>
      <c r="B470" s="44" t="s">
        <v>304</v>
      </c>
      <c r="C470" s="314" t="str">
        <f t="shared" si="19"/>
        <v/>
      </c>
    </row>
    <row r="471" spans="1:3">
      <c r="A471" s="195" t="s">
        <v>1053</v>
      </c>
      <c r="B471" s="44">
        <v>5</v>
      </c>
      <c r="C471" s="314">
        <f t="shared" si="19"/>
        <v>3.0240716100157251E-2</v>
      </c>
    </row>
    <row r="472" spans="1:3">
      <c r="A472" s="195" t="s">
        <v>1054</v>
      </c>
      <c r="B472" s="44" t="s">
        <v>304</v>
      </c>
      <c r="C472" s="314" t="str">
        <f t="shared" si="19"/>
        <v/>
      </c>
    </row>
    <row r="473" spans="1:3">
      <c r="A473" s="195" t="s">
        <v>1055</v>
      </c>
      <c r="B473" s="44">
        <v>4</v>
      </c>
      <c r="C473" s="314">
        <f t="shared" si="19"/>
        <v>2.4192572880125801E-2</v>
      </c>
    </row>
    <row r="474" spans="1:3">
      <c r="A474" s="195" t="s">
        <v>1056</v>
      </c>
      <c r="B474" s="44" t="s">
        <v>304</v>
      </c>
      <c r="C474" s="314" t="str">
        <f t="shared" si="19"/>
        <v/>
      </c>
    </row>
    <row r="475" spans="1:3">
      <c r="A475" s="195" t="s">
        <v>1057</v>
      </c>
      <c r="B475" s="44" t="s">
        <v>304</v>
      </c>
      <c r="C475" s="314" t="str">
        <f t="shared" si="19"/>
        <v/>
      </c>
    </row>
    <row r="476" spans="1:3">
      <c r="A476" s="195" t="s">
        <v>1058</v>
      </c>
      <c r="B476" s="44" t="s">
        <v>304</v>
      </c>
      <c r="C476" s="314" t="str">
        <f t="shared" si="19"/>
        <v/>
      </c>
    </row>
    <row r="477" spans="1:3">
      <c r="A477" s="195" t="s">
        <v>1059</v>
      </c>
      <c r="B477" s="44">
        <v>5</v>
      </c>
      <c r="C477" s="314">
        <f t="shared" si="19"/>
        <v>3.0240716100157251E-2</v>
      </c>
    </row>
    <row r="478" spans="1:3">
      <c r="A478" s="195" t="s">
        <v>1060</v>
      </c>
      <c r="B478" s="44" t="s">
        <v>304</v>
      </c>
      <c r="C478" s="314" t="str">
        <f t="shared" si="19"/>
        <v/>
      </c>
    </row>
    <row r="479" spans="1:3">
      <c r="A479" s="195" t="s">
        <v>1061</v>
      </c>
      <c r="B479" s="44" t="s">
        <v>304</v>
      </c>
      <c r="C479" s="314" t="str">
        <f t="shared" si="19"/>
        <v/>
      </c>
    </row>
    <row r="480" spans="1:3">
      <c r="A480" s="195" t="s">
        <v>1062</v>
      </c>
      <c r="B480" s="44">
        <v>0</v>
      </c>
      <c r="C480" s="314" t="str">
        <f t="shared" si="19"/>
        <v/>
      </c>
    </row>
    <row r="481" spans="1:3">
      <c r="A481" s="195" t="s">
        <v>1063</v>
      </c>
      <c r="B481" s="44" t="s">
        <v>304</v>
      </c>
      <c r="C481" s="314" t="str">
        <f t="shared" si="19"/>
        <v/>
      </c>
    </row>
    <row r="482" spans="1:3">
      <c r="A482" s="195" t="s">
        <v>1064</v>
      </c>
      <c r="B482" s="44" t="s">
        <v>304</v>
      </c>
      <c r="C482" s="314" t="str">
        <f t="shared" si="19"/>
        <v/>
      </c>
    </row>
    <row r="483" spans="1:3">
      <c r="A483" s="195" t="s">
        <v>1065</v>
      </c>
      <c r="B483" s="44" t="s">
        <v>304</v>
      </c>
      <c r="C483" s="314" t="str">
        <f t="shared" si="19"/>
        <v/>
      </c>
    </row>
    <row r="484" spans="1:3">
      <c r="A484" s="195" t="s">
        <v>1066</v>
      </c>
      <c r="B484" s="44" t="s">
        <v>304</v>
      </c>
      <c r="C484" s="314" t="str">
        <f t="shared" si="19"/>
        <v/>
      </c>
    </row>
    <row r="485" spans="1:3">
      <c r="A485" s="195" t="s">
        <v>1067</v>
      </c>
      <c r="B485" s="44">
        <v>0</v>
      </c>
      <c r="C485" s="314" t="str">
        <f t="shared" si="19"/>
        <v/>
      </c>
    </row>
    <row r="486" spans="1:3">
      <c r="A486" s="195" t="s">
        <v>1068</v>
      </c>
      <c r="B486" s="44" t="s">
        <v>304</v>
      </c>
      <c r="C486" s="314" t="str">
        <f t="shared" si="19"/>
        <v/>
      </c>
    </row>
    <row r="487" spans="1:3">
      <c r="A487" s="195" t="s">
        <v>1069</v>
      </c>
      <c r="B487" s="44" t="s">
        <v>304</v>
      </c>
      <c r="C487" s="314" t="str">
        <f t="shared" si="19"/>
        <v/>
      </c>
    </row>
    <row r="488" spans="1:3">
      <c r="A488" s="195" t="s">
        <v>1070</v>
      </c>
      <c r="B488" s="44" t="s">
        <v>304</v>
      </c>
      <c r="C488" s="314" t="str">
        <f t="shared" si="19"/>
        <v/>
      </c>
    </row>
    <row r="489" spans="1:3">
      <c r="A489" s="195" t="s">
        <v>1071</v>
      </c>
      <c r="B489" s="44">
        <v>0</v>
      </c>
      <c r="C489" s="314" t="str">
        <f t="shared" si="19"/>
        <v/>
      </c>
    </row>
    <row r="490" spans="1:3">
      <c r="A490" s="195" t="s">
        <v>1072</v>
      </c>
      <c r="B490" s="44" t="s">
        <v>304</v>
      </c>
      <c r="C490" s="314" t="str">
        <f t="shared" si="19"/>
        <v/>
      </c>
    </row>
    <row r="491" spans="1:3">
      <c r="A491" s="195" t="s">
        <v>1073</v>
      </c>
      <c r="B491" s="44">
        <v>0</v>
      </c>
      <c r="C491" s="314" t="str">
        <f t="shared" si="19"/>
        <v/>
      </c>
    </row>
    <row r="492" spans="1:3">
      <c r="A492" s="195" t="s">
        <v>1074</v>
      </c>
      <c r="B492" s="44">
        <v>0</v>
      </c>
      <c r="C492" s="314" t="str">
        <f t="shared" si="19"/>
        <v/>
      </c>
    </row>
    <row r="493" spans="1:3">
      <c r="A493" s="195" t="s">
        <v>1075</v>
      </c>
      <c r="B493" s="44">
        <v>0</v>
      </c>
      <c r="C493" s="314" t="str">
        <f t="shared" si="19"/>
        <v/>
      </c>
    </row>
    <row r="494" spans="1:3">
      <c r="A494" s="195" t="s">
        <v>1076</v>
      </c>
      <c r="B494" s="44" t="s">
        <v>304</v>
      </c>
      <c r="C494" s="314" t="str">
        <f t="shared" si="19"/>
        <v/>
      </c>
    </row>
    <row r="495" spans="1:3">
      <c r="A495" s="195" t="s">
        <v>1077</v>
      </c>
      <c r="B495" s="44" t="s">
        <v>304</v>
      </c>
      <c r="C495" s="314" t="str">
        <f t="shared" si="19"/>
        <v/>
      </c>
    </row>
    <row r="496" spans="1:3">
      <c r="A496" s="195" t="s">
        <v>1078</v>
      </c>
      <c r="B496" s="44">
        <v>0</v>
      </c>
      <c r="C496" s="314" t="str">
        <f t="shared" si="19"/>
        <v/>
      </c>
    </row>
    <row r="497" spans="1:3">
      <c r="A497" s="195" t="s">
        <v>1079</v>
      </c>
      <c r="B497" s="44">
        <v>0</v>
      </c>
      <c r="C497" s="314" t="str">
        <f t="shared" si="19"/>
        <v/>
      </c>
    </row>
    <row r="498" spans="1:3">
      <c r="A498" s="195" t="s">
        <v>1080</v>
      </c>
      <c r="B498" s="44" t="s">
        <v>304</v>
      </c>
      <c r="C498" s="314" t="str">
        <f t="shared" si="19"/>
        <v/>
      </c>
    </row>
    <row r="499" spans="1:3">
      <c r="A499" s="195" t="s">
        <v>1081</v>
      </c>
      <c r="B499" s="44">
        <v>0</v>
      </c>
      <c r="C499" s="314" t="str">
        <f t="shared" si="19"/>
        <v/>
      </c>
    </row>
    <row r="500" spans="1:3">
      <c r="A500" s="195" t="s">
        <v>1082</v>
      </c>
      <c r="B500" s="44" t="s">
        <v>304</v>
      </c>
      <c r="C500" s="314" t="str">
        <f t="shared" si="19"/>
        <v/>
      </c>
    </row>
    <row r="501" spans="1:3">
      <c r="A501" s="195" t="s">
        <v>1083</v>
      </c>
      <c r="B501" s="44">
        <v>4</v>
      </c>
      <c r="C501" s="314">
        <f t="shared" ref="C501:C575" si="20">IF(OR(B501=0,B501="X"),"",100*B501/B$8)</f>
        <v>2.4192572880125801E-2</v>
      </c>
    </row>
    <row r="502" spans="1:3">
      <c r="A502" s="195" t="s">
        <v>1084</v>
      </c>
      <c r="B502" s="44" t="s">
        <v>304</v>
      </c>
      <c r="C502" s="314" t="str">
        <f t="shared" si="20"/>
        <v/>
      </c>
    </row>
    <row r="503" spans="1:3">
      <c r="A503" s="195" t="s">
        <v>1085</v>
      </c>
      <c r="B503" s="44">
        <v>0</v>
      </c>
      <c r="C503" s="314" t="str">
        <f t="shared" si="20"/>
        <v/>
      </c>
    </row>
    <row r="504" spans="1:3">
      <c r="A504" s="195" t="s">
        <v>1086</v>
      </c>
      <c r="B504" s="44" t="s">
        <v>304</v>
      </c>
      <c r="C504" s="314" t="str">
        <f t="shared" si="20"/>
        <v/>
      </c>
    </row>
    <row r="505" spans="1:3">
      <c r="A505" s="195" t="s">
        <v>1087</v>
      </c>
      <c r="B505" s="44" t="s">
        <v>304</v>
      </c>
      <c r="C505" s="314" t="str">
        <f t="shared" si="20"/>
        <v/>
      </c>
    </row>
    <row r="506" spans="1:3">
      <c r="A506" s="195" t="s">
        <v>1088</v>
      </c>
      <c r="B506" s="44" t="s">
        <v>304</v>
      </c>
      <c r="C506" s="314" t="str">
        <f t="shared" si="20"/>
        <v/>
      </c>
    </row>
    <row r="507" spans="1:3">
      <c r="A507" s="195" t="s">
        <v>1089</v>
      </c>
      <c r="B507" s="44" t="s">
        <v>304</v>
      </c>
      <c r="C507" s="314" t="str">
        <f t="shared" si="20"/>
        <v/>
      </c>
    </row>
    <row r="508" spans="1:3">
      <c r="A508" s="195" t="s">
        <v>1090</v>
      </c>
      <c r="B508" s="44" t="s">
        <v>304</v>
      </c>
      <c r="C508" s="314" t="str">
        <f t="shared" si="20"/>
        <v/>
      </c>
    </row>
    <row r="509" spans="1:3">
      <c r="A509" s="195" t="s">
        <v>1091</v>
      </c>
      <c r="B509" s="44">
        <v>0</v>
      </c>
      <c r="C509" s="314" t="str">
        <f t="shared" si="20"/>
        <v/>
      </c>
    </row>
    <row r="510" spans="1:3">
      <c r="A510" s="195" t="s">
        <v>1092</v>
      </c>
      <c r="B510" s="44" t="s">
        <v>304</v>
      </c>
      <c r="C510" s="314" t="str">
        <f t="shared" si="20"/>
        <v/>
      </c>
    </row>
    <row r="511" spans="1:3">
      <c r="A511" s="195" t="s">
        <v>1093</v>
      </c>
      <c r="B511" s="44">
        <v>0</v>
      </c>
      <c r="C511" s="314" t="str">
        <f t="shared" si="20"/>
        <v/>
      </c>
    </row>
    <row r="512" spans="1:3">
      <c r="A512" s="195" t="s">
        <v>1094</v>
      </c>
      <c r="B512" s="44" t="s">
        <v>304</v>
      </c>
      <c r="C512" s="314" t="str">
        <f t="shared" si="20"/>
        <v/>
      </c>
    </row>
    <row r="513" spans="1:3">
      <c r="A513" s="195" t="s">
        <v>1095</v>
      </c>
      <c r="B513" s="44" t="s">
        <v>304</v>
      </c>
      <c r="C513" s="314" t="str">
        <f t="shared" si="20"/>
        <v/>
      </c>
    </row>
    <row r="514" spans="1:3">
      <c r="A514" s="195" t="s">
        <v>1096</v>
      </c>
      <c r="B514" s="44" t="s">
        <v>304</v>
      </c>
      <c r="C514" s="314" t="str">
        <f t="shared" si="20"/>
        <v/>
      </c>
    </row>
    <row r="515" spans="1:3">
      <c r="A515" s="195" t="s">
        <v>1097</v>
      </c>
      <c r="B515" s="44" t="s">
        <v>304</v>
      </c>
      <c r="C515" s="314" t="str">
        <f t="shared" si="20"/>
        <v/>
      </c>
    </row>
    <row r="516" spans="1:3">
      <c r="A516" s="195" t="s">
        <v>1098</v>
      </c>
      <c r="B516" s="44">
        <v>0</v>
      </c>
      <c r="C516" s="314" t="str">
        <f t="shared" si="20"/>
        <v/>
      </c>
    </row>
    <row r="517" spans="1:3">
      <c r="A517" s="195" t="s">
        <v>1099</v>
      </c>
      <c r="B517" s="44" t="s">
        <v>304</v>
      </c>
      <c r="C517" s="314" t="str">
        <f t="shared" si="20"/>
        <v/>
      </c>
    </row>
    <row r="518" spans="1:3">
      <c r="A518" s="195" t="s">
        <v>1100</v>
      </c>
      <c r="B518" s="44" t="s">
        <v>304</v>
      </c>
      <c r="C518" s="314" t="str">
        <f t="shared" si="20"/>
        <v/>
      </c>
    </row>
    <row r="519" spans="1:3">
      <c r="A519" s="195" t="s">
        <v>1101</v>
      </c>
      <c r="B519" s="44">
        <v>0</v>
      </c>
      <c r="C519" s="314" t="str">
        <f t="shared" si="20"/>
        <v/>
      </c>
    </row>
    <row r="520" spans="1:3">
      <c r="A520" s="195" t="s">
        <v>1102</v>
      </c>
      <c r="B520" s="44" t="s">
        <v>304</v>
      </c>
      <c r="C520" s="314" t="str">
        <f t="shared" si="20"/>
        <v/>
      </c>
    </row>
    <row r="521" spans="1:3">
      <c r="A521" s="195" t="s">
        <v>1103</v>
      </c>
      <c r="B521" s="44" t="s">
        <v>304</v>
      </c>
      <c r="C521" s="314" t="str">
        <f t="shared" si="20"/>
        <v/>
      </c>
    </row>
    <row r="522" spans="1:3">
      <c r="A522" s="195" t="s">
        <v>1104</v>
      </c>
      <c r="B522" s="44" t="s">
        <v>304</v>
      </c>
      <c r="C522" s="314" t="str">
        <f t="shared" si="20"/>
        <v/>
      </c>
    </row>
    <row r="523" spans="1:3">
      <c r="A523" s="195" t="s">
        <v>1105</v>
      </c>
      <c r="B523" s="44" t="s">
        <v>304</v>
      </c>
      <c r="C523" s="314" t="str">
        <f t="shared" si="20"/>
        <v/>
      </c>
    </row>
    <row r="524" spans="1:3">
      <c r="A524" s="195" t="s">
        <v>1106</v>
      </c>
      <c r="B524" s="44" t="s">
        <v>304</v>
      </c>
      <c r="C524" s="314" t="str">
        <f t="shared" si="20"/>
        <v/>
      </c>
    </row>
    <row r="525" spans="1:3">
      <c r="A525" s="195" t="s">
        <v>1107</v>
      </c>
      <c r="B525" s="44" t="s">
        <v>304</v>
      </c>
      <c r="C525" s="314" t="str">
        <f t="shared" si="20"/>
        <v/>
      </c>
    </row>
    <row r="526" spans="1:3">
      <c r="A526" s="195" t="s">
        <v>1108</v>
      </c>
      <c r="B526" s="44">
        <v>0</v>
      </c>
      <c r="C526" s="314" t="str">
        <f t="shared" si="20"/>
        <v/>
      </c>
    </row>
    <row r="527" spans="1:3">
      <c r="A527" s="195" t="s">
        <v>1109</v>
      </c>
      <c r="B527" s="44" t="s">
        <v>304</v>
      </c>
      <c r="C527" s="314" t="str">
        <f t="shared" si="20"/>
        <v/>
      </c>
    </row>
    <row r="528" spans="1:3">
      <c r="A528" s="195" t="s">
        <v>1110</v>
      </c>
      <c r="B528" s="44" t="s">
        <v>304</v>
      </c>
      <c r="C528" s="314" t="str">
        <f t="shared" si="20"/>
        <v/>
      </c>
    </row>
    <row r="529" spans="1:3">
      <c r="A529" s="195" t="s">
        <v>1111</v>
      </c>
      <c r="B529" s="44" t="s">
        <v>304</v>
      </c>
      <c r="C529" s="314" t="str">
        <f t="shared" si="20"/>
        <v/>
      </c>
    </row>
    <row r="530" spans="1:3">
      <c r="A530" s="195" t="s">
        <v>1112</v>
      </c>
      <c r="B530" s="44" t="s">
        <v>304</v>
      </c>
      <c r="C530" s="314" t="str">
        <f t="shared" si="20"/>
        <v/>
      </c>
    </row>
    <row r="531" spans="1:3">
      <c r="A531" s="195" t="s">
        <v>1113</v>
      </c>
      <c r="B531" s="44" t="s">
        <v>304</v>
      </c>
      <c r="C531" s="314" t="str">
        <f t="shared" si="20"/>
        <v/>
      </c>
    </row>
    <row r="532" spans="1:3">
      <c r="A532" s="195" t="s">
        <v>1114</v>
      </c>
      <c r="B532" s="44" t="s">
        <v>304</v>
      </c>
      <c r="C532" s="314" t="str">
        <f t="shared" si="20"/>
        <v/>
      </c>
    </row>
    <row r="533" spans="1:3">
      <c r="A533" s="195" t="s">
        <v>1115</v>
      </c>
      <c r="B533" s="44">
        <v>6</v>
      </c>
      <c r="C533" s="314">
        <f t="shared" si="20"/>
        <v>3.6288859320188702E-2</v>
      </c>
    </row>
    <row r="534" spans="1:3">
      <c r="A534" s="195" t="s">
        <v>1116</v>
      </c>
      <c r="B534" s="44" t="s">
        <v>304</v>
      </c>
      <c r="C534" s="314" t="str">
        <f t="shared" si="20"/>
        <v/>
      </c>
    </row>
    <row r="535" spans="1:3">
      <c r="A535" s="195" t="s">
        <v>1117</v>
      </c>
      <c r="B535" s="44" t="s">
        <v>304</v>
      </c>
      <c r="C535" s="314" t="str">
        <f t="shared" si="20"/>
        <v/>
      </c>
    </row>
    <row r="536" spans="1:3">
      <c r="A536" s="195" t="s">
        <v>1118</v>
      </c>
      <c r="B536" s="44" t="s">
        <v>304</v>
      </c>
      <c r="C536" s="314" t="str">
        <f t="shared" si="20"/>
        <v/>
      </c>
    </row>
    <row r="537" spans="1:3">
      <c r="A537" s="195" t="s">
        <v>1119</v>
      </c>
      <c r="B537" s="44">
        <v>0</v>
      </c>
      <c r="C537" s="314" t="str">
        <f t="shared" si="20"/>
        <v/>
      </c>
    </row>
    <row r="538" spans="1:3">
      <c r="A538" s="195" t="s">
        <v>1120</v>
      </c>
      <c r="B538" s="44">
        <v>0</v>
      </c>
      <c r="C538" s="314" t="str">
        <f t="shared" si="20"/>
        <v/>
      </c>
    </row>
    <row r="539" spans="1:3">
      <c r="A539" s="195" t="s">
        <v>1121</v>
      </c>
      <c r="B539" s="44">
        <v>5</v>
      </c>
      <c r="C539" s="314">
        <f t="shared" si="20"/>
        <v>3.0240716100157251E-2</v>
      </c>
    </row>
    <row r="540" spans="1:3">
      <c r="A540" s="195" t="s">
        <v>1122</v>
      </c>
      <c r="B540" s="44" t="s">
        <v>304</v>
      </c>
      <c r="C540" s="314" t="str">
        <f t="shared" si="20"/>
        <v/>
      </c>
    </row>
    <row r="541" spans="1:3">
      <c r="A541" s="195" t="s">
        <v>1123</v>
      </c>
      <c r="B541" s="44" t="s">
        <v>304</v>
      </c>
      <c r="C541" s="314" t="str">
        <f t="shared" si="20"/>
        <v/>
      </c>
    </row>
    <row r="542" spans="1:3">
      <c r="A542" s="195" t="s">
        <v>1124</v>
      </c>
      <c r="B542" s="44" t="s">
        <v>304</v>
      </c>
      <c r="C542" s="314" t="str">
        <f t="shared" si="20"/>
        <v/>
      </c>
    </row>
    <row r="543" spans="1:3">
      <c r="A543" s="195" t="s">
        <v>1125</v>
      </c>
      <c r="B543" s="44">
        <v>5</v>
      </c>
      <c r="C543" s="314">
        <f t="shared" si="20"/>
        <v>3.0240716100157251E-2</v>
      </c>
    </row>
    <row r="544" spans="1:3">
      <c r="A544" s="195" t="s">
        <v>1126</v>
      </c>
      <c r="B544" s="44">
        <v>4</v>
      </c>
      <c r="C544" s="314">
        <f t="shared" si="20"/>
        <v>2.4192572880125801E-2</v>
      </c>
    </row>
    <row r="545" spans="1:3">
      <c r="A545" s="195" t="s">
        <v>1127</v>
      </c>
      <c r="B545" s="44">
        <v>5</v>
      </c>
      <c r="C545" s="314">
        <f t="shared" si="20"/>
        <v>3.0240716100157251E-2</v>
      </c>
    </row>
    <row r="546" spans="1:3">
      <c r="A546" s="195" t="s">
        <v>1128</v>
      </c>
      <c r="B546" s="44">
        <v>7</v>
      </c>
      <c r="C546" s="314">
        <f t="shared" si="20"/>
        <v>4.2337002540220152E-2</v>
      </c>
    </row>
    <row r="547" spans="1:3">
      <c r="A547" s="195" t="s">
        <v>1129</v>
      </c>
      <c r="B547" s="44" t="s">
        <v>304</v>
      </c>
      <c r="C547" s="314" t="str">
        <f t="shared" si="20"/>
        <v/>
      </c>
    </row>
    <row r="548" spans="1:3">
      <c r="A548" s="195" t="s">
        <v>1130</v>
      </c>
      <c r="B548" s="44">
        <v>5</v>
      </c>
      <c r="C548" s="314">
        <f t="shared" si="20"/>
        <v>3.0240716100157251E-2</v>
      </c>
    </row>
    <row r="549" spans="1:3">
      <c r="A549" s="195" t="s">
        <v>1131</v>
      </c>
      <c r="B549" s="44">
        <v>7</v>
      </c>
      <c r="C549" s="314">
        <f t="shared" si="20"/>
        <v>4.2337002540220152E-2</v>
      </c>
    </row>
    <row r="550" spans="1:3">
      <c r="A550" s="195" t="s">
        <v>1132</v>
      </c>
      <c r="B550" s="44">
        <v>5</v>
      </c>
      <c r="C550" s="314">
        <f t="shared" si="20"/>
        <v>3.0240716100157251E-2</v>
      </c>
    </row>
    <row r="551" spans="1:3">
      <c r="A551" s="195" t="s">
        <v>1133</v>
      </c>
      <c r="B551" s="44">
        <v>8</v>
      </c>
      <c r="C551" s="314">
        <f t="shared" si="20"/>
        <v>4.8385145760251602E-2</v>
      </c>
    </row>
    <row r="552" spans="1:3">
      <c r="A552" s="195" t="s">
        <v>1134</v>
      </c>
      <c r="B552" s="44">
        <v>4</v>
      </c>
      <c r="C552" s="314">
        <f t="shared" si="20"/>
        <v>2.4192572880125801E-2</v>
      </c>
    </row>
    <row r="553" spans="1:3">
      <c r="A553" s="195" t="s">
        <v>1135</v>
      </c>
      <c r="B553" s="44">
        <v>8</v>
      </c>
      <c r="C553" s="314">
        <f t="shared" si="20"/>
        <v>4.8385145760251602E-2</v>
      </c>
    </row>
    <row r="554" spans="1:3">
      <c r="A554" s="195" t="s">
        <v>1136</v>
      </c>
      <c r="B554" s="44">
        <v>7</v>
      </c>
      <c r="C554" s="314">
        <f t="shared" si="20"/>
        <v>4.2337002540220152E-2</v>
      </c>
    </row>
    <row r="555" spans="1:3">
      <c r="A555" s="195" t="s">
        <v>1137</v>
      </c>
      <c r="B555" s="44">
        <v>7</v>
      </c>
      <c r="C555" s="314">
        <f t="shared" si="20"/>
        <v>4.2337002540220152E-2</v>
      </c>
    </row>
    <row r="556" spans="1:3">
      <c r="A556" s="195" t="s">
        <v>1138</v>
      </c>
      <c r="B556" s="44">
        <v>8</v>
      </c>
      <c r="C556" s="314">
        <f t="shared" si="20"/>
        <v>4.8385145760251602E-2</v>
      </c>
    </row>
    <row r="557" spans="1:3">
      <c r="A557" s="195" t="s">
        <v>1139</v>
      </c>
      <c r="B557" s="44">
        <v>10</v>
      </c>
      <c r="C557" s="314">
        <f t="shared" si="20"/>
        <v>6.0481432200314503E-2</v>
      </c>
    </row>
    <row r="558" spans="1:3">
      <c r="A558" s="195" t="s">
        <v>1140</v>
      </c>
      <c r="B558" s="44">
        <v>6</v>
      </c>
      <c r="C558" s="314">
        <f t="shared" si="20"/>
        <v>3.6288859320188702E-2</v>
      </c>
    </row>
    <row r="559" spans="1:3">
      <c r="A559" s="195" t="s">
        <v>1141</v>
      </c>
      <c r="B559" s="44">
        <v>4</v>
      </c>
      <c r="C559" s="314">
        <f t="shared" si="20"/>
        <v>2.4192572880125801E-2</v>
      </c>
    </row>
    <row r="560" spans="1:3">
      <c r="A560" s="195" t="s">
        <v>1142</v>
      </c>
      <c r="B560" s="44">
        <v>6</v>
      </c>
      <c r="C560" s="314">
        <f t="shared" si="20"/>
        <v>3.6288859320188702E-2</v>
      </c>
    </row>
    <row r="561" spans="1:3">
      <c r="A561" s="195" t="s">
        <v>1143</v>
      </c>
      <c r="B561" s="44" t="s">
        <v>304</v>
      </c>
      <c r="C561" s="314" t="str">
        <f t="shared" si="20"/>
        <v/>
      </c>
    </row>
    <row r="562" spans="1:3">
      <c r="A562" s="195" t="s">
        <v>1144</v>
      </c>
      <c r="B562" s="44">
        <v>5</v>
      </c>
      <c r="C562" s="314">
        <f t="shared" si="20"/>
        <v>3.0240716100157251E-2</v>
      </c>
    </row>
    <row r="563" spans="1:3">
      <c r="A563" s="195" t="s">
        <v>1145</v>
      </c>
      <c r="B563" s="44">
        <v>9</v>
      </c>
      <c r="C563" s="314">
        <f t="shared" si="20"/>
        <v>5.4433288980283052E-2</v>
      </c>
    </row>
    <row r="564" spans="1:3">
      <c r="A564" s="195" t="s">
        <v>1146</v>
      </c>
      <c r="B564" s="44">
        <v>6</v>
      </c>
      <c r="C564" s="314">
        <f t="shared" si="20"/>
        <v>3.6288859320188702E-2</v>
      </c>
    </row>
    <row r="565" spans="1:3">
      <c r="A565" s="195" t="s">
        <v>1147</v>
      </c>
      <c r="B565" s="44">
        <v>7</v>
      </c>
      <c r="C565" s="314">
        <f t="shared" si="20"/>
        <v>4.2337002540220152E-2</v>
      </c>
    </row>
    <row r="566" spans="1:3">
      <c r="A566" s="195" t="s">
        <v>1148</v>
      </c>
      <c r="B566" s="44" t="s">
        <v>304</v>
      </c>
      <c r="C566" s="314" t="str">
        <f t="shared" si="20"/>
        <v/>
      </c>
    </row>
    <row r="567" spans="1:3">
      <c r="A567" s="195" t="s">
        <v>1149</v>
      </c>
      <c r="B567" s="44">
        <v>6</v>
      </c>
      <c r="C567" s="314">
        <f t="shared" si="20"/>
        <v>3.6288859320188702E-2</v>
      </c>
    </row>
    <row r="568" spans="1:3">
      <c r="A568" s="195" t="s">
        <v>1150</v>
      </c>
      <c r="B568" s="44">
        <v>6</v>
      </c>
      <c r="C568" s="314">
        <f t="shared" si="20"/>
        <v>3.6288859320188702E-2</v>
      </c>
    </row>
    <row r="569" spans="1:3">
      <c r="A569" s="195" t="s">
        <v>1151</v>
      </c>
      <c r="B569" s="44" t="s">
        <v>304</v>
      </c>
      <c r="C569" s="314" t="str">
        <f t="shared" si="20"/>
        <v/>
      </c>
    </row>
    <row r="570" spans="1:3">
      <c r="A570" s="195" t="s">
        <v>1152</v>
      </c>
      <c r="B570" s="44">
        <v>5</v>
      </c>
      <c r="C570" s="314">
        <f t="shared" si="20"/>
        <v>3.0240716100157251E-2</v>
      </c>
    </row>
    <row r="571" spans="1:3">
      <c r="A571" s="195" t="s">
        <v>1153</v>
      </c>
      <c r="B571" s="44">
        <v>4</v>
      </c>
      <c r="C571" s="314">
        <f t="shared" si="20"/>
        <v>2.4192572880125801E-2</v>
      </c>
    </row>
    <row r="572" spans="1:3">
      <c r="A572" s="195" t="s">
        <v>1154</v>
      </c>
      <c r="B572" s="44">
        <v>5</v>
      </c>
      <c r="C572" s="314">
        <f t="shared" si="20"/>
        <v>3.0240716100157251E-2</v>
      </c>
    </row>
    <row r="573" spans="1:3">
      <c r="A573" s="195" t="s">
        <v>1155</v>
      </c>
      <c r="B573" s="44">
        <v>5</v>
      </c>
      <c r="C573" s="314">
        <f t="shared" si="20"/>
        <v>3.0240716100157251E-2</v>
      </c>
    </row>
    <row r="574" spans="1:3">
      <c r="A574" s="195" t="s">
        <v>1156</v>
      </c>
      <c r="B574" s="44">
        <v>7</v>
      </c>
      <c r="C574" s="314">
        <f t="shared" si="20"/>
        <v>4.2337002540220152E-2</v>
      </c>
    </row>
    <row r="575" spans="1:3">
      <c r="A575" s="195" t="s">
        <v>1157</v>
      </c>
      <c r="B575" s="44">
        <v>5</v>
      </c>
      <c r="C575" s="314">
        <f t="shared" si="20"/>
        <v>3.0240716100157251E-2</v>
      </c>
    </row>
    <row r="576" spans="1:3">
      <c r="A576" s="195" t="s">
        <v>1158</v>
      </c>
      <c r="B576" s="44">
        <v>5</v>
      </c>
      <c r="C576" s="314">
        <f t="shared" ref="C576:C578" si="21">IF(OR(B576=0,B576="X"),"",100*B576/B$8)</f>
        <v>3.0240716100157251E-2</v>
      </c>
    </row>
    <row r="577" spans="1:3">
      <c r="A577" s="195" t="s">
        <v>1159</v>
      </c>
      <c r="B577" s="44">
        <v>8</v>
      </c>
      <c r="C577" s="314">
        <f t="shared" si="21"/>
        <v>4.8385145760251602E-2</v>
      </c>
    </row>
    <row r="578" spans="1:3">
      <c r="A578" s="195" t="s">
        <v>1160</v>
      </c>
      <c r="B578" s="44">
        <v>7</v>
      </c>
      <c r="C578" s="314">
        <f t="shared" si="21"/>
        <v>4.2337002540220152E-2</v>
      </c>
    </row>
    <row r="579" spans="1:3">
      <c r="A579" s="195" t="s">
        <v>1161</v>
      </c>
      <c r="B579" s="44">
        <v>8</v>
      </c>
      <c r="C579" s="314">
        <f t="shared" ref="C579:C580" si="22">IF(OR(B579=0,B579="X"),"",100*B579/B$8)</f>
        <v>4.8385145760251602E-2</v>
      </c>
    </row>
    <row r="580" spans="1:3">
      <c r="A580" s="195" t="s">
        <v>1162</v>
      </c>
      <c r="B580" s="44">
        <v>7</v>
      </c>
      <c r="C580" s="314">
        <f t="shared" si="22"/>
        <v>4.2337002540220152E-2</v>
      </c>
    </row>
    <row r="581" spans="1:3">
      <c r="A581" s="195" t="s">
        <v>1163</v>
      </c>
      <c r="B581" s="44">
        <v>5</v>
      </c>
      <c r="C581" s="314">
        <f t="shared" ref="C581:C582" si="23">IF(OR(B581=0,B581="X"),"",100*B581/B$8)</f>
        <v>3.0240716100157251E-2</v>
      </c>
    </row>
    <row r="582" spans="1:3">
      <c r="A582" s="195" t="s">
        <v>1164</v>
      </c>
      <c r="B582" s="44">
        <v>5</v>
      </c>
      <c r="C582" s="314">
        <f t="shared" si="23"/>
        <v>3.0240716100157251E-2</v>
      </c>
    </row>
    <row r="583" spans="1:3">
      <c r="A583" s="195" t="s">
        <v>1165</v>
      </c>
      <c r="B583" s="44">
        <v>5</v>
      </c>
      <c r="C583" s="314">
        <f t="shared" ref="C583:C646" si="24">IF(OR(B583=0,B583="X"),"",100*B583/B$8)</f>
        <v>3.0240716100157251E-2</v>
      </c>
    </row>
    <row r="584" spans="1:3">
      <c r="A584" s="195" t="s">
        <v>1166</v>
      </c>
      <c r="B584" s="44">
        <v>7</v>
      </c>
      <c r="C584" s="314">
        <f t="shared" si="24"/>
        <v>4.2337002540220152E-2</v>
      </c>
    </row>
    <row r="585" spans="1:3">
      <c r="A585" s="195" t="s">
        <v>1167</v>
      </c>
      <c r="B585" s="44">
        <v>5</v>
      </c>
      <c r="C585" s="314">
        <f t="shared" si="24"/>
        <v>3.0240716100157251E-2</v>
      </c>
    </row>
    <row r="586" spans="1:3">
      <c r="A586" s="195" t="s">
        <v>1168</v>
      </c>
      <c r="B586" s="44">
        <v>0</v>
      </c>
      <c r="C586" s="314" t="str">
        <f t="shared" si="24"/>
        <v/>
      </c>
    </row>
    <row r="587" spans="1:3">
      <c r="A587" s="195" t="s">
        <v>1169</v>
      </c>
      <c r="B587" s="44">
        <v>4</v>
      </c>
      <c r="C587" s="314">
        <f t="shared" si="24"/>
        <v>2.4192572880125801E-2</v>
      </c>
    </row>
    <row r="588" spans="1:3">
      <c r="A588" s="195" t="s">
        <v>1170</v>
      </c>
      <c r="B588" s="44" t="s">
        <v>304</v>
      </c>
      <c r="C588" s="314" t="str">
        <f t="shared" si="24"/>
        <v/>
      </c>
    </row>
    <row r="589" spans="1:3">
      <c r="A589" s="195" t="s">
        <v>1171</v>
      </c>
      <c r="B589" s="44">
        <v>4</v>
      </c>
      <c r="C589" s="314">
        <f t="shared" si="24"/>
        <v>2.4192572880125801E-2</v>
      </c>
    </row>
    <row r="590" spans="1:3">
      <c r="A590" s="195" t="s">
        <v>1172</v>
      </c>
      <c r="B590" s="44" t="s">
        <v>304</v>
      </c>
      <c r="C590" s="314" t="str">
        <f t="shared" si="24"/>
        <v/>
      </c>
    </row>
    <row r="591" spans="1:3">
      <c r="A591" s="195" t="s">
        <v>1173</v>
      </c>
      <c r="B591" s="44">
        <v>4</v>
      </c>
      <c r="C591" s="314">
        <f t="shared" si="24"/>
        <v>2.4192572880125801E-2</v>
      </c>
    </row>
    <row r="592" spans="1:3">
      <c r="A592" s="195" t="s">
        <v>1174</v>
      </c>
      <c r="B592" s="44" t="s">
        <v>304</v>
      </c>
      <c r="C592" s="314" t="str">
        <f t="shared" si="24"/>
        <v/>
      </c>
    </row>
    <row r="593" spans="1:3">
      <c r="A593" s="195" t="s">
        <v>1175</v>
      </c>
      <c r="B593" s="44" t="s">
        <v>304</v>
      </c>
      <c r="C593" s="314" t="str">
        <f t="shared" si="24"/>
        <v/>
      </c>
    </row>
    <row r="594" spans="1:3">
      <c r="A594" s="195" t="s">
        <v>1176</v>
      </c>
      <c r="B594" s="44" t="s">
        <v>304</v>
      </c>
      <c r="C594" s="314" t="str">
        <f t="shared" si="24"/>
        <v/>
      </c>
    </row>
    <row r="595" spans="1:3">
      <c r="A595" s="195" t="s">
        <v>1177</v>
      </c>
      <c r="B595" s="44" t="s">
        <v>304</v>
      </c>
      <c r="C595" s="314" t="str">
        <f t="shared" si="24"/>
        <v/>
      </c>
    </row>
    <row r="596" spans="1:3">
      <c r="A596" s="195" t="s">
        <v>1178</v>
      </c>
      <c r="B596" s="44">
        <v>5</v>
      </c>
      <c r="C596" s="314">
        <f t="shared" si="24"/>
        <v>3.0240716100157251E-2</v>
      </c>
    </row>
    <row r="597" spans="1:3">
      <c r="A597" s="195" t="s">
        <v>1179</v>
      </c>
      <c r="B597" s="44" t="s">
        <v>304</v>
      </c>
      <c r="C597" s="314" t="str">
        <f t="shared" si="24"/>
        <v/>
      </c>
    </row>
    <row r="598" spans="1:3">
      <c r="A598" s="195" t="s">
        <v>1180</v>
      </c>
      <c r="B598" s="44" t="s">
        <v>304</v>
      </c>
      <c r="C598" s="314" t="str">
        <f t="shared" si="24"/>
        <v/>
      </c>
    </row>
    <row r="599" spans="1:3">
      <c r="A599" s="195" t="s">
        <v>1181</v>
      </c>
      <c r="B599" s="44">
        <v>6</v>
      </c>
      <c r="C599" s="314">
        <f t="shared" si="24"/>
        <v>3.6288859320188702E-2</v>
      </c>
    </row>
    <row r="600" spans="1:3">
      <c r="A600" s="195" t="s">
        <v>1182</v>
      </c>
      <c r="B600" s="44">
        <v>4</v>
      </c>
      <c r="C600" s="314">
        <f t="shared" si="24"/>
        <v>2.4192572880125801E-2</v>
      </c>
    </row>
    <row r="601" spans="1:3">
      <c r="A601" s="195" t="s">
        <v>1183</v>
      </c>
      <c r="B601" s="44" t="s">
        <v>304</v>
      </c>
      <c r="C601" s="314" t="str">
        <f t="shared" si="24"/>
        <v/>
      </c>
    </row>
    <row r="602" spans="1:3">
      <c r="A602" s="195" t="s">
        <v>1184</v>
      </c>
      <c r="B602" s="44" t="s">
        <v>304</v>
      </c>
      <c r="C602" s="314" t="str">
        <f t="shared" si="24"/>
        <v/>
      </c>
    </row>
    <row r="603" spans="1:3">
      <c r="A603" s="195" t="s">
        <v>1185</v>
      </c>
      <c r="B603" s="44" t="s">
        <v>304</v>
      </c>
      <c r="C603" s="314" t="str">
        <f t="shared" si="24"/>
        <v/>
      </c>
    </row>
    <row r="604" spans="1:3">
      <c r="A604" s="195" t="s">
        <v>1186</v>
      </c>
      <c r="B604" s="44">
        <v>5</v>
      </c>
      <c r="C604" s="314">
        <f t="shared" si="24"/>
        <v>3.0240716100157251E-2</v>
      </c>
    </row>
    <row r="605" spans="1:3">
      <c r="A605" s="195" t="s">
        <v>1187</v>
      </c>
      <c r="B605" s="44">
        <v>9</v>
      </c>
      <c r="C605" s="314">
        <f t="shared" si="24"/>
        <v>5.4433288980283052E-2</v>
      </c>
    </row>
    <row r="606" spans="1:3">
      <c r="A606" s="195" t="s">
        <v>1188</v>
      </c>
      <c r="B606" s="44" t="s">
        <v>304</v>
      </c>
      <c r="C606" s="314" t="str">
        <f t="shared" si="24"/>
        <v/>
      </c>
    </row>
    <row r="607" spans="1:3">
      <c r="A607" s="195" t="s">
        <v>1189</v>
      </c>
      <c r="B607" s="44">
        <v>4</v>
      </c>
      <c r="C607" s="314">
        <f t="shared" si="24"/>
        <v>2.4192572880125801E-2</v>
      </c>
    </row>
    <row r="608" spans="1:3">
      <c r="A608" s="195" t="s">
        <v>1190</v>
      </c>
      <c r="B608" s="44">
        <v>4</v>
      </c>
      <c r="C608" s="314">
        <f t="shared" si="24"/>
        <v>2.4192572880125801E-2</v>
      </c>
    </row>
    <row r="609" spans="1:3">
      <c r="A609" s="195" t="s">
        <v>1191</v>
      </c>
      <c r="B609" s="44" t="s">
        <v>304</v>
      </c>
      <c r="C609" s="314" t="str">
        <f t="shared" si="24"/>
        <v/>
      </c>
    </row>
    <row r="610" spans="1:3">
      <c r="A610" s="195" t="s">
        <v>1192</v>
      </c>
      <c r="B610" s="44" t="s">
        <v>304</v>
      </c>
      <c r="C610" s="314" t="str">
        <f t="shared" si="24"/>
        <v/>
      </c>
    </row>
    <row r="611" spans="1:3">
      <c r="A611" s="195" t="s">
        <v>1193</v>
      </c>
      <c r="B611" s="44">
        <v>5</v>
      </c>
      <c r="C611" s="314">
        <f t="shared" si="24"/>
        <v>3.0240716100157251E-2</v>
      </c>
    </row>
    <row r="612" spans="1:3">
      <c r="A612" s="195" t="s">
        <v>1194</v>
      </c>
      <c r="B612" s="44" t="s">
        <v>304</v>
      </c>
      <c r="C612" s="314" t="str">
        <f t="shared" si="24"/>
        <v/>
      </c>
    </row>
    <row r="613" spans="1:3">
      <c r="A613" s="195" t="s">
        <v>1195</v>
      </c>
      <c r="B613" s="44">
        <v>7</v>
      </c>
      <c r="C613" s="314">
        <f t="shared" si="24"/>
        <v>4.2337002540220152E-2</v>
      </c>
    </row>
    <row r="614" spans="1:3">
      <c r="A614" s="195" t="s">
        <v>1196</v>
      </c>
      <c r="B614" s="44">
        <v>6</v>
      </c>
      <c r="C614" s="314">
        <f t="shared" si="24"/>
        <v>3.6288859320188702E-2</v>
      </c>
    </row>
    <row r="615" spans="1:3">
      <c r="A615" s="195" t="s">
        <v>1197</v>
      </c>
      <c r="B615" s="44" t="s">
        <v>304</v>
      </c>
      <c r="C615" s="314" t="str">
        <f t="shared" si="24"/>
        <v/>
      </c>
    </row>
    <row r="616" spans="1:3">
      <c r="A616" s="195" t="s">
        <v>1198</v>
      </c>
      <c r="B616" s="44" t="s">
        <v>304</v>
      </c>
      <c r="C616" s="314" t="str">
        <f t="shared" si="24"/>
        <v/>
      </c>
    </row>
    <row r="617" spans="1:3">
      <c r="A617" s="195" t="s">
        <v>1199</v>
      </c>
      <c r="B617" s="44">
        <v>7</v>
      </c>
      <c r="C617" s="314">
        <f t="shared" si="24"/>
        <v>4.2337002540220152E-2</v>
      </c>
    </row>
    <row r="618" spans="1:3">
      <c r="A618" s="195" t="s">
        <v>1200</v>
      </c>
      <c r="B618" s="44" t="s">
        <v>304</v>
      </c>
      <c r="C618" s="314" t="str">
        <f t="shared" si="24"/>
        <v/>
      </c>
    </row>
    <row r="619" spans="1:3">
      <c r="A619" s="195" t="s">
        <v>1201</v>
      </c>
      <c r="B619" s="44" t="s">
        <v>304</v>
      </c>
      <c r="C619" s="314" t="str">
        <f t="shared" si="24"/>
        <v/>
      </c>
    </row>
    <row r="620" spans="1:3">
      <c r="A620" s="195" t="s">
        <v>1202</v>
      </c>
      <c r="B620" s="44">
        <v>5</v>
      </c>
      <c r="C620" s="314">
        <f t="shared" si="24"/>
        <v>3.0240716100157251E-2</v>
      </c>
    </row>
    <row r="621" spans="1:3">
      <c r="A621" s="195" t="s">
        <v>1203</v>
      </c>
      <c r="B621" s="44">
        <v>6</v>
      </c>
      <c r="C621" s="314">
        <f t="shared" si="24"/>
        <v>3.6288859320188702E-2</v>
      </c>
    </row>
    <row r="622" spans="1:3">
      <c r="A622" s="195" t="s">
        <v>1204</v>
      </c>
      <c r="B622" s="44" t="s">
        <v>304</v>
      </c>
      <c r="C622" s="314" t="str">
        <f t="shared" si="24"/>
        <v/>
      </c>
    </row>
    <row r="623" spans="1:3">
      <c r="A623" s="195" t="s">
        <v>1205</v>
      </c>
      <c r="B623" s="44" t="s">
        <v>304</v>
      </c>
      <c r="C623" s="314" t="str">
        <f t="shared" si="24"/>
        <v/>
      </c>
    </row>
    <row r="624" spans="1:3">
      <c r="A624" s="195" t="s">
        <v>1206</v>
      </c>
      <c r="B624" s="44" t="s">
        <v>304</v>
      </c>
      <c r="C624" s="314" t="str">
        <f t="shared" si="24"/>
        <v/>
      </c>
    </row>
    <row r="625" spans="1:3">
      <c r="A625" s="195" t="s">
        <v>1207</v>
      </c>
      <c r="B625" s="44" t="s">
        <v>304</v>
      </c>
      <c r="C625" s="314" t="str">
        <f t="shared" si="24"/>
        <v/>
      </c>
    </row>
    <row r="626" spans="1:3">
      <c r="A626" s="195" t="s">
        <v>1208</v>
      </c>
      <c r="B626" s="44" t="s">
        <v>304</v>
      </c>
      <c r="C626" s="314" t="str">
        <f t="shared" si="24"/>
        <v/>
      </c>
    </row>
    <row r="627" spans="1:3">
      <c r="A627" s="195" t="s">
        <v>1209</v>
      </c>
      <c r="B627" s="44">
        <v>0</v>
      </c>
      <c r="C627" s="314" t="str">
        <f t="shared" si="24"/>
        <v/>
      </c>
    </row>
    <row r="628" spans="1:3">
      <c r="A628" s="195" t="s">
        <v>1210</v>
      </c>
      <c r="B628" s="44" t="s">
        <v>304</v>
      </c>
      <c r="C628" s="314" t="str">
        <f t="shared" si="24"/>
        <v/>
      </c>
    </row>
    <row r="629" spans="1:3">
      <c r="A629" s="195" t="s">
        <v>1211</v>
      </c>
      <c r="B629" s="44" t="s">
        <v>304</v>
      </c>
      <c r="C629" s="314" t="str">
        <f t="shared" si="24"/>
        <v/>
      </c>
    </row>
    <row r="630" spans="1:3">
      <c r="A630" s="195" t="s">
        <v>1212</v>
      </c>
      <c r="B630" s="44" t="s">
        <v>304</v>
      </c>
      <c r="C630" s="314" t="str">
        <f t="shared" si="24"/>
        <v/>
      </c>
    </row>
    <row r="631" spans="1:3">
      <c r="A631" s="195" t="s">
        <v>1213</v>
      </c>
      <c r="B631" s="44">
        <v>5</v>
      </c>
      <c r="C631" s="314">
        <f t="shared" si="24"/>
        <v>3.0240716100157251E-2</v>
      </c>
    </row>
    <row r="632" spans="1:3">
      <c r="A632" s="195" t="s">
        <v>1214</v>
      </c>
      <c r="B632" s="44" t="s">
        <v>304</v>
      </c>
      <c r="C632" s="314" t="str">
        <f t="shared" si="24"/>
        <v/>
      </c>
    </row>
    <row r="633" spans="1:3">
      <c r="A633" s="195" t="s">
        <v>1215</v>
      </c>
      <c r="B633" s="44" t="s">
        <v>304</v>
      </c>
      <c r="C633" s="314" t="str">
        <f t="shared" si="24"/>
        <v/>
      </c>
    </row>
    <row r="634" spans="1:3">
      <c r="A634" s="195" t="s">
        <v>1216</v>
      </c>
      <c r="B634" s="44" t="s">
        <v>304</v>
      </c>
      <c r="C634" s="314" t="str">
        <f t="shared" si="24"/>
        <v/>
      </c>
    </row>
    <row r="635" spans="1:3">
      <c r="A635" s="195" t="s">
        <v>1217</v>
      </c>
      <c r="B635" s="44" t="s">
        <v>304</v>
      </c>
      <c r="C635" s="314" t="str">
        <f t="shared" si="24"/>
        <v/>
      </c>
    </row>
    <row r="636" spans="1:3">
      <c r="A636" s="195" t="s">
        <v>1218</v>
      </c>
      <c r="B636" s="44" t="s">
        <v>304</v>
      </c>
      <c r="C636" s="314" t="str">
        <f t="shared" si="24"/>
        <v/>
      </c>
    </row>
    <row r="637" spans="1:3">
      <c r="A637" s="195" t="s">
        <v>1219</v>
      </c>
      <c r="B637" s="44">
        <v>5</v>
      </c>
      <c r="C637" s="314">
        <f t="shared" si="24"/>
        <v>3.0240716100157251E-2</v>
      </c>
    </row>
    <row r="638" spans="1:3">
      <c r="A638" s="195" t="s">
        <v>1220</v>
      </c>
      <c r="B638" s="44">
        <v>6</v>
      </c>
      <c r="C638" s="314">
        <f t="shared" si="24"/>
        <v>3.6288859320188702E-2</v>
      </c>
    </row>
    <row r="639" spans="1:3">
      <c r="A639" s="195" t="s">
        <v>1221</v>
      </c>
      <c r="B639" s="44">
        <v>5</v>
      </c>
      <c r="C639" s="314">
        <f t="shared" si="24"/>
        <v>3.0240716100157251E-2</v>
      </c>
    </row>
    <row r="640" spans="1:3">
      <c r="A640" s="195" t="s">
        <v>1222</v>
      </c>
      <c r="B640" s="44" t="s">
        <v>304</v>
      </c>
      <c r="C640" s="314" t="str">
        <f t="shared" si="24"/>
        <v/>
      </c>
    </row>
    <row r="641" spans="1:3">
      <c r="A641" s="195" t="s">
        <v>1223</v>
      </c>
      <c r="B641" s="44">
        <v>5</v>
      </c>
      <c r="C641" s="314">
        <f t="shared" si="24"/>
        <v>3.0240716100157251E-2</v>
      </c>
    </row>
    <row r="642" spans="1:3">
      <c r="A642" s="195" t="s">
        <v>1224</v>
      </c>
      <c r="B642" s="44" t="s">
        <v>304</v>
      </c>
      <c r="C642" s="314" t="str">
        <f t="shared" si="24"/>
        <v/>
      </c>
    </row>
    <row r="643" spans="1:3">
      <c r="A643" s="195" t="s">
        <v>1225</v>
      </c>
      <c r="B643" s="44">
        <v>4</v>
      </c>
      <c r="C643" s="314">
        <f t="shared" si="24"/>
        <v>2.4192572880125801E-2</v>
      </c>
    </row>
    <row r="644" spans="1:3">
      <c r="A644" s="195" t="s">
        <v>1226</v>
      </c>
      <c r="B644" s="44" t="s">
        <v>304</v>
      </c>
      <c r="C644" s="314" t="str">
        <f t="shared" si="24"/>
        <v/>
      </c>
    </row>
    <row r="645" spans="1:3">
      <c r="A645" s="195" t="s">
        <v>1227</v>
      </c>
      <c r="B645" s="44">
        <v>6</v>
      </c>
      <c r="C645" s="314">
        <f t="shared" si="24"/>
        <v>3.6288859320188702E-2</v>
      </c>
    </row>
    <row r="646" spans="1:3">
      <c r="A646" s="195" t="s">
        <v>1228</v>
      </c>
      <c r="B646" s="44">
        <v>6</v>
      </c>
      <c r="C646" s="314">
        <f t="shared" si="24"/>
        <v>3.6288859320188702E-2</v>
      </c>
    </row>
    <row r="647" spans="1:3">
      <c r="A647" s="195" t="s">
        <v>1229</v>
      </c>
      <c r="B647" s="44">
        <v>4</v>
      </c>
      <c r="C647" s="314">
        <f t="shared" ref="C647:C710" si="25">IF(OR(B647=0,B647="X"),"",100*B647/B$8)</f>
        <v>2.4192572880125801E-2</v>
      </c>
    </row>
    <row r="648" spans="1:3">
      <c r="A648" s="195" t="s">
        <v>1230</v>
      </c>
      <c r="B648" s="44">
        <v>9</v>
      </c>
      <c r="C648" s="314">
        <f t="shared" si="25"/>
        <v>5.4433288980283052E-2</v>
      </c>
    </row>
    <row r="649" spans="1:3">
      <c r="A649" s="195" t="s">
        <v>1231</v>
      </c>
      <c r="B649" s="44">
        <v>5</v>
      </c>
      <c r="C649" s="314">
        <f t="shared" si="25"/>
        <v>3.0240716100157251E-2</v>
      </c>
    </row>
    <row r="650" spans="1:3">
      <c r="A650" s="195" t="s">
        <v>1232</v>
      </c>
      <c r="B650" s="44">
        <v>13</v>
      </c>
      <c r="C650" s="314">
        <f t="shared" si="25"/>
        <v>7.862586186040886E-2</v>
      </c>
    </row>
    <row r="651" spans="1:3">
      <c r="A651" s="195" t="s">
        <v>1233</v>
      </c>
      <c r="B651" s="44">
        <v>5</v>
      </c>
      <c r="C651" s="314">
        <f t="shared" si="25"/>
        <v>3.0240716100157251E-2</v>
      </c>
    </row>
    <row r="652" spans="1:3">
      <c r="A652" s="195" t="s">
        <v>1234</v>
      </c>
      <c r="B652" s="44">
        <v>8</v>
      </c>
      <c r="C652" s="314">
        <f t="shared" si="25"/>
        <v>4.8385145760251602E-2</v>
      </c>
    </row>
    <row r="653" spans="1:3">
      <c r="A653" s="195" t="s">
        <v>1235</v>
      </c>
      <c r="B653" s="44">
        <v>7</v>
      </c>
      <c r="C653" s="314">
        <f t="shared" si="25"/>
        <v>4.2337002540220152E-2</v>
      </c>
    </row>
    <row r="654" spans="1:3">
      <c r="A654" s="195" t="s">
        <v>1236</v>
      </c>
      <c r="B654" s="44" t="s">
        <v>304</v>
      </c>
      <c r="C654" s="314" t="str">
        <f t="shared" si="25"/>
        <v/>
      </c>
    </row>
    <row r="655" spans="1:3">
      <c r="A655" s="195" t="s">
        <v>1237</v>
      </c>
      <c r="B655" s="44">
        <v>4</v>
      </c>
      <c r="C655" s="314">
        <f t="shared" si="25"/>
        <v>2.4192572880125801E-2</v>
      </c>
    </row>
    <row r="656" spans="1:3">
      <c r="A656" s="195" t="s">
        <v>1238</v>
      </c>
      <c r="B656" s="44">
        <v>7</v>
      </c>
      <c r="C656" s="314">
        <f t="shared" si="25"/>
        <v>4.2337002540220152E-2</v>
      </c>
    </row>
    <row r="657" spans="1:3">
      <c r="A657" s="195" t="s">
        <v>1239</v>
      </c>
      <c r="B657" s="44">
        <v>10</v>
      </c>
      <c r="C657" s="314">
        <f t="shared" si="25"/>
        <v>6.0481432200314503E-2</v>
      </c>
    </row>
    <row r="658" spans="1:3">
      <c r="A658" s="195" t="s">
        <v>1240</v>
      </c>
      <c r="B658" s="44" t="s">
        <v>304</v>
      </c>
      <c r="C658" s="314" t="str">
        <f t="shared" si="25"/>
        <v/>
      </c>
    </row>
    <row r="659" spans="1:3">
      <c r="A659" s="195" t="s">
        <v>1241</v>
      </c>
      <c r="B659" s="44">
        <v>8</v>
      </c>
      <c r="C659" s="314">
        <f t="shared" si="25"/>
        <v>4.8385145760251602E-2</v>
      </c>
    </row>
    <row r="660" spans="1:3">
      <c r="A660" s="195" t="s">
        <v>1242</v>
      </c>
      <c r="B660" s="44">
        <v>12</v>
      </c>
      <c r="C660" s="314">
        <f t="shared" si="25"/>
        <v>7.2577718640377403E-2</v>
      </c>
    </row>
    <row r="661" spans="1:3">
      <c r="A661" s="195" t="s">
        <v>1243</v>
      </c>
      <c r="B661" s="44">
        <v>6</v>
      </c>
      <c r="C661" s="314">
        <f t="shared" si="25"/>
        <v>3.6288859320188702E-2</v>
      </c>
    </row>
    <row r="662" spans="1:3">
      <c r="A662" s="195" t="s">
        <v>1244</v>
      </c>
      <c r="B662" s="44">
        <v>9</v>
      </c>
      <c r="C662" s="314">
        <f t="shared" si="25"/>
        <v>5.4433288980283052E-2</v>
      </c>
    </row>
    <row r="663" spans="1:3">
      <c r="A663" s="195" t="s">
        <v>1245</v>
      </c>
      <c r="B663" s="44">
        <v>7</v>
      </c>
      <c r="C663" s="314">
        <f t="shared" si="25"/>
        <v>4.2337002540220152E-2</v>
      </c>
    </row>
    <row r="664" spans="1:3">
      <c r="A664" s="195" t="s">
        <v>1246</v>
      </c>
      <c r="B664" s="44">
        <v>10</v>
      </c>
      <c r="C664" s="314">
        <f t="shared" si="25"/>
        <v>6.0481432200314503E-2</v>
      </c>
    </row>
    <row r="665" spans="1:3">
      <c r="A665" s="195" t="s">
        <v>1247</v>
      </c>
      <c r="B665" s="44">
        <v>7</v>
      </c>
      <c r="C665" s="314">
        <f t="shared" si="25"/>
        <v>4.2337002540220152E-2</v>
      </c>
    </row>
    <row r="666" spans="1:3">
      <c r="A666" s="195" t="s">
        <v>1248</v>
      </c>
      <c r="B666" s="44">
        <v>15</v>
      </c>
      <c r="C666" s="314">
        <f t="shared" si="25"/>
        <v>9.0722148300471761E-2</v>
      </c>
    </row>
    <row r="667" spans="1:3">
      <c r="A667" s="195" t="s">
        <v>1249</v>
      </c>
      <c r="B667" s="44">
        <v>11</v>
      </c>
      <c r="C667" s="314">
        <f t="shared" si="25"/>
        <v>6.652957542034596E-2</v>
      </c>
    </row>
    <row r="668" spans="1:3">
      <c r="A668" s="195" t="s">
        <v>1250</v>
      </c>
      <c r="B668" s="44">
        <v>12</v>
      </c>
      <c r="C668" s="314">
        <f t="shared" si="25"/>
        <v>7.2577718640377403E-2</v>
      </c>
    </row>
    <row r="669" spans="1:3">
      <c r="A669" s="195" t="s">
        <v>1251</v>
      </c>
      <c r="B669" s="44">
        <v>15</v>
      </c>
      <c r="C669" s="314">
        <f t="shared" si="25"/>
        <v>9.0722148300471761E-2</v>
      </c>
    </row>
    <row r="670" spans="1:3">
      <c r="A670" s="195" t="s">
        <v>1252</v>
      </c>
      <c r="B670" s="44">
        <v>12</v>
      </c>
      <c r="C670" s="314">
        <f t="shared" si="25"/>
        <v>7.2577718640377403E-2</v>
      </c>
    </row>
    <row r="671" spans="1:3">
      <c r="A671" s="195" t="s">
        <v>1253</v>
      </c>
      <c r="B671" s="44">
        <v>15</v>
      </c>
      <c r="C671" s="314">
        <f t="shared" si="25"/>
        <v>9.0722148300471761E-2</v>
      </c>
    </row>
    <row r="672" spans="1:3">
      <c r="A672" s="195" t="s">
        <v>1254</v>
      </c>
      <c r="B672" s="44">
        <v>9</v>
      </c>
      <c r="C672" s="314">
        <f t="shared" si="25"/>
        <v>5.4433288980283052E-2</v>
      </c>
    </row>
    <row r="673" spans="1:3">
      <c r="A673" s="195" t="s">
        <v>1255</v>
      </c>
      <c r="B673" s="44">
        <v>8</v>
      </c>
      <c r="C673" s="314">
        <f t="shared" si="25"/>
        <v>4.8385145760251602E-2</v>
      </c>
    </row>
    <row r="674" spans="1:3">
      <c r="A674" s="195" t="s">
        <v>1256</v>
      </c>
      <c r="B674" s="44">
        <v>20</v>
      </c>
      <c r="C674" s="314">
        <f t="shared" si="25"/>
        <v>0.12096286440062901</v>
      </c>
    </row>
    <row r="675" spans="1:3">
      <c r="A675" s="195" t="s">
        <v>1257</v>
      </c>
      <c r="B675" s="44">
        <v>12</v>
      </c>
      <c r="C675" s="314">
        <f t="shared" si="25"/>
        <v>7.2577718640377403E-2</v>
      </c>
    </row>
    <row r="676" spans="1:3">
      <c r="A676" s="195" t="s">
        <v>1258</v>
      </c>
      <c r="B676" s="44">
        <v>17</v>
      </c>
      <c r="C676" s="314">
        <f t="shared" si="25"/>
        <v>0.10281843474053466</v>
      </c>
    </row>
    <row r="677" spans="1:3">
      <c r="A677" s="195" t="s">
        <v>1259</v>
      </c>
      <c r="B677" s="44">
        <v>19</v>
      </c>
      <c r="C677" s="314">
        <f t="shared" si="25"/>
        <v>0.11491472118059756</v>
      </c>
    </row>
    <row r="678" spans="1:3">
      <c r="A678" s="195" t="s">
        <v>1260</v>
      </c>
      <c r="B678" s="44">
        <v>16</v>
      </c>
      <c r="C678" s="314">
        <f t="shared" si="25"/>
        <v>9.6770291520503204E-2</v>
      </c>
    </row>
    <row r="679" spans="1:3">
      <c r="A679" s="195" t="s">
        <v>1261</v>
      </c>
      <c r="B679" s="44">
        <v>26</v>
      </c>
      <c r="C679" s="314">
        <f t="shared" si="25"/>
        <v>0.15725172372081772</v>
      </c>
    </row>
    <row r="680" spans="1:3">
      <c r="A680" s="195" t="s">
        <v>1262</v>
      </c>
      <c r="B680" s="44">
        <v>21</v>
      </c>
      <c r="C680" s="314">
        <f t="shared" si="25"/>
        <v>0.12701100762066045</v>
      </c>
    </row>
    <row r="681" spans="1:3">
      <c r="A681" s="195" t="s">
        <v>1263</v>
      </c>
      <c r="B681" s="44">
        <v>19</v>
      </c>
      <c r="C681" s="314">
        <f t="shared" si="25"/>
        <v>0.11491472118059756</v>
      </c>
    </row>
    <row r="682" spans="1:3">
      <c r="A682" s="195" t="s">
        <v>1264</v>
      </c>
      <c r="B682" s="44">
        <v>24</v>
      </c>
      <c r="C682" s="314">
        <f t="shared" si="25"/>
        <v>0.14515543728075481</v>
      </c>
    </row>
    <row r="683" spans="1:3">
      <c r="A683" s="195" t="s">
        <v>1265</v>
      </c>
      <c r="B683" s="44">
        <v>23</v>
      </c>
      <c r="C683" s="314">
        <f t="shared" si="25"/>
        <v>0.13910729406072336</v>
      </c>
    </row>
    <row r="684" spans="1:3">
      <c r="A684" s="195" t="s">
        <v>1266</v>
      </c>
      <c r="B684" s="44">
        <v>24</v>
      </c>
      <c r="C684" s="314">
        <f t="shared" si="25"/>
        <v>0.14515543728075481</v>
      </c>
    </row>
    <row r="685" spans="1:3">
      <c r="A685" s="195" t="s">
        <v>1267</v>
      </c>
      <c r="B685" s="44">
        <v>23</v>
      </c>
      <c r="C685" s="314">
        <f t="shared" si="25"/>
        <v>0.13910729406072336</v>
      </c>
    </row>
    <row r="686" spans="1:3">
      <c r="A686" s="195" t="s">
        <v>1268</v>
      </c>
      <c r="B686" s="44">
        <v>18</v>
      </c>
      <c r="C686" s="314">
        <f t="shared" si="25"/>
        <v>0.1088665779605661</v>
      </c>
    </row>
    <row r="687" spans="1:3">
      <c r="A687" s="195" t="s">
        <v>1269</v>
      </c>
      <c r="B687" s="44">
        <v>26</v>
      </c>
      <c r="C687" s="314">
        <f t="shared" si="25"/>
        <v>0.15725172372081772</v>
      </c>
    </row>
    <row r="688" spans="1:3">
      <c r="A688" s="195" t="s">
        <v>1270</v>
      </c>
      <c r="B688" s="44">
        <v>29</v>
      </c>
      <c r="C688" s="314">
        <f t="shared" si="25"/>
        <v>0.17539615338091205</v>
      </c>
    </row>
    <row r="689" spans="1:3">
      <c r="A689" s="195" t="s">
        <v>1271</v>
      </c>
      <c r="B689" s="44">
        <v>30</v>
      </c>
      <c r="C689" s="314">
        <f t="shared" si="25"/>
        <v>0.18144429660094352</v>
      </c>
    </row>
    <row r="690" spans="1:3">
      <c r="A690" s="195" t="s">
        <v>1272</v>
      </c>
      <c r="B690" s="44">
        <v>18</v>
      </c>
      <c r="C690" s="314">
        <f t="shared" si="25"/>
        <v>0.1088665779605661</v>
      </c>
    </row>
    <row r="691" spans="1:3">
      <c r="A691" s="195" t="s">
        <v>1273</v>
      </c>
      <c r="B691" s="44">
        <v>30</v>
      </c>
      <c r="C691" s="314">
        <f t="shared" si="25"/>
        <v>0.18144429660094352</v>
      </c>
    </row>
    <row r="692" spans="1:3">
      <c r="A692" s="195" t="s">
        <v>1274</v>
      </c>
      <c r="B692" s="44">
        <v>25</v>
      </c>
      <c r="C692" s="314">
        <f t="shared" si="25"/>
        <v>0.15120358050078625</v>
      </c>
    </row>
    <row r="693" spans="1:3">
      <c r="A693" s="195" t="s">
        <v>1275</v>
      </c>
      <c r="B693" s="44">
        <v>26</v>
      </c>
      <c r="C693" s="314">
        <f t="shared" si="25"/>
        <v>0.15725172372081772</v>
      </c>
    </row>
    <row r="694" spans="1:3">
      <c r="A694" s="195" t="s">
        <v>1276</v>
      </c>
      <c r="B694" s="44">
        <v>25</v>
      </c>
      <c r="C694" s="314">
        <f t="shared" si="25"/>
        <v>0.15120358050078625</v>
      </c>
    </row>
    <row r="695" spans="1:3">
      <c r="A695" s="195" t="s">
        <v>1277</v>
      </c>
      <c r="B695" s="44">
        <v>32</v>
      </c>
      <c r="C695" s="314">
        <f t="shared" si="25"/>
        <v>0.19354058304100641</v>
      </c>
    </row>
    <row r="696" spans="1:3">
      <c r="A696" s="195" t="s">
        <v>1278</v>
      </c>
      <c r="B696" s="44">
        <v>25</v>
      </c>
      <c r="C696" s="314">
        <f t="shared" si="25"/>
        <v>0.15120358050078625</v>
      </c>
    </row>
    <row r="697" spans="1:3">
      <c r="A697" s="195" t="s">
        <v>1279</v>
      </c>
      <c r="B697" s="44">
        <v>34</v>
      </c>
      <c r="C697" s="314">
        <f t="shared" si="25"/>
        <v>0.20563686948106932</v>
      </c>
    </row>
    <row r="698" spans="1:3">
      <c r="A698" s="195" t="s">
        <v>1280</v>
      </c>
      <c r="B698" s="44">
        <v>23</v>
      </c>
      <c r="C698" s="314">
        <f t="shared" si="25"/>
        <v>0.13910729406072336</v>
      </c>
    </row>
    <row r="699" spans="1:3">
      <c r="A699" s="195" t="s">
        <v>1281</v>
      </c>
      <c r="B699" s="44">
        <v>31</v>
      </c>
      <c r="C699" s="314">
        <f t="shared" si="25"/>
        <v>0.18749243982097497</v>
      </c>
    </row>
    <row r="700" spans="1:3">
      <c r="A700" s="195" t="s">
        <v>1282</v>
      </c>
      <c r="B700" s="44">
        <v>20</v>
      </c>
      <c r="C700" s="314">
        <f t="shared" si="25"/>
        <v>0.12096286440062901</v>
      </c>
    </row>
    <row r="701" spans="1:3">
      <c r="A701" s="195" t="s">
        <v>1283</v>
      </c>
      <c r="B701" s="44">
        <v>31</v>
      </c>
      <c r="C701" s="314">
        <f t="shared" si="25"/>
        <v>0.18749243982097497</v>
      </c>
    </row>
    <row r="702" spans="1:3">
      <c r="A702" s="195" t="s">
        <v>1284</v>
      </c>
      <c r="B702" s="44">
        <v>30</v>
      </c>
      <c r="C702" s="314">
        <f t="shared" si="25"/>
        <v>0.18144429660094352</v>
      </c>
    </row>
    <row r="703" spans="1:3">
      <c r="A703" s="195" t="s">
        <v>1285</v>
      </c>
      <c r="B703" s="44">
        <v>21</v>
      </c>
      <c r="C703" s="314">
        <f t="shared" si="25"/>
        <v>0.12701100762066045</v>
      </c>
    </row>
    <row r="704" spans="1:3">
      <c r="A704" s="195" t="s">
        <v>1286</v>
      </c>
      <c r="B704" s="44">
        <v>18</v>
      </c>
      <c r="C704" s="314">
        <f t="shared" si="25"/>
        <v>0.1088665779605661</v>
      </c>
    </row>
    <row r="705" spans="1:3">
      <c r="A705" s="195" t="s">
        <v>1287</v>
      </c>
      <c r="B705" s="44">
        <v>23</v>
      </c>
      <c r="C705" s="314">
        <f t="shared" si="25"/>
        <v>0.13910729406072336</v>
      </c>
    </row>
    <row r="706" spans="1:3">
      <c r="A706" s="195" t="s">
        <v>1288</v>
      </c>
      <c r="B706" s="44">
        <v>14</v>
      </c>
      <c r="C706" s="314">
        <f t="shared" si="25"/>
        <v>8.4674005080440304E-2</v>
      </c>
    </row>
    <row r="707" spans="1:3">
      <c r="A707" s="195" t="s">
        <v>1289</v>
      </c>
      <c r="B707" s="44">
        <v>21</v>
      </c>
      <c r="C707" s="314">
        <f t="shared" si="25"/>
        <v>0.12701100762066045</v>
      </c>
    </row>
    <row r="708" spans="1:3">
      <c r="A708" s="195" t="s">
        <v>1290</v>
      </c>
      <c r="B708" s="44">
        <v>27</v>
      </c>
      <c r="C708" s="314">
        <f t="shared" si="25"/>
        <v>0.16329986694084916</v>
      </c>
    </row>
    <row r="709" spans="1:3">
      <c r="A709" s="195" t="s">
        <v>1291</v>
      </c>
      <c r="B709" s="44">
        <v>23</v>
      </c>
      <c r="C709" s="314">
        <f t="shared" si="25"/>
        <v>0.13910729406072336</v>
      </c>
    </row>
    <row r="710" spans="1:3">
      <c r="A710" s="195" t="s">
        <v>1292</v>
      </c>
      <c r="B710" s="44">
        <v>28</v>
      </c>
      <c r="C710" s="314">
        <f t="shared" si="25"/>
        <v>0.16934801016088061</v>
      </c>
    </row>
    <row r="711" spans="1:3">
      <c r="A711" s="195" t="s">
        <v>1293</v>
      </c>
      <c r="B711" s="44">
        <v>23</v>
      </c>
      <c r="C711" s="314">
        <f t="shared" ref="C711:C741" si="26">IF(OR(B711=0,B711="X"),"",100*B711/B$8)</f>
        <v>0.13910729406072336</v>
      </c>
    </row>
    <row r="712" spans="1:3">
      <c r="A712" s="195" t="s">
        <v>1294</v>
      </c>
      <c r="B712" s="44">
        <v>22</v>
      </c>
      <c r="C712" s="314">
        <f t="shared" si="26"/>
        <v>0.13305915084069192</v>
      </c>
    </row>
    <row r="713" spans="1:3">
      <c r="A713" s="195" t="s">
        <v>1295</v>
      </c>
      <c r="B713" s="44">
        <v>21</v>
      </c>
      <c r="C713" s="314">
        <f t="shared" si="26"/>
        <v>0.12701100762066045</v>
      </c>
    </row>
    <row r="714" spans="1:3">
      <c r="A714" s="195" t="s">
        <v>1296</v>
      </c>
      <c r="B714" s="44">
        <v>19</v>
      </c>
      <c r="C714" s="314">
        <f t="shared" si="26"/>
        <v>0.11491472118059756</v>
      </c>
    </row>
    <row r="715" spans="1:3">
      <c r="A715" s="195" t="s">
        <v>1297</v>
      </c>
      <c r="B715" s="44">
        <v>29</v>
      </c>
      <c r="C715" s="314">
        <f t="shared" si="26"/>
        <v>0.17539615338091205</v>
      </c>
    </row>
    <row r="716" spans="1:3">
      <c r="A716" s="195" t="s">
        <v>1298</v>
      </c>
      <c r="B716" s="44">
        <v>17</v>
      </c>
      <c r="C716" s="314">
        <f t="shared" si="26"/>
        <v>0.10281843474053466</v>
      </c>
    </row>
    <row r="717" spans="1:3">
      <c r="A717" s="195" t="s">
        <v>1299</v>
      </c>
      <c r="B717" s="44">
        <v>17</v>
      </c>
      <c r="C717" s="314">
        <f t="shared" si="26"/>
        <v>0.10281843474053466</v>
      </c>
    </row>
    <row r="718" spans="1:3">
      <c r="A718" s="195" t="s">
        <v>1300</v>
      </c>
      <c r="B718" s="44">
        <v>17</v>
      </c>
      <c r="C718" s="314">
        <f t="shared" si="26"/>
        <v>0.10281843474053466</v>
      </c>
    </row>
    <row r="719" spans="1:3">
      <c r="A719" s="195" t="s">
        <v>1301</v>
      </c>
      <c r="B719" s="44">
        <v>18</v>
      </c>
      <c r="C719" s="314">
        <f t="shared" si="26"/>
        <v>0.1088665779605661</v>
      </c>
    </row>
    <row r="720" spans="1:3">
      <c r="A720" s="195" t="s">
        <v>1302</v>
      </c>
      <c r="B720" s="44">
        <v>24</v>
      </c>
      <c r="C720" s="314">
        <f t="shared" si="26"/>
        <v>0.14515543728075481</v>
      </c>
    </row>
    <row r="721" spans="1:3">
      <c r="A721" s="195" t="s">
        <v>1303</v>
      </c>
      <c r="B721" s="44">
        <v>15</v>
      </c>
      <c r="C721" s="314">
        <f t="shared" si="26"/>
        <v>9.0722148300471761E-2</v>
      </c>
    </row>
    <row r="722" spans="1:3">
      <c r="A722" s="195" t="s">
        <v>1304</v>
      </c>
      <c r="B722" s="44">
        <v>22</v>
      </c>
      <c r="C722" s="314">
        <f t="shared" si="26"/>
        <v>0.13305915084069192</v>
      </c>
    </row>
    <row r="723" spans="1:3">
      <c r="A723" s="195" t="s">
        <v>1305</v>
      </c>
      <c r="B723" s="44">
        <v>16</v>
      </c>
      <c r="C723" s="314">
        <f t="shared" si="26"/>
        <v>9.6770291520503204E-2</v>
      </c>
    </row>
    <row r="724" spans="1:3">
      <c r="A724" s="195" t="s">
        <v>1306</v>
      </c>
      <c r="B724" s="44">
        <v>26</v>
      </c>
      <c r="C724" s="314">
        <f t="shared" si="26"/>
        <v>0.15725172372081772</v>
      </c>
    </row>
    <row r="725" spans="1:3">
      <c r="A725" s="195" t="s">
        <v>1307</v>
      </c>
      <c r="B725" s="44">
        <v>19</v>
      </c>
      <c r="C725" s="314">
        <f t="shared" si="26"/>
        <v>0.11491472118059756</v>
      </c>
    </row>
    <row r="726" spans="1:3">
      <c r="A726" s="195" t="s">
        <v>1308</v>
      </c>
      <c r="B726" s="44">
        <v>20</v>
      </c>
      <c r="C726" s="314">
        <f t="shared" si="26"/>
        <v>0.12096286440062901</v>
      </c>
    </row>
    <row r="727" spans="1:3">
      <c r="A727" s="195" t="s">
        <v>1309</v>
      </c>
      <c r="B727" s="44">
        <v>14</v>
      </c>
      <c r="C727" s="314">
        <f t="shared" si="26"/>
        <v>8.4674005080440304E-2</v>
      </c>
    </row>
    <row r="728" spans="1:3">
      <c r="A728" s="195" t="s">
        <v>1310</v>
      </c>
      <c r="B728" s="44">
        <v>21</v>
      </c>
      <c r="C728" s="314">
        <f t="shared" si="26"/>
        <v>0.12701100762066045</v>
      </c>
    </row>
    <row r="729" spans="1:3">
      <c r="A729" s="195" t="s">
        <v>1311</v>
      </c>
      <c r="B729" s="44">
        <v>6</v>
      </c>
      <c r="C729" s="314">
        <f t="shared" si="26"/>
        <v>3.6288859320188702E-2</v>
      </c>
    </row>
    <row r="730" spans="1:3">
      <c r="A730" s="195" t="s">
        <v>1312</v>
      </c>
      <c r="B730" s="44">
        <v>16</v>
      </c>
      <c r="C730" s="314">
        <f t="shared" si="26"/>
        <v>9.6770291520503204E-2</v>
      </c>
    </row>
    <row r="731" spans="1:3">
      <c r="A731" s="195" t="s">
        <v>1313</v>
      </c>
      <c r="B731" s="44">
        <v>6</v>
      </c>
      <c r="C731" s="314">
        <f t="shared" si="26"/>
        <v>3.6288859320188702E-2</v>
      </c>
    </row>
    <row r="732" spans="1:3">
      <c r="A732" s="195" t="s">
        <v>1314</v>
      </c>
      <c r="B732" s="44">
        <v>9</v>
      </c>
      <c r="C732" s="314">
        <f t="shared" si="26"/>
        <v>5.4433288980283052E-2</v>
      </c>
    </row>
    <row r="733" spans="1:3">
      <c r="A733" s="195" t="s">
        <v>1315</v>
      </c>
      <c r="B733" s="44">
        <v>11</v>
      </c>
      <c r="C733" s="314">
        <f t="shared" si="26"/>
        <v>6.652957542034596E-2</v>
      </c>
    </row>
    <row r="734" spans="1:3">
      <c r="A734" s="195" t="s">
        <v>1316</v>
      </c>
      <c r="B734" s="44">
        <v>11</v>
      </c>
      <c r="C734" s="314">
        <f t="shared" si="26"/>
        <v>6.652957542034596E-2</v>
      </c>
    </row>
    <row r="735" spans="1:3">
      <c r="A735" s="195" t="s">
        <v>1317</v>
      </c>
      <c r="B735" s="44">
        <v>16</v>
      </c>
      <c r="C735" s="314">
        <f t="shared" si="26"/>
        <v>9.6770291520503204E-2</v>
      </c>
    </row>
    <row r="736" spans="1:3">
      <c r="A736" s="195" t="s">
        <v>1318</v>
      </c>
      <c r="B736" s="44">
        <v>23</v>
      </c>
      <c r="C736" s="314">
        <f t="shared" si="26"/>
        <v>0.13910729406072336</v>
      </c>
    </row>
    <row r="737" spans="1:3">
      <c r="A737" s="195" t="s">
        <v>1319</v>
      </c>
      <c r="B737" s="44">
        <v>9</v>
      </c>
      <c r="C737" s="314">
        <f t="shared" si="26"/>
        <v>5.4433288980283052E-2</v>
      </c>
    </row>
    <row r="738" spans="1:3">
      <c r="A738" s="195" t="s">
        <v>1320</v>
      </c>
      <c r="B738" s="44">
        <v>11</v>
      </c>
      <c r="C738" s="314">
        <f t="shared" si="26"/>
        <v>6.652957542034596E-2</v>
      </c>
    </row>
    <row r="739" spans="1:3">
      <c r="A739" s="195" t="s">
        <v>1321</v>
      </c>
      <c r="B739" s="44">
        <v>10</v>
      </c>
      <c r="C739" s="314">
        <f t="shared" si="26"/>
        <v>6.0481432200314503E-2</v>
      </c>
    </row>
    <row r="740" spans="1:3">
      <c r="A740" s="195" t="s">
        <v>1322</v>
      </c>
      <c r="B740" s="44">
        <v>11</v>
      </c>
      <c r="C740" s="314">
        <f t="shared" si="26"/>
        <v>6.652957542034596E-2</v>
      </c>
    </row>
    <row r="741" spans="1:3">
      <c r="A741" s="195" t="s">
        <v>1323</v>
      </c>
      <c r="B741" s="44">
        <v>9</v>
      </c>
      <c r="C741" s="314">
        <f t="shared" si="26"/>
        <v>5.4433288980283052E-2</v>
      </c>
    </row>
    <row r="742" spans="1:3">
      <c r="A742" s="195" t="s">
        <v>1324</v>
      </c>
      <c r="B742" s="44">
        <v>11</v>
      </c>
      <c r="C742" s="314">
        <f t="shared" ref="C742:C790" si="27">IF(OR(B742=0,B742="X"),"",100*B742/B$8)</f>
        <v>6.652957542034596E-2</v>
      </c>
    </row>
    <row r="743" spans="1:3">
      <c r="A743" s="195" t="s">
        <v>1325</v>
      </c>
      <c r="B743" s="44">
        <v>7</v>
      </c>
      <c r="C743" s="314">
        <f t="shared" si="27"/>
        <v>4.2337002540220152E-2</v>
      </c>
    </row>
    <row r="744" spans="1:3">
      <c r="A744" s="195" t="s">
        <v>1326</v>
      </c>
      <c r="B744" s="44">
        <v>7</v>
      </c>
      <c r="C744" s="314">
        <f t="shared" si="27"/>
        <v>4.2337002540220152E-2</v>
      </c>
    </row>
    <row r="745" spans="1:3">
      <c r="A745" s="195" t="s">
        <v>1327</v>
      </c>
      <c r="B745" s="44">
        <v>13</v>
      </c>
      <c r="C745" s="314">
        <f t="shared" si="27"/>
        <v>7.862586186040886E-2</v>
      </c>
    </row>
    <row r="746" spans="1:3">
      <c r="A746" s="195" t="s">
        <v>1328</v>
      </c>
      <c r="B746" s="44">
        <v>10</v>
      </c>
      <c r="C746" s="314">
        <f t="shared" si="27"/>
        <v>6.0481432200314503E-2</v>
      </c>
    </row>
    <row r="747" spans="1:3">
      <c r="A747" s="195" t="s">
        <v>1329</v>
      </c>
      <c r="B747" s="44">
        <v>12</v>
      </c>
      <c r="C747" s="314">
        <f t="shared" si="27"/>
        <v>7.2577718640377403E-2</v>
      </c>
    </row>
    <row r="748" spans="1:3">
      <c r="A748" s="195" t="s">
        <v>1330</v>
      </c>
      <c r="B748" s="44">
        <v>9</v>
      </c>
      <c r="C748" s="314">
        <f t="shared" si="27"/>
        <v>5.4433288980283052E-2</v>
      </c>
    </row>
    <row r="749" spans="1:3">
      <c r="A749" s="195" t="s">
        <v>1331</v>
      </c>
      <c r="B749" s="44">
        <v>8</v>
      </c>
      <c r="C749" s="314">
        <f t="shared" si="27"/>
        <v>4.8385145760251602E-2</v>
      </c>
    </row>
    <row r="750" spans="1:3">
      <c r="A750" s="195" t="s">
        <v>1332</v>
      </c>
      <c r="B750" s="44">
        <v>10</v>
      </c>
      <c r="C750" s="314">
        <f t="shared" si="27"/>
        <v>6.0481432200314503E-2</v>
      </c>
    </row>
    <row r="751" spans="1:3">
      <c r="A751" s="195" t="s">
        <v>1333</v>
      </c>
      <c r="B751" s="44">
        <v>8</v>
      </c>
      <c r="C751" s="314">
        <f t="shared" si="27"/>
        <v>4.8385145760251602E-2</v>
      </c>
    </row>
    <row r="752" spans="1:3">
      <c r="A752" s="195" t="s">
        <v>1334</v>
      </c>
      <c r="B752" s="44">
        <v>10</v>
      </c>
      <c r="C752" s="314">
        <f t="shared" si="27"/>
        <v>6.0481432200314503E-2</v>
      </c>
    </row>
    <row r="753" spans="1:3">
      <c r="A753" s="195" t="s">
        <v>1335</v>
      </c>
      <c r="B753" s="44">
        <v>5</v>
      </c>
      <c r="C753" s="314">
        <f t="shared" si="27"/>
        <v>3.0240716100157251E-2</v>
      </c>
    </row>
    <row r="754" spans="1:3">
      <c r="A754" s="195" t="s">
        <v>1336</v>
      </c>
      <c r="B754" s="44">
        <v>6</v>
      </c>
      <c r="C754" s="314">
        <f t="shared" si="27"/>
        <v>3.6288859320188702E-2</v>
      </c>
    </row>
    <row r="755" spans="1:3">
      <c r="A755" s="195" t="s">
        <v>1337</v>
      </c>
      <c r="B755" s="44">
        <v>6</v>
      </c>
      <c r="C755" s="314">
        <f t="shared" si="27"/>
        <v>3.6288859320188702E-2</v>
      </c>
    </row>
    <row r="756" spans="1:3">
      <c r="A756" s="195" t="s">
        <v>1338</v>
      </c>
      <c r="B756" s="44">
        <v>5</v>
      </c>
      <c r="C756" s="314">
        <f t="shared" si="27"/>
        <v>3.0240716100157251E-2</v>
      </c>
    </row>
    <row r="757" spans="1:3">
      <c r="A757" s="195" t="s">
        <v>1339</v>
      </c>
      <c r="B757" s="44">
        <v>6</v>
      </c>
      <c r="C757" s="314">
        <f t="shared" si="27"/>
        <v>3.6288859320188702E-2</v>
      </c>
    </row>
    <row r="758" spans="1:3">
      <c r="A758" s="195" t="s">
        <v>1340</v>
      </c>
      <c r="B758" s="44">
        <v>9</v>
      </c>
      <c r="C758" s="314">
        <f t="shared" si="27"/>
        <v>5.4433288980283052E-2</v>
      </c>
    </row>
    <row r="759" spans="1:3">
      <c r="A759" s="195" t="s">
        <v>1341</v>
      </c>
      <c r="B759" s="44">
        <v>6</v>
      </c>
      <c r="C759" s="314">
        <f t="shared" si="27"/>
        <v>3.6288859320188702E-2</v>
      </c>
    </row>
    <row r="760" spans="1:3">
      <c r="A760" s="195" t="s">
        <v>1342</v>
      </c>
      <c r="B760" s="44">
        <v>9</v>
      </c>
      <c r="C760" s="314">
        <f t="shared" si="27"/>
        <v>5.4433288980283052E-2</v>
      </c>
    </row>
    <row r="761" spans="1:3">
      <c r="A761" s="195" t="s">
        <v>1343</v>
      </c>
      <c r="B761" s="44">
        <v>8</v>
      </c>
      <c r="C761" s="314">
        <f t="shared" si="27"/>
        <v>4.8385145760251602E-2</v>
      </c>
    </row>
    <row r="762" spans="1:3">
      <c r="A762" s="195" t="s">
        <v>1344</v>
      </c>
      <c r="B762" s="44">
        <v>9</v>
      </c>
      <c r="C762" s="314">
        <f t="shared" si="27"/>
        <v>5.4433288980283052E-2</v>
      </c>
    </row>
    <row r="763" spans="1:3">
      <c r="A763" s="195" t="s">
        <v>1345</v>
      </c>
      <c r="B763" s="44">
        <v>10</v>
      </c>
      <c r="C763" s="314">
        <f t="shared" si="27"/>
        <v>6.0481432200314503E-2</v>
      </c>
    </row>
    <row r="764" spans="1:3">
      <c r="A764" s="195" t="s">
        <v>1346</v>
      </c>
      <c r="B764" s="44">
        <v>4</v>
      </c>
      <c r="C764" s="314">
        <f t="shared" si="27"/>
        <v>2.4192572880125801E-2</v>
      </c>
    </row>
    <row r="765" spans="1:3">
      <c r="A765" s="195" t="s">
        <v>1347</v>
      </c>
      <c r="B765" s="44">
        <v>6</v>
      </c>
      <c r="C765" s="314">
        <f t="shared" si="27"/>
        <v>3.6288859320188702E-2</v>
      </c>
    </row>
    <row r="766" spans="1:3">
      <c r="A766" s="195" t="s">
        <v>1348</v>
      </c>
      <c r="B766" s="44">
        <v>4</v>
      </c>
      <c r="C766" s="314">
        <f t="shared" si="27"/>
        <v>2.4192572880125801E-2</v>
      </c>
    </row>
    <row r="767" spans="1:3">
      <c r="A767" s="195" t="s">
        <v>1349</v>
      </c>
      <c r="B767" s="44" t="s">
        <v>304</v>
      </c>
      <c r="C767" s="314" t="str">
        <f t="shared" si="27"/>
        <v/>
      </c>
    </row>
    <row r="768" spans="1:3">
      <c r="A768" s="195" t="s">
        <v>1350</v>
      </c>
      <c r="B768" s="44" t="s">
        <v>304</v>
      </c>
      <c r="C768" s="314" t="str">
        <f t="shared" si="27"/>
        <v/>
      </c>
    </row>
    <row r="769" spans="1:3">
      <c r="A769" s="195" t="s">
        <v>1351</v>
      </c>
      <c r="B769" s="44">
        <v>4</v>
      </c>
      <c r="C769" s="314">
        <f t="shared" si="27"/>
        <v>2.4192572880125801E-2</v>
      </c>
    </row>
    <row r="770" spans="1:3">
      <c r="A770" s="195" t="s">
        <v>1352</v>
      </c>
      <c r="B770" s="44">
        <v>5</v>
      </c>
      <c r="C770" s="314">
        <f t="shared" si="27"/>
        <v>3.0240716100157251E-2</v>
      </c>
    </row>
    <row r="771" spans="1:3">
      <c r="A771" s="195" t="s">
        <v>1353</v>
      </c>
      <c r="B771" s="44" t="s">
        <v>304</v>
      </c>
      <c r="C771" s="314" t="str">
        <f t="shared" si="27"/>
        <v/>
      </c>
    </row>
    <row r="772" spans="1:3">
      <c r="A772" s="195" t="s">
        <v>1354</v>
      </c>
      <c r="B772" s="44" t="s">
        <v>304</v>
      </c>
      <c r="C772" s="314" t="str">
        <f t="shared" si="27"/>
        <v/>
      </c>
    </row>
    <row r="773" spans="1:3">
      <c r="A773" s="195" t="s">
        <v>1355</v>
      </c>
      <c r="B773" s="44" t="s">
        <v>304</v>
      </c>
      <c r="C773" s="314" t="str">
        <f t="shared" si="27"/>
        <v/>
      </c>
    </row>
    <row r="774" spans="1:3">
      <c r="A774" s="195" t="s">
        <v>1356</v>
      </c>
      <c r="B774" s="44" t="s">
        <v>304</v>
      </c>
      <c r="C774" s="314" t="str">
        <f t="shared" si="27"/>
        <v/>
      </c>
    </row>
    <row r="775" spans="1:3">
      <c r="A775" s="195" t="s">
        <v>1357</v>
      </c>
      <c r="B775" s="44" t="s">
        <v>304</v>
      </c>
      <c r="C775" s="314" t="str">
        <f t="shared" si="27"/>
        <v/>
      </c>
    </row>
    <row r="776" spans="1:3">
      <c r="A776" s="195" t="s">
        <v>1358</v>
      </c>
      <c r="B776" s="44">
        <v>4</v>
      </c>
      <c r="C776" s="314">
        <f t="shared" si="27"/>
        <v>2.4192572880125801E-2</v>
      </c>
    </row>
    <row r="777" spans="1:3">
      <c r="A777" s="195" t="s">
        <v>1359</v>
      </c>
      <c r="B777" s="44" t="s">
        <v>304</v>
      </c>
      <c r="C777" s="314" t="str">
        <f t="shared" si="27"/>
        <v/>
      </c>
    </row>
    <row r="778" spans="1:3">
      <c r="A778" s="195" t="s">
        <v>1360</v>
      </c>
      <c r="B778" s="44" t="s">
        <v>304</v>
      </c>
      <c r="C778" s="314" t="str">
        <f t="shared" si="27"/>
        <v/>
      </c>
    </row>
    <row r="779" spans="1:3">
      <c r="A779" s="195" t="s">
        <v>1361</v>
      </c>
      <c r="B779" s="44" t="s">
        <v>304</v>
      </c>
      <c r="C779" s="314" t="str">
        <f t="shared" si="27"/>
        <v/>
      </c>
    </row>
    <row r="780" spans="1:3">
      <c r="A780" s="195" t="s">
        <v>1362</v>
      </c>
      <c r="B780" s="44" t="s">
        <v>304</v>
      </c>
      <c r="C780" s="314" t="str">
        <f t="shared" si="27"/>
        <v/>
      </c>
    </row>
    <row r="781" spans="1:3">
      <c r="A781" s="195" t="s">
        <v>1363</v>
      </c>
      <c r="B781" s="44" t="s">
        <v>304</v>
      </c>
      <c r="C781" s="314" t="str">
        <f t="shared" si="27"/>
        <v/>
      </c>
    </row>
    <row r="782" spans="1:3">
      <c r="A782" s="195" t="s">
        <v>1364</v>
      </c>
      <c r="B782" s="44">
        <v>5</v>
      </c>
      <c r="C782" s="314">
        <f t="shared" si="27"/>
        <v>3.0240716100157251E-2</v>
      </c>
    </row>
    <row r="783" spans="1:3">
      <c r="A783" s="195" t="s">
        <v>1365</v>
      </c>
      <c r="B783" s="44" t="s">
        <v>304</v>
      </c>
      <c r="C783" s="314" t="str">
        <f t="shared" si="27"/>
        <v/>
      </c>
    </row>
    <row r="784" spans="1:3">
      <c r="A784" s="195" t="s">
        <v>1366</v>
      </c>
      <c r="B784" s="44" t="s">
        <v>304</v>
      </c>
      <c r="C784" s="314" t="str">
        <f t="shared" si="27"/>
        <v/>
      </c>
    </row>
    <row r="785" spans="1:3">
      <c r="A785" s="195" t="s">
        <v>1367</v>
      </c>
      <c r="B785" s="44" t="s">
        <v>304</v>
      </c>
      <c r="C785" s="314" t="str">
        <f t="shared" si="27"/>
        <v/>
      </c>
    </row>
    <row r="786" spans="1:3">
      <c r="A786" s="195" t="s">
        <v>1368</v>
      </c>
      <c r="B786" s="44" t="s">
        <v>304</v>
      </c>
      <c r="C786" s="314" t="str">
        <f t="shared" si="27"/>
        <v/>
      </c>
    </row>
    <row r="787" spans="1:3">
      <c r="A787" s="195" t="s">
        <v>1369</v>
      </c>
      <c r="B787" s="44" t="s">
        <v>304</v>
      </c>
      <c r="C787" s="314" t="str">
        <f t="shared" si="27"/>
        <v/>
      </c>
    </row>
    <row r="788" spans="1:3">
      <c r="A788" s="195" t="s">
        <v>1370</v>
      </c>
      <c r="B788" s="44" t="s">
        <v>304</v>
      </c>
      <c r="C788" s="314" t="str">
        <f t="shared" si="27"/>
        <v/>
      </c>
    </row>
    <row r="789" spans="1:3">
      <c r="A789" s="195" t="s">
        <v>1371</v>
      </c>
      <c r="B789" s="44" t="s">
        <v>304</v>
      </c>
      <c r="C789" s="314" t="str">
        <f t="shared" si="27"/>
        <v/>
      </c>
    </row>
    <row r="790" spans="1:3">
      <c r="A790" s="195" t="s">
        <v>1372</v>
      </c>
      <c r="B790" s="44" t="s">
        <v>304</v>
      </c>
      <c r="C790" s="315" t="str">
        <f t="shared" si="27"/>
        <v/>
      </c>
    </row>
    <row r="791" spans="1:3">
      <c r="A791" s="285"/>
      <c r="B791" s="186"/>
      <c r="C791" s="286"/>
    </row>
    <row r="792" spans="1:3">
      <c r="A792" s="195"/>
      <c r="B792" s="44"/>
      <c r="C792" s="28"/>
    </row>
  </sheetData>
  <mergeCells count="3">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24"/>
  <sheetViews>
    <sheetView topLeftCell="A2" zoomScaleNormal="100" workbookViewId="0">
      <selection activeCell="H1" sqref="H1"/>
    </sheetView>
  </sheetViews>
  <sheetFormatPr defaultRowHeight="12.75"/>
  <cols>
    <col min="1" max="1" width="21.83203125" style="159" customWidth="1"/>
    <col min="2" max="2" width="9.33203125" style="156" customWidth="1"/>
    <col min="3" max="3" width="10.33203125" style="279" customWidth="1"/>
    <col min="4" max="4" width="9.33203125" style="156"/>
    <col min="5" max="5" width="9.33203125" style="279"/>
    <col min="6" max="6" width="9.33203125" style="156"/>
    <col min="7" max="7" width="7.83203125" style="279" customWidth="1"/>
    <col min="8" max="16384" width="9.33203125" style="156"/>
  </cols>
  <sheetData>
    <row r="1" spans="1:7" ht="22.5" customHeight="1">
      <c r="A1" s="17" t="s">
        <v>229</v>
      </c>
      <c r="B1" s="76"/>
      <c r="C1" s="19"/>
      <c r="D1" s="76"/>
      <c r="E1" s="19"/>
      <c r="F1" s="76"/>
      <c r="G1" s="19"/>
    </row>
    <row r="2" spans="1:7" ht="14.25">
      <c r="A2" s="58" t="str">
        <f>'Övergripande statistik'!A2</f>
        <v>Avlidna i covid-19 enligt dödsorsaksintyg inkomna fram till den 9 maj 2022</v>
      </c>
      <c r="B2" s="76"/>
      <c r="C2" s="19"/>
      <c r="D2" s="76"/>
      <c r="E2" s="19"/>
      <c r="F2" s="76"/>
      <c r="G2" s="19"/>
    </row>
    <row r="4" spans="1:7">
      <c r="A4" s="157"/>
    </row>
    <row r="5" spans="1:7" ht="42.75" customHeight="1">
      <c r="A5" s="402"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402"/>
      <c r="C5" s="402"/>
    </row>
    <row r="6" spans="1:7">
      <c r="A6" s="161"/>
      <c r="B6" s="403" t="s">
        <v>125</v>
      </c>
      <c r="C6" s="403"/>
      <c r="D6" s="403"/>
      <c r="E6" s="403"/>
      <c r="F6" s="403"/>
      <c r="G6" s="404"/>
    </row>
    <row r="7" spans="1:7">
      <c r="A7" s="405" t="s">
        <v>228</v>
      </c>
      <c r="B7" s="406" t="s">
        <v>7</v>
      </c>
      <c r="C7" s="407"/>
      <c r="D7" s="406" t="s">
        <v>253</v>
      </c>
      <c r="E7" s="407"/>
      <c r="F7" s="406" t="s">
        <v>171</v>
      </c>
      <c r="G7" s="407"/>
    </row>
    <row r="8" spans="1:7">
      <c r="A8" s="395"/>
      <c r="B8" s="5" t="s">
        <v>10</v>
      </c>
      <c r="C8" s="228" t="s">
        <v>132</v>
      </c>
      <c r="D8" s="5" t="s">
        <v>10</v>
      </c>
      <c r="E8" s="228" t="s">
        <v>156</v>
      </c>
      <c r="F8" s="5" t="s">
        <v>10</v>
      </c>
      <c r="G8" s="228" t="s">
        <v>156</v>
      </c>
    </row>
    <row r="9" spans="1:7" ht="14.25">
      <c r="A9" s="190" t="s">
        <v>1373</v>
      </c>
      <c r="B9" s="160">
        <v>16534</v>
      </c>
      <c r="C9" s="280">
        <v>100</v>
      </c>
      <c r="D9" s="160">
        <v>6595</v>
      </c>
      <c r="E9" s="280">
        <v>39.89</v>
      </c>
      <c r="F9" s="160">
        <v>4356</v>
      </c>
      <c r="G9" s="319">
        <v>26.35</v>
      </c>
    </row>
    <row r="10" spans="1:7" ht="14.25">
      <c r="A10" s="191" t="s">
        <v>1374</v>
      </c>
      <c r="B10" s="188" t="s">
        <v>304</v>
      </c>
      <c r="C10" s="281"/>
      <c r="D10" s="188">
        <v>0</v>
      </c>
      <c r="E10" s="281">
        <v>0</v>
      </c>
      <c r="F10" s="188">
        <v>0</v>
      </c>
      <c r="G10" s="316">
        <v>0</v>
      </c>
    </row>
    <row r="11" spans="1:7" ht="14.25">
      <c r="A11" s="192" t="s">
        <v>1375</v>
      </c>
      <c r="B11" s="189" t="s">
        <v>304</v>
      </c>
      <c r="C11" s="282"/>
      <c r="D11" s="189">
        <v>0</v>
      </c>
      <c r="E11" s="282">
        <v>0</v>
      </c>
      <c r="F11" s="189">
        <v>0</v>
      </c>
      <c r="G11" s="317">
        <v>0</v>
      </c>
    </row>
    <row r="12" spans="1:7" ht="14.25">
      <c r="A12" s="192" t="s">
        <v>1376</v>
      </c>
      <c r="B12" s="189">
        <v>44</v>
      </c>
      <c r="C12" s="282">
        <v>0.27</v>
      </c>
      <c r="D12" s="189">
        <v>13</v>
      </c>
      <c r="E12" s="282">
        <v>29.55</v>
      </c>
      <c r="F12" s="189">
        <v>14</v>
      </c>
      <c r="G12" s="317">
        <v>31.82</v>
      </c>
    </row>
    <row r="13" spans="1:7" ht="14.25">
      <c r="A13" s="192" t="s">
        <v>1377</v>
      </c>
      <c r="B13" s="189">
        <v>188</v>
      </c>
      <c r="C13" s="282">
        <v>1.1399999999999999</v>
      </c>
      <c r="D13" s="189">
        <v>54</v>
      </c>
      <c r="E13" s="282">
        <v>28.72</v>
      </c>
      <c r="F13" s="189">
        <v>40</v>
      </c>
      <c r="G13" s="317">
        <v>21.28</v>
      </c>
    </row>
    <row r="14" spans="1:7" ht="14.25">
      <c r="A14" s="192" t="s">
        <v>1378</v>
      </c>
      <c r="B14" s="189">
        <v>472</v>
      </c>
      <c r="C14" s="282">
        <v>2.85</v>
      </c>
      <c r="D14" s="189">
        <v>197</v>
      </c>
      <c r="E14" s="282">
        <v>41.74</v>
      </c>
      <c r="F14" s="189">
        <v>120</v>
      </c>
      <c r="G14" s="317">
        <v>25.42</v>
      </c>
    </row>
    <row r="15" spans="1:7" ht="14.25">
      <c r="A15" s="192" t="s">
        <v>1379</v>
      </c>
      <c r="B15" s="189">
        <v>737</v>
      </c>
      <c r="C15" s="282">
        <v>4.46</v>
      </c>
      <c r="D15" s="189">
        <v>320</v>
      </c>
      <c r="E15" s="282">
        <v>43.42</v>
      </c>
      <c r="F15" s="189">
        <v>198</v>
      </c>
      <c r="G15" s="317">
        <v>26.87</v>
      </c>
    </row>
    <row r="16" spans="1:7" ht="14.25">
      <c r="A16" s="192" t="s">
        <v>1380</v>
      </c>
      <c r="B16" s="189">
        <v>728</v>
      </c>
      <c r="C16" s="282">
        <v>4.4000000000000004</v>
      </c>
      <c r="D16" s="189">
        <v>396</v>
      </c>
      <c r="E16" s="282">
        <v>54.4</v>
      </c>
      <c r="F16" s="189">
        <v>167</v>
      </c>
      <c r="G16" s="317">
        <v>22.94</v>
      </c>
    </row>
    <row r="17" spans="1:7" ht="14.25">
      <c r="A17" s="192" t="s">
        <v>1381</v>
      </c>
      <c r="B17" s="189">
        <v>594</v>
      </c>
      <c r="C17" s="282">
        <v>3.59</v>
      </c>
      <c r="D17" s="189">
        <v>292</v>
      </c>
      <c r="E17" s="282">
        <v>49.16</v>
      </c>
      <c r="F17" s="189">
        <v>148</v>
      </c>
      <c r="G17" s="317">
        <v>24.92</v>
      </c>
    </row>
    <row r="18" spans="1:7" ht="14.25">
      <c r="A18" s="192" t="s">
        <v>1382</v>
      </c>
      <c r="B18" s="189">
        <v>555</v>
      </c>
      <c r="C18" s="282">
        <v>3.36</v>
      </c>
      <c r="D18" s="189">
        <v>293</v>
      </c>
      <c r="E18" s="282">
        <v>52.79</v>
      </c>
      <c r="F18" s="189">
        <v>137</v>
      </c>
      <c r="G18" s="317">
        <v>24.68</v>
      </c>
    </row>
    <row r="19" spans="1:7" ht="14.25">
      <c r="A19" s="192" t="s">
        <v>1383</v>
      </c>
      <c r="B19" s="189">
        <v>499</v>
      </c>
      <c r="C19" s="282">
        <v>3.02</v>
      </c>
      <c r="D19" s="189">
        <v>250</v>
      </c>
      <c r="E19" s="282">
        <v>50.1</v>
      </c>
      <c r="F19" s="189">
        <v>122</v>
      </c>
      <c r="G19" s="317">
        <v>24.45</v>
      </c>
    </row>
    <row r="20" spans="1:7" ht="14.25">
      <c r="A20" s="192" t="s">
        <v>1384</v>
      </c>
      <c r="B20" s="189">
        <v>382</v>
      </c>
      <c r="C20" s="282">
        <v>2.31</v>
      </c>
      <c r="D20" s="189">
        <v>194</v>
      </c>
      <c r="E20" s="282">
        <v>50.79</v>
      </c>
      <c r="F20" s="189">
        <v>99</v>
      </c>
      <c r="G20" s="317">
        <v>25.92</v>
      </c>
    </row>
    <row r="21" spans="1:7" ht="14.25">
      <c r="A21" s="192" t="s">
        <v>1385</v>
      </c>
      <c r="B21" s="189">
        <v>342</v>
      </c>
      <c r="C21" s="282">
        <v>2.0699999999999998</v>
      </c>
      <c r="D21" s="189">
        <v>165</v>
      </c>
      <c r="E21" s="282">
        <v>48.25</v>
      </c>
      <c r="F21" s="189">
        <v>91</v>
      </c>
      <c r="G21" s="317">
        <v>26.61</v>
      </c>
    </row>
    <row r="22" spans="1:7" ht="14.25">
      <c r="A22" s="192" t="s">
        <v>1386</v>
      </c>
      <c r="B22" s="189">
        <v>258</v>
      </c>
      <c r="C22" s="282">
        <v>1.56</v>
      </c>
      <c r="D22" s="189">
        <v>100</v>
      </c>
      <c r="E22" s="282">
        <v>38.76</v>
      </c>
      <c r="F22" s="189">
        <v>91</v>
      </c>
      <c r="G22" s="317">
        <v>35.270000000000003</v>
      </c>
    </row>
    <row r="23" spans="1:7" ht="14.25">
      <c r="A23" s="192" t="s">
        <v>1387</v>
      </c>
      <c r="B23" s="189">
        <v>254</v>
      </c>
      <c r="C23" s="282">
        <v>1.54</v>
      </c>
      <c r="D23" s="189">
        <v>95</v>
      </c>
      <c r="E23" s="282">
        <v>37.4</v>
      </c>
      <c r="F23" s="189">
        <v>88</v>
      </c>
      <c r="G23" s="317">
        <v>34.65</v>
      </c>
    </row>
    <row r="24" spans="1:7" ht="14.25">
      <c r="A24" s="192" t="s">
        <v>1388</v>
      </c>
      <c r="B24" s="189">
        <v>229</v>
      </c>
      <c r="C24" s="282">
        <v>1.39</v>
      </c>
      <c r="D24" s="189">
        <v>100</v>
      </c>
      <c r="E24" s="282">
        <v>43.67</v>
      </c>
      <c r="F24" s="189">
        <v>67</v>
      </c>
      <c r="G24" s="317">
        <v>29.26</v>
      </c>
    </row>
    <row r="25" spans="1:7" ht="14.25">
      <c r="A25" s="192" t="s">
        <v>1389</v>
      </c>
      <c r="B25" s="189">
        <v>189</v>
      </c>
      <c r="C25" s="282">
        <v>1.1399999999999999</v>
      </c>
      <c r="D25" s="189">
        <v>84</v>
      </c>
      <c r="E25" s="282">
        <v>44.44</v>
      </c>
      <c r="F25" s="189">
        <v>55</v>
      </c>
      <c r="G25" s="317">
        <v>29.1</v>
      </c>
    </row>
    <row r="26" spans="1:7" ht="14.25">
      <c r="A26" s="192" t="s">
        <v>1390</v>
      </c>
      <c r="B26" s="189">
        <v>133</v>
      </c>
      <c r="C26" s="282">
        <v>0.8</v>
      </c>
      <c r="D26" s="189">
        <v>65</v>
      </c>
      <c r="E26" s="282">
        <v>48.87</v>
      </c>
      <c r="F26" s="189">
        <v>38</v>
      </c>
      <c r="G26" s="317">
        <v>28.57</v>
      </c>
    </row>
    <row r="27" spans="1:7" ht="14.25">
      <c r="A27" s="192" t="s">
        <v>1391</v>
      </c>
      <c r="B27" s="189">
        <v>85</v>
      </c>
      <c r="C27" s="282">
        <v>0.51</v>
      </c>
      <c r="D27" s="189">
        <v>45</v>
      </c>
      <c r="E27" s="282">
        <v>52.94</v>
      </c>
      <c r="F27" s="189">
        <v>17</v>
      </c>
      <c r="G27" s="317">
        <v>20</v>
      </c>
    </row>
    <row r="28" spans="1:7" ht="14.25">
      <c r="A28" s="192" t="s">
        <v>1392</v>
      </c>
      <c r="B28" s="189">
        <v>77</v>
      </c>
      <c r="C28" s="282">
        <v>0.47</v>
      </c>
      <c r="D28" s="189">
        <v>37</v>
      </c>
      <c r="E28" s="282">
        <v>48.05</v>
      </c>
      <c r="F28" s="189">
        <v>17</v>
      </c>
      <c r="G28" s="317">
        <v>22.08</v>
      </c>
    </row>
    <row r="29" spans="1:7" ht="14.25">
      <c r="A29" s="192" t="s">
        <v>1393</v>
      </c>
      <c r="B29" s="189">
        <v>65</v>
      </c>
      <c r="C29" s="282">
        <v>0.39</v>
      </c>
      <c r="D29" s="189">
        <v>26</v>
      </c>
      <c r="E29" s="282">
        <v>40</v>
      </c>
      <c r="F29" s="189">
        <v>18</v>
      </c>
      <c r="G29" s="317">
        <v>27.69</v>
      </c>
    </row>
    <row r="30" spans="1:7" ht="14.25">
      <c r="A30" s="192" t="s">
        <v>1394</v>
      </c>
      <c r="B30" s="189">
        <v>30</v>
      </c>
      <c r="C30" s="282">
        <v>0.18</v>
      </c>
      <c r="D30" s="189">
        <v>14</v>
      </c>
      <c r="E30" s="282">
        <v>46.67</v>
      </c>
      <c r="F30" s="189">
        <v>4</v>
      </c>
      <c r="G30" s="317">
        <v>13.33</v>
      </c>
    </row>
    <row r="31" spans="1:7" ht="14.25">
      <c r="A31" s="192" t="s">
        <v>1395</v>
      </c>
      <c r="B31" s="189">
        <v>24</v>
      </c>
      <c r="C31" s="282">
        <v>0.15</v>
      </c>
      <c r="D31" s="189">
        <v>6</v>
      </c>
      <c r="E31" s="282">
        <v>25</v>
      </c>
      <c r="F31" s="189">
        <v>7</v>
      </c>
      <c r="G31" s="317">
        <v>29.17</v>
      </c>
    </row>
    <row r="32" spans="1:7" ht="14.25">
      <c r="A32" s="192" t="s">
        <v>1396</v>
      </c>
      <c r="B32" s="189">
        <v>24</v>
      </c>
      <c r="C32" s="282">
        <v>0.15</v>
      </c>
      <c r="D32" s="189">
        <v>10</v>
      </c>
      <c r="E32" s="282">
        <v>41.67</v>
      </c>
      <c r="F32" s="189">
        <v>9</v>
      </c>
      <c r="G32" s="317">
        <v>37.5</v>
      </c>
    </row>
    <row r="33" spans="1:8" ht="14.25">
      <c r="A33" s="192" t="s">
        <v>1397</v>
      </c>
      <c r="B33" s="189">
        <v>16</v>
      </c>
      <c r="C33" s="282">
        <v>0.1</v>
      </c>
      <c r="D33" s="189">
        <v>7</v>
      </c>
      <c r="E33" s="282">
        <v>43.75</v>
      </c>
      <c r="F33" s="189" t="s">
        <v>304</v>
      </c>
      <c r="G33" s="317"/>
      <c r="H33" s="158"/>
    </row>
    <row r="34" spans="1:8" ht="14.25">
      <c r="A34" s="192" t="s">
        <v>1398</v>
      </c>
      <c r="B34" s="189">
        <v>16</v>
      </c>
      <c r="C34" s="282">
        <v>0.1</v>
      </c>
      <c r="D34" s="189">
        <v>4</v>
      </c>
      <c r="E34" s="282">
        <v>25</v>
      </c>
      <c r="F34" s="189">
        <v>5</v>
      </c>
      <c r="G34" s="317">
        <v>31.25</v>
      </c>
    </row>
    <row r="35" spans="1:8" ht="14.25">
      <c r="A35" s="192" t="s">
        <v>1399</v>
      </c>
      <c r="B35" s="189">
        <v>13</v>
      </c>
      <c r="C35" s="282">
        <v>0.08</v>
      </c>
      <c r="D35" s="189" t="s">
        <v>304</v>
      </c>
      <c r="E35" s="282"/>
      <c r="F35" s="189">
        <v>5</v>
      </c>
      <c r="G35" s="317">
        <v>38.46</v>
      </c>
    </row>
    <row r="36" spans="1:8" ht="14.25">
      <c r="A36" s="192" t="s">
        <v>1400</v>
      </c>
      <c r="B36" s="189">
        <v>10</v>
      </c>
      <c r="C36" s="282">
        <v>0.06</v>
      </c>
      <c r="D36" s="189">
        <v>0</v>
      </c>
      <c r="E36" s="282">
        <v>0</v>
      </c>
      <c r="F36" s="189">
        <v>4</v>
      </c>
      <c r="G36" s="317">
        <v>40</v>
      </c>
    </row>
    <row r="37" spans="1:8" ht="14.25">
      <c r="A37" s="192" t="s">
        <v>1401</v>
      </c>
      <c r="B37" s="189">
        <v>13</v>
      </c>
      <c r="C37" s="282">
        <v>0.08</v>
      </c>
      <c r="D37" s="189">
        <v>4</v>
      </c>
      <c r="E37" s="282">
        <v>30.77</v>
      </c>
      <c r="F37" s="189">
        <v>4</v>
      </c>
      <c r="G37" s="317">
        <v>30.77</v>
      </c>
    </row>
    <row r="38" spans="1:8" ht="14.25">
      <c r="A38" s="192" t="s">
        <v>1402</v>
      </c>
      <c r="B38" s="189">
        <v>9</v>
      </c>
      <c r="C38" s="282">
        <v>0.05</v>
      </c>
      <c r="D38" s="189" t="s">
        <v>304</v>
      </c>
      <c r="E38" s="282"/>
      <c r="F38" s="189" t="s">
        <v>304</v>
      </c>
      <c r="G38" s="317"/>
    </row>
    <row r="39" spans="1:8" ht="14.25">
      <c r="A39" s="192" t="s">
        <v>1403</v>
      </c>
      <c r="B39" s="189">
        <v>13</v>
      </c>
      <c r="C39" s="282">
        <v>0.08</v>
      </c>
      <c r="D39" s="189" t="s">
        <v>304</v>
      </c>
      <c r="E39" s="282"/>
      <c r="F39" s="189" t="s">
        <v>304</v>
      </c>
      <c r="G39" s="317"/>
    </row>
    <row r="40" spans="1:8" ht="14.25">
      <c r="A40" s="192" t="s">
        <v>1404</v>
      </c>
      <c r="B40" s="189">
        <v>14</v>
      </c>
      <c r="C40" s="282">
        <v>0.08</v>
      </c>
      <c r="D40" s="189">
        <v>6</v>
      </c>
      <c r="E40" s="282">
        <v>42.86</v>
      </c>
      <c r="F40" s="189" t="s">
        <v>304</v>
      </c>
      <c r="G40" s="317"/>
    </row>
    <row r="41" spans="1:8" ht="14.25">
      <c r="A41" s="192" t="s">
        <v>1405</v>
      </c>
      <c r="B41" s="189">
        <v>21</v>
      </c>
      <c r="C41" s="282">
        <v>0.13</v>
      </c>
      <c r="D41" s="189">
        <v>8</v>
      </c>
      <c r="E41" s="282">
        <v>38.1</v>
      </c>
      <c r="F41" s="189">
        <v>5</v>
      </c>
      <c r="G41" s="317">
        <v>23.81</v>
      </c>
    </row>
    <row r="42" spans="1:8" ht="14.25">
      <c r="A42" s="192" t="s">
        <v>1406</v>
      </c>
      <c r="B42" s="189">
        <v>16</v>
      </c>
      <c r="C42" s="282">
        <v>0.1</v>
      </c>
      <c r="D42" s="189">
        <v>7</v>
      </c>
      <c r="E42" s="282">
        <v>43.75</v>
      </c>
      <c r="F42" s="189">
        <v>7</v>
      </c>
      <c r="G42" s="317">
        <v>43.75</v>
      </c>
    </row>
    <row r="43" spans="1:8" ht="14.25">
      <c r="A43" s="192" t="s">
        <v>1407</v>
      </c>
      <c r="B43" s="189">
        <v>34</v>
      </c>
      <c r="C43" s="282">
        <v>0.21</v>
      </c>
      <c r="D43" s="189">
        <v>20</v>
      </c>
      <c r="E43" s="282">
        <v>58.82</v>
      </c>
      <c r="F43" s="189">
        <v>7</v>
      </c>
      <c r="G43" s="317">
        <v>20.59</v>
      </c>
    </row>
    <row r="44" spans="1:8" ht="14.25">
      <c r="A44" s="192" t="s">
        <v>1408</v>
      </c>
      <c r="B44" s="189">
        <v>73</v>
      </c>
      <c r="C44" s="282">
        <v>0.44</v>
      </c>
      <c r="D44" s="189">
        <v>49</v>
      </c>
      <c r="E44" s="282">
        <v>67.12</v>
      </c>
      <c r="F44" s="189">
        <v>15</v>
      </c>
      <c r="G44" s="317">
        <v>20.55</v>
      </c>
    </row>
    <row r="45" spans="1:8" ht="14.25">
      <c r="A45" s="192" t="s">
        <v>1409</v>
      </c>
      <c r="B45" s="189">
        <v>141</v>
      </c>
      <c r="C45" s="282">
        <v>0.85</v>
      </c>
      <c r="D45" s="189">
        <v>65</v>
      </c>
      <c r="E45" s="282">
        <v>46.1</v>
      </c>
      <c r="F45" s="189">
        <v>36</v>
      </c>
      <c r="G45" s="317">
        <v>25.53</v>
      </c>
    </row>
    <row r="46" spans="1:8" ht="14.25">
      <c r="A46" s="192" t="s">
        <v>1410</v>
      </c>
      <c r="B46" s="189">
        <v>194</v>
      </c>
      <c r="C46" s="282">
        <v>1.17</v>
      </c>
      <c r="D46" s="189">
        <v>99</v>
      </c>
      <c r="E46" s="282">
        <v>51.03</v>
      </c>
      <c r="F46" s="189">
        <v>52</v>
      </c>
      <c r="G46" s="317">
        <v>26.8</v>
      </c>
    </row>
    <row r="47" spans="1:8" ht="14.25">
      <c r="A47" s="192" t="s">
        <v>1411</v>
      </c>
      <c r="B47" s="189">
        <v>305</v>
      </c>
      <c r="C47" s="282">
        <v>1.84</v>
      </c>
      <c r="D47" s="189">
        <v>181</v>
      </c>
      <c r="E47" s="282">
        <v>59.34</v>
      </c>
      <c r="F47" s="189">
        <v>59</v>
      </c>
      <c r="G47" s="317">
        <v>19.34</v>
      </c>
    </row>
    <row r="48" spans="1:8" ht="14.25">
      <c r="A48" s="192" t="s">
        <v>1412</v>
      </c>
      <c r="B48" s="189">
        <v>356</v>
      </c>
      <c r="C48" s="282">
        <v>2.15</v>
      </c>
      <c r="D48" s="189">
        <v>176</v>
      </c>
      <c r="E48" s="282">
        <v>49.44</v>
      </c>
      <c r="F48" s="189">
        <v>97</v>
      </c>
      <c r="G48" s="317">
        <v>27.25</v>
      </c>
    </row>
    <row r="49" spans="1:7" ht="14.25">
      <c r="A49" s="192" t="s">
        <v>1413</v>
      </c>
      <c r="B49" s="189">
        <v>414</v>
      </c>
      <c r="C49" s="282">
        <v>2.5</v>
      </c>
      <c r="D49" s="189">
        <v>194</v>
      </c>
      <c r="E49" s="282">
        <v>46.86</v>
      </c>
      <c r="F49" s="189">
        <v>126</v>
      </c>
      <c r="G49" s="317">
        <v>30.43</v>
      </c>
    </row>
    <row r="50" spans="1:7" ht="14.25">
      <c r="A50" s="192" t="s">
        <v>1414</v>
      </c>
      <c r="B50" s="189">
        <v>418</v>
      </c>
      <c r="C50" s="282">
        <v>2.5299999999999998</v>
      </c>
      <c r="D50" s="189">
        <v>236</v>
      </c>
      <c r="E50" s="282">
        <v>56.46</v>
      </c>
      <c r="F50" s="189">
        <v>105</v>
      </c>
      <c r="G50" s="317">
        <v>25.12</v>
      </c>
    </row>
    <row r="51" spans="1:7" ht="14.25">
      <c r="A51" s="192" t="s">
        <v>1415</v>
      </c>
      <c r="B51" s="189">
        <v>536</v>
      </c>
      <c r="C51" s="282">
        <v>3.24</v>
      </c>
      <c r="D51" s="189">
        <v>246</v>
      </c>
      <c r="E51" s="282">
        <v>45.9</v>
      </c>
      <c r="F51" s="189">
        <v>164</v>
      </c>
      <c r="G51" s="317">
        <v>30.6</v>
      </c>
    </row>
    <row r="52" spans="1:7" ht="14.25">
      <c r="A52" s="192" t="s">
        <v>1416</v>
      </c>
      <c r="B52" s="189">
        <v>554</v>
      </c>
      <c r="C52" s="282">
        <v>3.35</v>
      </c>
      <c r="D52" s="189">
        <v>253</v>
      </c>
      <c r="E52" s="282">
        <v>45.67</v>
      </c>
      <c r="F52" s="189">
        <v>156</v>
      </c>
      <c r="G52" s="317">
        <v>28.16</v>
      </c>
    </row>
    <row r="53" spans="1:7" ht="14.25">
      <c r="A53" s="192" t="s">
        <v>1417</v>
      </c>
      <c r="B53" s="189">
        <v>604</v>
      </c>
      <c r="C53" s="282">
        <v>3.65</v>
      </c>
      <c r="D53" s="189">
        <v>256</v>
      </c>
      <c r="E53" s="282">
        <v>42.38</v>
      </c>
      <c r="F53" s="189">
        <v>168</v>
      </c>
      <c r="G53" s="317">
        <v>27.81</v>
      </c>
    </row>
    <row r="54" spans="1:7" ht="14.25">
      <c r="A54" s="192" t="s">
        <v>1418</v>
      </c>
      <c r="B54" s="189">
        <v>587</v>
      </c>
      <c r="C54" s="282">
        <v>3.55</v>
      </c>
      <c r="D54" s="189">
        <v>261</v>
      </c>
      <c r="E54" s="282">
        <v>44.46</v>
      </c>
      <c r="F54" s="189">
        <v>160</v>
      </c>
      <c r="G54" s="317">
        <v>27.26</v>
      </c>
    </row>
    <row r="55" spans="1:7" ht="14.25">
      <c r="A55" s="192" t="s">
        <v>1419</v>
      </c>
      <c r="B55" s="189">
        <v>566</v>
      </c>
      <c r="C55" s="282">
        <v>3.42</v>
      </c>
      <c r="D55" s="189">
        <v>227</v>
      </c>
      <c r="E55" s="282">
        <v>40.11</v>
      </c>
      <c r="F55" s="189">
        <v>144</v>
      </c>
      <c r="G55" s="317">
        <v>25.44</v>
      </c>
    </row>
    <row r="56" spans="1:7" ht="14.25">
      <c r="A56" s="192" t="s">
        <v>1420</v>
      </c>
      <c r="B56" s="189">
        <v>482</v>
      </c>
      <c r="C56" s="282">
        <v>2.92</v>
      </c>
      <c r="D56" s="189">
        <v>178</v>
      </c>
      <c r="E56" s="282">
        <v>36.93</v>
      </c>
      <c r="F56" s="189">
        <v>141</v>
      </c>
      <c r="G56" s="317">
        <v>29.25</v>
      </c>
    </row>
    <row r="57" spans="1:7" ht="14.25">
      <c r="A57" s="192" t="s">
        <v>1421</v>
      </c>
      <c r="B57" s="189">
        <v>376</v>
      </c>
      <c r="C57" s="282">
        <v>2.27</v>
      </c>
      <c r="D57" s="189">
        <v>152</v>
      </c>
      <c r="E57" s="282">
        <v>40.43</v>
      </c>
      <c r="F57" s="189">
        <v>112</v>
      </c>
      <c r="G57" s="317">
        <v>29.79</v>
      </c>
    </row>
    <row r="58" spans="1:7" ht="14.25">
      <c r="A58" s="192" t="s">
        <v>1422</v>
      </c>
      <c r="B58" s="189">
        <v>261</v>
      </c>
      <c r="C58" s="282">
        <v>1.58</v>
      </c>
      <c r="D58" s="189">
        <v>109</v>
      </c>
      <c r="E58" s="282">
        <v>41.76</v>
      </c>
      <c r="F58" s="189">
        <v>66</v>
      </c>
      <c r="G58" s="317">
        <v>25.29</v>
      </c>
    </row>
    <row r="59" spans="1:7" ht="14.25">
      <c r="A59" s="192" t="s">
        <v>1423</v>
      </c>
      <c r="B59" s="189">
        <v>188</v>
      </c>
      <c r="C59" s="282">
        <v>1.1399999999999999</v>
      </c>
      <c r="D59" s="189">
        <v>49</v>
      </c>
      <c r="E59" s="282">
        <v>26.06</v>
      </c>
      <c r="F59" s="189">
        <v>63</v>
      </c>
      <c r="G59" s="317">
        <v>33.51</v>
      </c>
    </row>
    <row r="60" spans="1:7" ht="14.25">
      <c r="A60" s="192" t="s">
        <v>1424</v>
      </c>
      <c r="B60" s="189">
        <v>146</v>
      </c>
      <c r="C60" s="282">
        <v>0.88</v>
      </c>
      <c r="D60" s="189">
        <v>34</v>
      </c>
      <c r="E60" s="282">
        <v>23.29</v>
      </c>
      <c r="F60" s="189">
        <v>40</v>
      </c>
      <c r="G60" s="317">
        <v>27.4</v>
      </c>
    </row>
    <row r="61" spans="1:7" ht="14.25">
      <c r="A61" s="192" t="s">
        <v>1425</v>
      </c>
      <c r="B61" s="189">
        <v>132</v>
      </c>
      <c r="C61" s="282">
        <v>0.8</v>
      </c>
      <c r="D61" s="189">
        <v>17</v>
      </c>
      <c r="E61" s="282">
        <v>12.88</v>
      </c>
      <c r="F61" s="189">
        <v>54</v>
      </c>
      <c r="G61" s="317">
        <v>40.909999999999997</v>
      </c>
    </row>
    <row r="62" spans="1:7" ht="14.25">
      <c r="A62" s="192" t="s">
        <v>1426</v>
      </c>
      <c r="B62" s="189">
        <v>136</v>
      </c>
      <c r="C62" s="282">
        <v>0.82</v>
      </c>
      <c r="D62" s="189">
        <v>14</v>
      </c>
      <c r="E62" s="282">
        <v>10.29</v>
      </c>
      <c r="F62" s="189">
        <v>40</v>
      </c>
      <c r="G62" s="317">
        <v>29.41</v>
      </c>
    </row>
    <row r="63" spans="1:7" ht="14.25">
      <c r="A63" s="192" t="s">
        <v>1427</v>
      </c>
      <c r="B63" s="189">
        <v>129</v>
      </c>
      <c r="C63" s="282">
        <v>0.78</v>
      </c>
      <c r="D63" s="189">
        <v>11</v>
      </c>
      <c r="E63" s="282">
        <v>8.5299999999999994</v>
      </c>
      <c r="F63" s="189">
        <v>40</v>
      </c>
      <c r="G63" s="317">
        <v>31.01</v>
      </c>
    </row>
    <row r="64" spans="1:7" ht="14.25">
      <c r="A64" s="192" t="s">
        <v>1428</v>
      </c>
      <c r="B64" s="189">
        <v>132</v>
      </c>
      <c r="C64" s="282">
        <v>0.8</v>
      </c>
      <c r="D64" s="189">
        <v>8</v>
      </c>
      <c r="E64" s="282">
        <v>6.06</v>
      </c>
      <c r="F64" s="189">
        <v>30</v>
      </c>
      <c r="G64" s="317">
        <v>22.73</v>
      </c>
    </row>
    <row r="65" spans="1:7" ht="14.25">
      <c r="A65" s="192" t="s">
        <v>1429</v>
      </c>
      <c r="B65" s="189">
        <v>121</v>
      </c>
      <c r="C65" s="282">
        <v>0.73</v>
      </c>
      <c r="D65" s="189">
        <v>7</v>
      </c>
      <c r="E65" s="282">
        <v>5.79</v>
      </c>
      <c r="F65" s="189">
        <v>29</v>
      </c>
      <c r="G65" s="317">
        <v>23.97</v>
      </c>
    </row>
    <row r="66" spans="1:7" ht="14.25">
      <c r="A66" s="192" t="s">
        <v>1430</v>
      </c>
      <c r="B66" s="189">
        <v>141</v>
      </c>
      <c r="C66" s="282">
        <v>0.85</v>
      </c>
      <c r="D66" s="189">
        <v>10</v>
      </c>
      <c r="E66" s="282">
        <v>7.09</v>
      </c>
      <c r="F66" s="189">
        <v>30</v>
      </c>
      <c r="G66" s="317">
        <v>21.28</v>
      </c>
    </row>
    <row r="67" spans="1:7" ht="14.25">
      <c r="A67" s="192" t="s">
        <v>1431</v>
      </c>
      <c r="B67" s="189">
        <v>133</v>
      </c>
      <c r="C67" s="282">
        <v>0.8</v>
      </c>
      <c r="D67" s="189">
        <v>6</v>
      </c>
      <c r="E67" s="282">
        <v>4.51</v>
      </c>
      <c r="F67" s="189">
        <v>33</v>
      </c>
      <c r="G67" s="317">
        <v>24.81</v>
      </c>
    </row>
    <row r="68" spans="1:7" ht="14.25">
      <c r="A68" s="192" t="s">
        <v>1432</v>
      </c>
      <c r="B68" s="189">
        <v>132</v>
      </c>
      <c r="C68" s="282">
        <v>0.8</v>
      </c>
      <c r="D68" s="189">
        <v>11</v>
      </c>
      <c r="E68" s="282">
        <v>8.33</v>
      </c>
      <c r="F68" s="189">
        <v>21</v>
      </c>
      <c r="G68" s="317">
        <v>15.91</v>
      </c>
    </row>
    <row r="69" spans="1:7" ht="14.25">
      <c r="A69" s="192" t="s">
        <v>1433</v>
      </c>
      <c r="B69" s="189">
        <v>141</v>
      </c>
      <c r="C69" s="282">
        <v>0.85</v>
      </c>
      <c r="D69" s="189">
        <v>10</v>
      </c>
      <c r="E69" s="282">
        <v>7.09</v>
      </c>
      <c r="F69" s="189">
        <v>24</v>
      </c>
      <c r="G69" s="317">
        <v>17.02</v>
      </c>
    </row>
    <row r="70" spans="1:7" ht="14.25">
      <c r="A70" s="192" t="s">
        <v>1434</v>
      </c>
      <c r="B70" s="189">
        <v>114</v>
      </c>
      <c r="C70" s="282">
        <v>0.69</v>
      </c>
      <c r="D70" s="189">
        <v>7</v>
      </c>
      <c r="E70" s="282">
        <v>6.14</v>
      </c>
      <c r="F70" s="189">
        <v>18</v>
      </c>
      <c r="G70" s="317">
        <v>15.79</v>
      </c>
    </row>
    <row r="71" spans="1:7" ht="14.25">
      <c r="A71" s="192" t="s">
        <v>1435</v>
      </c>
      <c r="B71" s="189">
        <v>108</v>
      </c>
      <c r="C71" s="282">
        <v>0.65</v>
      </c>
      <c r="D71" s="189">
        <v>9</v>
      </c>
      <c r="E71" s="282">
        <v>8.33</v>
      </c>
      <c r="F71" s="189">
        <v>16</v>
      </c>
      <c r="G71" s="317">
        <v>14.81</v>
      </c>
    </row>
    <row r="72" spans="1:7" ht="14.25">
      <c r="A72" s="192" t="s">
        <v>1436</v>
      </c>
      <c r="B72" s="189">
        <v>113</v>
      </c>
      <c r="C72" s="282">
        <v>0.68</v>
      </c>
      <c r="D72" s="189">
        <v>5</v>
      </c>
      <c r="E72" s="282">
        <v>4.42</v>
      </c>
      <c r="F72" s="189">
        <v>16</v>
      </c>
      <c r="G72" s="317">
        <v>14.16</v>
      </c>
    </row>
    <row r="73" spans="1:7" ht="14.25">
      <c r="A73" s="192" t="s">
        <v>1437</v>
      </c>
      <c r="B73" s="189">
        <v>80</v>
      </c>
      <c r="C73" s="282">
        <v>0.48</v>
      </c>
      <c r="D73" s="189">
        <v>6</v>
      </c>
      <c r="E73" s="282">
        <v>7.5</v>
      </c>
      <c r="F73" s="189">
        <v>8</v>
      </c>
      <c r="G73" s="317">
        <v>10</v>
      </c>
    </row>
    <row r="74" spans="1:7" ht="14.25">
      <c r="A74" s="192" t="s">
        <v>1438</v>
      </c>
      <c r="B74" s="189">
        <v>59</v>
      </c>
      <c r="C74" s="282">
        <v>0.36</v>
      </c>
      <c r="D74" s="189">
        <v>5</v>
      </c>
      <c r="E74" s="282">
        <v>8.4700000000000006</v>
      </c>
      <c r="F74" s="189" t="s">
        <v>304</v>
      </c>
      <c r="G74" s="317"/>
    </row>
    <row r="75" spans="1:7" ht="14.25">
      <c r="A75" s="192" t="s">
        <v>1439</v>
      </c>
      <c r="B75" s="189">
        <v>39</v>
      </c>
      <c r="C75" s="282">
        <v>0.24</v>
      </c>
      <c r="D75" s="189">
        <v>4</v>
      </c>
      <c r="E75" s="282">
        <v>10.26</v>
      </c>
      <c r="F75" s="189">
        <v>8</v>
      </c>
      <c r="G75" s="317">
        <v>20.51</v>
      </c>
    </row>
    <row r="76" spans="1:7" ht="14.25">
      <c r="A76" s="192" t="s">
        <v>1440</v>
      </c>
      <c r="B76" s="189">
        <v>32</v>
      </c>
      <c r="C76" s="282">
        <v>0.19</v>
      </c>
      <c r="D76" s="189">
        <v>5</v>
      </c>
      <c r="E76" s="282">
        <v>15.63</v>
      </c>
      <c r="F76" s="189">
        <v>5</v>
      </c>
      <c r="G76" s="317">
        <v>15.63</v>
      </c>
    </row>
    <row r="77" spans="1:7" ht="14.25">
      <c r="A77" s="192" t="s">
        <v>1441</v>
      </c>
      <c r="B77" s="189">
        <v>24</v>
      </c>
      <c r="C77" s="282">
        <v>0.15</v>
      </c>
      <c r="D77" s="189" t="s">
        <v>304</v>
      </c>
      <c r="E77" s="282"/>
      <c r="F77" s="189">
        <v>6</v>
      </c>
      <c r="G77" s="317">
        <v>25</v>
      </c>
    </row>
    <row r="78" spans="1:7" ht="14.25">
      <c r="A78" s="192" t="s">
        <v>1442</v>
      </c>
      <c r="B78" s="189">
        <v>18</v>
      </c>
      <c r="C78" s="282">
        <v>0.11</v>
      </c>
      <c r="D78" s="189" t="s">
        <v>304</v>
      </c>
      <c r="E78" s="282"/>
      <c r="F78" s="189" t="s">
        <v>304</v>
      </c>
      <c r="G78" s="317"/>
    </row>
    <row r="79" spans="1:7" ht="14.25">
      <c r="A79" s="192" t="s">
        <v>1443</v>
      </c>
      <c r="B79" s="189">
        <v>13</v>
      </c>
      <c r="C79" s="282">
        <v>0.08</v>
      </c>
      <c r="D79" s="189" t="s">
        <v>304</v>
      </c>
      <c r="E79" s="282"/>
      <c r="F79" s="189" t="s">
        <v>304</v>
      </c>
      <c r="G79" s="317"/>
    </row>
    <row r="80" spans="1:7" ht="14.25">
      <c r="A80" s="192" t="s">
        <v>1444</v>
      </c>
      <c r="B80" s="189">
        <v>7</v>
      </c>
      <c r="C80" s="282">
        <v>0.04</v>
      </c>
      <c r="D80" s="189" t="s">
        <v>304</v>
      </c>
      <c r="E80" s="282"/>
      <c r="F80" s="189">
        <v>0</v>
      </c>
      <c r="G80" s="317">
        <v>0</v>
      </c>
    </row>
    <row r="81" spans="1:7" ht="14.25">
      <c r="A81" s="192" t="s">
        <v>1445</v>
      </c>
      <c r="B81" s="189" t="s">
        <v>304</v>
      </c>
      <c r="C81" s="282">
        <v>0.01</v>
      </c>
      <c r="D81" s="189">
        <v>0</v>
      </c>
      <c r="E81" s="282">
        <v>0</v>
      </c>
      <c r="F81" s="189" t="s">
        <v>304</v>
      </c>
      <c r="G81" s="317"/>
    </row>
    <row r="82" spans="1:7" ht="14.25">
      <c r="A82" s="192" t="s">
        <v>1446</v>
      </c>
      <c r="B82" s="189">
        <v>8</v>
      </c>
      <c r="C82" s="282">
        <v>0.05</v>
      </c>
      <c r="D82" s="189" t="s">
        <v>304</v>
      </c>
      <c r="E82" s="282">
        <v>37.5</v>
      </c>
      <c r="F82" s="189">
        <v>0</v>
      </c>
      <c r="G82" s="317">
        <v>0</v>
      </c>
    </row>
    <row r="83" spans="1:7" ht="14.25">
      <c r="A83" s="192" t="s">
        <v>1447</v>
      </c>
      <c r="B83" s="189">
        <v>5</v>
      </c>
      <c r="C83" s="282">
        <v>0.03</v>
      </c>
      <c r="D83" s="189">
        <v>0</v>
      </c>
      <c r="E83" s="282">
        <v>0</v>
      </c>
      <c r="F83" s="189" t="s">
        <v>304</v>
      </c>
      <c r="G83" s="317"/>
    </row>
    <row r="84" spans="1:7" ht="14.25">
      <c r="A84" s="192" t="s">
        <v>1448</v>
      </c>
      <c r="B84" s="189">
        <v>8</v>
      </c>
      <c r="C84" s="282">
        <v>0.05</v>
      </c>
      <c r="D84" s="189" t="s">
        <v>304</v>
      </c>
      <c r="E84" s="282"/>
      <c r="F84" s="189" t="s">
        <v>304</v>
      </c>
      <c r="G84" s="317"/>
    </row>
    <row r="85" spans="1:7" ht="14.25">
      <c r="A85" s="192" t="s">
        <v>1449</v>
      </c>
      <c r="B85" s="189">
        <v>9</v>
      </c>
      <c r="C85" s="282">
        <v>0.05</v>
      </c>
      <c r="D85" s="189" t="s">
        <v>304</v>
      </c>
      <c r="E85" s="282"/>
      <c r="F85" s="189" t="s">
        <v>304</v>
      </c>
      <c r="G85" s="317"/>
    </row>
    <row r="86" spans="1:7" ht="14.25">
      <c r="A86" s="192" t="s">
        <v>1450</v>
      </c>
      <c r="B86" s="189">
        <v>9</v>
      </c>
      <c r="C86" s="282">
        <v>0.05</v>
      </c>
      <c r="D86" s="189" t="s">
        <v>304</v>
      </c>
      <c r="E86" s="282"/>
      <c r="F86" s="189">
        <v>0</v>
      </c>
      <c r="G86" s="317">
        <v>0</v>
      </c>
    </row>
    <row r="87" spans="1:7" ht="14.25">
      <c r="A87" s="192" t="s">
        <v>1451</v>
      </c>
      <c r="B87" s="189">
        <v>19</v>
      </c>
      <c r="C87" s="282">
        <v>0.11</v>
      </c>
      <c r="D87" s="189" t="s">
        <v>304</v>
      </c>
      <c r="E87" s="282"/>
      <c r="F87" s="189">
        <v>4</v>
      </c>
      <c r="G87" s="317">
        <v>21.05</v>
      </c>
    </row>
    <row r="88" spans="1:7" ht="14.25">
      <c r="A88" s="192" t="s">
        <v>1452</v>
      </c>
      <c r="B88" s="189">
        <v>27</v>
      </c>
      <c r="C88" s="282">
        <v>0.16</v>
      </c>
      <c r="D88" s="189">
        <v>7</v>
      </c>
      <c r="E88" s="282">
        <v>25.93</v>
      </c>
      <c r="F88" s="189">
        <v>7</v>
      </c>
      <c r="G88" s="317">
        <v>25.93</v>
      </c>
    </row>
    <row r="89" spans="1:7" ht="14.25">
      <c r="A89" s="192" t="s">
        <v>1453</v>
      </c>
      <c r="B89" s="189">
        <v>40</v>
      </c>
      <c r="C89" s="282">
        <v>0.24</v>
      </c>
      <c r="D89" s="189">
        <v>13</v>
      </c>
      <c r="E89" s="282">
        <v>32.5</v>
      </c>
      <c r="F89" s="189">
        <v>11</v>
      </c>
      <c r="G89" s="317">
        <v>27.5</v>
      </c>
    </row>
    <row r="90" spans="1:7" ht="14.25">
      <c r="A90" s="192" t="s">
        <v>1454</v>
      </c>
      <c r="B90" s="189">
        <v>48</v>
      </c>
      <c r="C90" s="282">
        <v>0.28999999999999998</v>
      </c>
      <c r="D90" s="189">
        <v>26</v>
      </c>
      <c r="E90" s="282">
        <v>54.17</v>
      </c>
      <c r="F90" s="189">
        <v>5</v>
      </c>
      <c r="G90" s="317">
        <v>10.42</v>
      </c>
    </row>
    <row r="91" spans="1:7" ht="14.25">
      <c r="A91" s="192" t="s">
        <v>1455</v>
      </c>
      <c r="B91" s="189">
        <v>39</v>
      </c>
      <c r="C91" s="282">
        <v>0.24</v>
      </c>
      <c r="D91" s="189">
        <v>20</v>
      </c>
      <c r="E91" s="282">
        <v>51.28</v>
      </c>
      <c r="F91" s="189">
        <v>8</v>
      </c>
      <c r="G91" s="317">
        <v>20.51</v>
      </c>
    </row>
    <row r="92" spans="1:7" ht="14.25">
      <c r="A92" s="192" t="s">
        <v>1456</v>
      </c>
      <c r="B92" s="189">
        <v>34</v>
      </c>
      <c r="C92" s="282">
        <v>0.21</v>
      </c>
      <c r="D92" s="189">
        <v>20</v>
      </c>
      <c r="E92" s="282">
        <v>58.82</v>
      </c>
      <c r="F92" s="189">
        <v>7</v>
      </c>
      <c r="G92" s="317">
        <v>20.59</v>
      </c>
    </row>
    <row r="93" spans="1:7" ht="14.25">
      <c r="A93" s="192" t="s">
        <v>1457</v>
      </c>
      <c r="B93" s="189">
        <v>45</v>
      </c>
      <c r="C93" s="282">
        <v>0.27</v>
      </c>
      <c r="D93" s="189">
        <v>24</v>
      </c>
      <c r="E93" s="282">
        <v>53.33</v>
      </c>
      <c r="F93" s="189">
        <v>9</v>
      </c>
      <c r="G93" s="317">
        <v>20</v>
      </c>
    </row>
    <row r="94" spans="1:7" ht="14.25">
      <c r="A94" s="192" t="s">
        <v>1458</v>
      </c>
      <c r="B94" s="189">
        <v>29</v>
      </c>
      <c r="C94" s="282">
        <v>0.18</v>
      </c>
      <c r="D94" s="189">
        <v>11</v>
      </c>
      <c r="E94" s="282">
        <v>37.93</v>
      </c>
      <c r="F94" s="189">
        <v>6</v>
      </c>
      <c r="G94" s="317">
        <v>20.69</v>
      </c>
    </row>
    <row r="95" spans="1:7" ht="14.25">
      <c r="A95" s="192" t="s">
        <v>1459</v>
      </c>
      <c r="B95" s="189">
        <v>19</v>
      </c>
      <c r="C95" s="282">
        <v>0.11</v>
      </c>
      <c r="D95" s="189">
        <v>5</v>
      </c>
      <c r="E95" s="282">
        <v>26.32</v>
      </c>
      <c r="F95" s="189">
        <v>7</v>
      </c>
      <c r="G95" s="317">
        <v>36.840000000000003</v>
      </c>
    </row>
    <row r="96" spans="1:7" ht="14.25">
      <c r="A96" s="192" t="s">
        <v>1460</v>
      </c>
      <c r="B96" s="189">
        <v>23</v>
      </c>
      <c r="C96" s="282">
        <v>0.14000000000000001</v>
      </c>
      <c r="D96" s="189">
        <v>11</v>
      </c>
      <c r="E96" s="282">
        <v>47.83</v>
      </c>
      <c r="F96" s="189">
        <v>4</v>
      </c>
      <c r="G96" s="317">
        <v>17.39</v>
      </c>
    </row>
    <row r="97" spans="1:7" ht="14.25">
      <c r="A97" s="192" t="s">
        <v>1461</v>
      </c>
      <c r="B97" s="189">
        <v>28</v>
      </c>
      <c r="C97" s="282">
        <v>0.17</v>
      </c>
      <c r="D97" s="189">
        <v>6</v>
      </c>
      <c r="E97" s="282">
        <v>21.43</v>
      </c>
      <c r="F97" s="189">
        <v>11</v>
      </c>
      <c r="G97" s="317">
        <v>39.29</v>
      </c>
    </row>
    <row r="98" spans="1:7" ht="14.25">
      <c r="A98" s="192" t="s">
        <v>1462</v>
      </c>
      <c r="B98" s="189">
        <v>24</v>
      </c>
      <c r="C98" s="282">
        <v>0.15</v>
      </c>
      <c r="D98" s="189">
        <v>4</v>
      </c>
      <c r="E98" s="282">
        <v>16.670000000000002</v>
      </c>
      <c r="F98" s="189">
        <v>8</v>
      </c>
      <c r="G98" s="317">
        <v>33.33</v>
      </c>
    </row>
    <row r="99" spans="1:7" ht="14.25">
      <c r="A99" s="192" t="s">
        <v>1463</v>
      </c>
      <c r="B99" s="189">
        <v>27</v>
      </c>
      <c r="C99" s="282">
        <v>0.16</v>
      </c>
      <c r="D99" s="189" t="s">
        <v>304</v>
      </c>
      <c r="E99" s="282"/>
      <c r="F99" s="189">
        <v>13</v>
      </c>
      <c r="G99" s="317">
        <v>48.15</v>
      </c>
    </row>
    <row r="100" spans="1:7" ht="14.25">
      <c r="A100" s="192" t="s">
        <v>1464</v>
      </c>
      <c r="B100" s="189">
        <v>9</v>
      </c>
      <c r="C100" s="282">
        <v>0.05</v>
      </c>
      <c r="D100" s="189" t="s">
        <v>304</v>
      </c>
      <c r="E100" s="282"/>
      <c r="F100" s="189" t="s">
        <v>304</v>
      </c>
      <c r="G100" s="317"/>
    </row>
    <row r="101" spans="1:7" ht="14.25">
      <c r="A101" s="192" t="s">
        <v>1465</v>
      </c>
      <c r="B101" s="189">
        <v>21</v>
      </c>
      <c r="C101" s="282">
        <v>0.13</v>
      </c>
      <c r="D101" s="189">
        <v>6</v>
      </c>
      <c r="E101" s="282">
        <v>28.57</v>
      </c>
      <c r="F101" s="189">
        <v>7</v>
      </c>
      <c r="G101" s="317">
        <v>33.33</v>
      </c>
    </row>
    <row r="102" spans="1:7" ht="14.25">
      <c r="A102" s="192" t="s">
        <v>1466</v>
      </c>
      <c r="B102" s="189">
        <v>28</v>
      </c>
      <c r="C102" s="282">
        <v>0.17</v>
      </c>
      <c r="D102" s="189">
        <v>6</v>
      </c>
      <c r="E102" s="282">
        <v>21.43</v>
      </c>
      <c r="F102" s="189">
        <v>9</v>
      </c>
      <c r="G102" s="317">
        <v>32.14</v>
      </c>
    </row>
    <row r="103" spans="1:7" ht="14.25">
      <c r="A103" s="192" t="s">
        <v>1467</v>
      </c>
      <c r="B103" s="189">
        <v>48</v>
      </c>
      <c r="C103" s="282">
        <v>0.28999999999999998</v>
      </c>
      <c r="D103" s="189">
        <v>10</v>
      </c>
      <c r="E103" s="282">
        <v>20.83</v>
      </c>
      <c r="F103" s="189">
        <v>18</v>
      </c>
      <c r="G103" s="317">
        <v>37.5</v>
      </c>
    </row>
    <row r="104" spans="1:7" ht="14.25">
      <c r="A104" s="192" t="s">
        <v>1468</v>
      </c>
      <c r="B104" s="189">
        <v>40</v>
      </c>
      <c r="C104" s="282">
        <v>0.24</v>
      </c>
      <c r="D104" s="189">
        <v>5</v>
      </c>
      <c r="E104" s="282">
        <v>12.5</v>
      </c>
      <c r="F104" s="189">
        <v>12</v>
      </c>
      <c r="G104" s="317">
        <v>30</v>
      </c>
    </row>
    <row r="105" spans="1:7" ht="14.25">
      <c r="A105" s="192" t="s">
        <v>1469</v>
      </c>
      <c r="B105" s="189">
        <v>59</v>
      </c>
      <c r="C105" s="282">
        <v>0.36</v>
      </c>
      <c r="D105" s="189">
        <v>6</v>
      </c>
      <c r="E105" s="282">
        <v>10.17</v>
      </c>
      <c r="F105" s="189">
        <v>16</v>
      </c>
      <c r="G105" s="317">
        <v>27.12</v>
      </c>
    </row>
    <row r="106" spans="1:7" ht="14.25">
      <c r="A106" s="192" t="s">
        <v>1470</v>
      </c>
      <c r="B106" s="189">
        <v>89</v>
      </c>
      <c r="C106" s="282">
        <v>0.54</v>
      </c>
      <c r="D106" s="189">
        <v>22</v>
      </c>
      <c r="E106" s="282">
        <v>24.72</v>
      </c>
      <c r="F106" s="189">
        <v>18</v>
      </c>
      <c r="G106" s="317">
        <v>20.22</v>
      </c>
    </row>
    <row r="107" spans="1:7" ht="14.25">
      <c r="A107" s="192" t="s">
        <v>1471</v>
      </c>
      <c r="B107" s="189">
        <v>118</v>
      </c>
      <c r="C107" s="282">
        <v>0.71</v>
      </c>
      <c r="D107" s="189">
        <v>38</v>
      </c>
      <c r="E107" s="282">
        <v>32.200000000000003</v>
      </c>
      <c r="F107" s="189">
        <v>33</v>
      </c>
      <c r="G107" s="317">
        <v>27.97</v>
      </c>
    </row>
    <row r="108" spans="1:7" ht="14.25">
      <c r="A108" s="192" t="s">
        <v>1472</v>
      </c>
      <c r="B108" s="189">
        <v>152</v>
      </c>
      <c r="C108" s="282">
        <v>0.92</v>
      </c>
      <c r="D108" s="189">
        <v>62</v>
      </c>
      <c r="E108" s="282">
        <v>40.79</v>
      </c>
      <c r="F108" s="189">
        <v>36</v>
      </c>
      <c r="G108" s="317">
        <v>23.68</v>
      </c>
    </row>
    <row r="109" spans="1:7" ht="14.25">
      <c r="A109" s="192" t="s">
        <v>1473</v>
      </c>
      <c r="B109" s="189">
        <v>184</v>
      </c>
      <c r="C109" s="282">
        <v>1.1100000000000001</v>
      </c>
      <c r="D109" s="189">
        <v>72</v>
      </c>
      <c r="E109" s="282">
        <v>39.130000000000003</v>
      </c>
      <c r="F109" s="189">
        <v>58</v>
      </c>
      <c r="G109" s="317">
        <v>31.52</v>
      </c>
    </row>
    <row r="110" spans="1:7" ht="14.25">
      <c r="A110" s="192" t="s">
        <v>1474</v>
      </c>
      <c r="B110" s="189">
        <v>190</v>
      </c>
      <c r="C110" s="282">
        <v>1.1499999999999999</v>
      </c>
      <c r="D110" s="189">
        <v>73</v>
      </c>
      <c r="E110" s="282">
        <v>38.42</v>
      </c>
      <c r="F110" s="189">
        <v>62</v>
      </c>
      <c r="G110" s="317">
        <v>32.630000000000003</v>
      </c>
    </row>
    <row r="111" spans="1:7" ht="14.25">
      <c r="A111" s="192" t="s">
        <v>1475</v>
      </c>
      <c r="B111" s="189">
        <v>158</v>
      </c>
      <c r="C111" s="282">
        <v>0.96</v>
      </c>
      <c r="D111" s="189">
        <v>59</v>
      </c>
      <c r="E111" s="282">
        <v>37.340000000000003</v>
      </c>
      <c r="F111" s="189">
        <v>51</v>
      </c>
      <c r="G111" s="317">
        <v>32.28</v>
      </c>
    </row>
    <row r="112" spans="1:7" ht="14.25">
      <c r="A112" s="192" t="s">
        <v>1476</v>
      </c>
      <c r="B112" s="189">
        <v>163</v>
      </c>
      <c r="C112" s="282">
        <v>0.99</v>
      </c>
      <c r="D112" s="189">
        <v>68</v>
      </c>
      <c r="E112" s="282">
        <v>41.72</v>
      </c>
      <c r="F112" s="189">
        <v>46</v>
      </c>
      <c r="G112" s="317">
        <v>28.22</v>
      </c>
    </row>
    <row r="113" spans="1:7" ht="14.25">
      <c r="A113" s="192" t="s">
        <v>1477</v>
      </c>
      <c r="B113" s="189">
        <v>137</v>
      </c>
      <c r="C113" s="282">
        <v>0.83</v>
      </c>
      <c r="D113" s="189">
        <v>62</v>
      </c>
      <c r="E113" s="282">
        <v>45.26</v>
      </c>
      <c r="F113" s="189">
        <v>39</v>
      </c>
      <c r="G113" s="317">
        <v>28.47</v>
      </c>
    </row>
    <row r="114" spans="1:7" ht="14.25">
      <c r="A114" s="192" t="s">
        <v>1478</v>
      </c>
      <c r="B114" s="189">
        <v>138</v>
      </c>
      <c r="C114" s="282">
        <v>0.83</v>
      </c>
      <c r="D114" s="189">
        <v>70</v>
      </c>
      <c r="E114" s="282">
        <v>50.72</v>
      </c>
      <c r="F114" s="189">
        <v>38</v>
      </c>
      <c r="G114" s="317">
        <v>27.54</v>
      </c>
    </row>
    <row r="115" spans="1:7" ht="14.25">
      <c r="A115" s="192" t="s">
        <v>1479</v>
      </c>
      <c r="B115" s="189">
        <v>75</v>
      </c>
      <c r="C115" s="282">
        <v>0.45</v>
      </c>
      <c r="D115" s="189">
        <v>32</v>
      </c>
      <c r="E115" s="282">
        <v>42.67</v>
      </c>
      <c r="F115" s="189">
        <v>21</v>
      </c>
      <c r="G115" s="317">
        <v>28</v>
      </c>
    </row>
    <row r="116" spans="1:7" ht="14.25">
      <c r="A116" s="192" t="s">
        <v>1480</v>
      </c>
      <c r="B116" s="189">
        <v>84</v>
      </c>
      <c r="C116" s="282">
        <v>0.51</v>
      </c>
      <c r="D116" s="189">
        <v>31</v>
      </c>
      <c r="E116" s="282">
        <v>36.9</v>
      </c>
      <c r="F116" s="189">
        <v>25</v>
      </c>
      <c r="G116" s="317">
        <v>29.76</v>
      </c>
    </row>
    <row r="117" spans="1:7" ht="14.25">
      <c r="A117" s="192" t="s">
        <v>1481</v>
      </c>
      <c r="B117" s="189">
        <v>66</v>
      </c>
      <c r="C117" s="282">
        <v>0.4</v>
      </c>
      <c r="D117" s="189">
        <v>22</v>
      </c>
      <c r="E117" s="282">
        <v>33.33</v>
      </c>
      <c r="F117" s="189">
        <v>17</v>
      </c>
      <c r="G117" s="317">
        <v>25.76</v>
      </c>
    </row>
    <row r="118" spans="1:7" ht="14.25">
      <c r="A118" s="192" t="s">
        <v>1482</v>
      </c>
      <c r="B118" s="189">
        <v>50</v>
      </c>
      <c r="C118" s="282">
        <v>0.3</v>
      </c>
      <c r="D118" s="189">
        <v>19</v>
      </c>
      <c r="E118" s="282">
        <v>38</v>
      </c>
      <c r="F118" s="189">
        <v>16</v>
      </c>
      <c r="G118" s="317">
        <v>32</v>
      </c>
    </row>
    <row r="119" spans="1:7" ht="14.25">
      <c r="A119" s="192" t="s">
        <v>1483</v>
      </c>
      <c r="B119" s="189">
        <v>57</v>
      </c>
      <c r="C119" s="282">
        <v>0.34</v>
      </c>
      <c r="D119" s="189">
        <v>20</v>
      </c>
      <c r="E119" s="282">
        <v>35.090000000000003</v>
      </c>
      <c r="F119" s="189">
        <v>18</v>
      </c>
      <c r="G119" s="317">
        <v>31.58</v>
      </c>
    </row>
    <row r="120" spans="1:7" ht="14.25">
      <c r="A120" s="192" t="s">
        <v>1484</v>
      </c>
      <c r="B120" s="189">
        <v>28</v>
      </c>
      <c r="C120" s="282">
        <v>0.17</v>
      </c>
      <c r="D120" s="189">
        <v>10</v>
      </c>
      <c r="E120" s="282">
        <v>35.71</v>
      </c>
      <c r="F120" s="189">
        <v>8</v>
      </c>
      <c r="G120" s="317">
        <v>28.57</v>
      </c>
    </row>
    <row r="121" spans="1:7" ht="14.25">
      <c r="A121" s="192" t="s">
        <v>1485</v>
      </c>
      <c r="B121" s="189">
        <v>18</v>
      </c>
      <c r="C121" s="282">
        <v>0.11</v>
      </c>
      <c r="D121" s="189" t="s">
        <v>304</v>
      </c>
      <c r="E121" s="282"/>
      <c r="F121" s="189">
        <v>9</v>
      </c>
      <c r="G121" s="317">
        <v>50</v>
      </c>
    </row>
    <row r="122" spans="1:7" ht="14.25">
      <c r="A122" s="192" t="s">
        <v>1486</v>
      </c>
      <c r="B122" s="189">
        <v>13</v>
      </c>
      <c r="C122" s="282">
        <v>0.08</v>
      </c>
      <c r="D122" s="189">
        <v>4</v>
      </c>
      <c r="E122" s="282">
        <v>30.77</v>
      </c>
      <c r="F122" s="189" t="s">
        <v>304</v>
      </c>
      <c r="G122" s="317"/>
    </row>
    <row r="123" spans="1:7" ht="15" thickBot="1">
      <c r="A123" s="192" t="s">
        <v>1487</v>
      </c>
      <c r="B123" s="189">
        <v>12</v>
      </c>
      <c r="C123" s="282">
        <v>7.0000000000000007E-2</v>
      </c>
      <c r="D123" s="189" t="s">
        <v>304</v>
      </c>
      <c r="E123" s="282"/>
      <c r="F123" s="189">
        <v>6</v>
      </c>
      <c r="G123" s="318">
        <v>50</v>
      </c>
    </row>
    <row r="124" spans="1:7" ht="13.5" thickTop="1">
      <c r="A124" s="401"/>
      <c r="B124" s="401"/>
      <c r="C124" s="401"/>
      <c r="D124" s="401"/>
      <c r="E124" s="401"/>
      <c r="F124" s="401"/>
      <c r="G124" s="401"/>
    </row>
  </sheetData>
  <mergeCells count="7">
    <mergeCell ref="A124:G124"/>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4:F94"/>
  <sheetViews>
    <sheetView topLeftCell="A85"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27"/>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33" t="s">
        <v>55</v>
      </c>
      <c r="C35" s="68" t="s">
        <v>56</v>
      </c>
      <c r="D35" s="335" t="s">
        <v>57</v>
      </c>
      <c r="E35" s="335" t="s">
        <v>58</v>
      </c>
      <c r="F35" s="11" t="s">
        <v>59</v>
      </c>
    </row>
    <row r="36" spans="2:6">
      <c r="B36" s="334"/>
      <c r="C36" s="9" t="s">
        <v>23</v>
      </c>
      <c r="D36" s="336"/>
      <c r="E36" s="336"/>
      <c r="F36" s="12" t="s">
        <v>60</v>
      </c>
    </row>
    <row r="37" spans="2:6">
      <c r="B37" s="334"/>
      <c r="C37" s="9" t="s">
        <v>61</v>
      </c>
      <c r="D37" s="336"/>
      <c r="E37" s="336"/>
      <c r="F37" s="12" t="s">
        <v>62</v>
      </c>
    </row>
    <row r="38" spans="2:6">
      <c r="B38" s="334"/>
      <c r="C38" s="9" t="s">
        <v>194</v>
      </c>
      <c r="D38" s="336"/>
      <c r="E38" s="336"/>
      <c r="F38" s="12" t="s">
        <v>63</v>
      </c>
    </row>
    <row r="39" spans="2:6" ht="27">
      <c r="B39" s="334"/>
      <c r="C39" s="9" t="s">
        <v>195</v>
      </c>
      <c r="D39" s="336"/>
      <c r="E39" s="336"/>
      <c r="F39" s="12" t="s">
        <v>64</v>
      </c>
    </row>
    <row r="40" spans="2:6" ht="27">
      <c r="B40" s="68"/>
      <c r="C40" s="127" t="s">
        <v>196</v>
      </c>
      <c r="D40" s="69" t="s">
        <v>65</v>
      </c>
      <c r="E40" s="69" t="s">
        <v>66</v>
      </c>
      <c r="F40" s="69"/>
    </row>
    <row r="41" spans="2:6">
      <c r="B41" s="68"/>
      <c r="C41" s="68"/>
      <c r="D41" s="69" t="s">
        <v>67</v>
      </c>
      <c r="E41" s="69" t="s">
        <v>68</v>
      </c>
      <c r="F41" s="69"/>
    </row>
    <row r="42" spans="2:6">
      <c r="B42" s="337"/>
      <c r="C42" s="337"/>
      <c r="D42" s="336" t="s">
        <v>69</v>
      </c>
      <c r="E42" s="336" t="s">
        <v>70</v>
      </c>
      <c r="F42" s="336"/>
    </row>
    <row r="43" spans="2:6">
      <c r="B43" s="337"/>
      <c r="C43" s="337"/>
      <c r="D43" s="336"/>
      <c r="E43" s="336"/>
      <c r="F43" s="336"/>
    </row>
    <row r="44" spans="2:6" ht="14.25" thickBot="1">
      <c r="B44" s="90"/>
      <c r="C44" s="90"/>
      <c r="D44" s="91" t="s">
        <v>71</v>
      </c>
      <c r="E44" s="91" t="s">
        <v>72</v>
      </c>
      <c r="F44" s="91"/>
    </row>
    <row r="45" spans="2:6" ht="14.25" thickTop="1">
      <c r="B45" s="339" t="s">
        <v>0</v>
      </c>
      <c r="C45" s="68" t="s">
        <v>73</v>
      </c>
      <c r="D45" s="340" t="s">
        <v>74</v>
      </c>
      <c r="E45" s="340" t="s">
        <v>75</v>
      </c>
      <c r="F45" s="68" t="s">
        <v>76</v>
      </c>
    </row>
    <row r="46" spans="2:6">
      <c r="B46" s="334"/>
      <c r="C46" s="9" t="s">
        <v>23</v>
      </c>
      <c r="D46" s="337"/>
      <c r="E46" s="337"/>
      <c r="F46" s="68"/>
    </row>
    <row r="47" spans="2:6">
      <c r="B47" s="334"/>
      <c r="C47" s="9" t="s">
        <v>61</v>
      </c>
      <c r="D47" s="337"/>
      <c r="E47" s="337"/>
      <c r="F47" s="68"/>
    </row>
    <row r="48" spans="2:6">
      <c r="B48" s="334"/>
      <c r="C48" s="9" t="s">
        <v>194</v>
      </c>
      <c r="D48" s="337"/>
      <c r="E48" s="337"/>
      <c r="F48" s="68"/>
    </row>
    <row r="49" spans="2:6" ht="27">
      <c r="B49" s="68"/>
      <c r="C49" s="9" t="s">
        <v>195</v>
      </c>
      <c r="D49" s="68" t="s">
        <v>77</v>
      </c>
      <c r="E49" s="69" t="s">
        <v>78</v>
      </c>
      <c r="F49" s="69"/>
    </row>
    <row r="50" spans="2:6" ht="27">
      <c r="B50" s="68"/>
      <c r="C50" s="127"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41" t="s">
        <v>85</v>
      </c>
      <c r="C53" s="68" t="s">
        <v>73</v>
      </c>
      <c r="D53" s="343" t="s">
        <v>86</v>
      </c>
      <c r="E53" s="343" t="s">
        <v>85</v>
      </c>
      <c r="F53" s="344"/>
    </row>
    <row r="54" spans="2:6">
      <c r="B54" s="342"/>
      <c r="C54" s="9" t="s">
        <v>23</v>
      </c>
      <c r="D54" s="336"/>
      <c r="E54" s="336"/>
      <c r="F54" s="338"/>
    </row>
    <row r="55" spans="2:6">
      <c r="B55" s="342"/>
      <c r="C55" s="9" t="s">
        <v>61</v>
      </c>
      <c r="D55" s="336"/>
      <c r="E55" s="336"/>
      <c r="F55" s="338"/>
    </row>
    <row r="56" spans="2:6">
      <c r="B56" s="342"/>
      <c r="C56" s="9" t="s">
        <v>194</v>
      </c>
      <c r="D56" s="336"/>
      <c r="E56" s="336"/>
      <c r="F56" s="338"/>
    </row>
    <row r="57" spans="2:6" ht="27">
      <c r="B57" s="67"/>
      <c r="C57" s="9" t="s">
        <v>195</v>
      </c>
      <c r="D57" s="69" t="s">
        <v>87</v>
      </c>
      <c r="E57" s="69" t="s">
        <v>88</v>
      </c>
      <c r="F57" s="66"/>
    </row>
    <row r="58" spans="2:6">
      <c r="B58" s="342"/>
      <c r="C58" s="337"/>
      <c r="D58" s="336" t="s">
        <v>89</v>
      </c>
      <c r="E58" s="336" t="s">
        <v>90</v>
      </c>
      <c r="F58" s="338"/>
    </row>
    <row r="59" spans="2:6">
      <c r="B59" s="342"/>
      <c r="C59" s="337"/>
      <c r="D59" s="336"/>
      <c r="E59" s="336"/>
      <c r="F59" s="338"/>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28" t="s">
        <v>185</v>
      </c>
      <c r="C74" s="129"/>
      <c r="D74" s="129"/>
      <c r="E74" s="129"/>
    </row>
    <row r="75" spans="2:6" s="76" customFormat="1" ht="43.5" customHeight="1" thickBot="1">
      <c r="B75" s="350" t="s">
        <v>257</v>
      </c>
      <c r="C75" s="350"/>
      <c r="D75" s="133"/>
      <c r="E75" s="71"/>
    </row>
    <row r="76" spans="2:6">
      <c r="B76" s="13" t="s">
        <v>137</v>
      </c>
      <c r="C76" s="132" t="s">
        <v>161</v>
      </c>
      <c r="D76" s="132"/>
    </row>
    <row r="77" spans="2:6" ht="70.5" customHeight="1">
      <c r="B77" s="82" t="s">
        <v>154</v>
      </c>
      <c r="C77" s="130" t="s">
        <v>167</v>
      </c>
      <c r="D77" s="130"/>
    </row>
    <row r="78" spans="2:6" ht="44.25" customHeight="1">
      <c r="B78" s="82" t="s">
        <v>155</v>
      </c>
      <c r="C78" s="130" t="s">
        <v>175</v>
      </c>
      <c r="D78" s="130"/>
    </row>
    <row r="79" spans="2:6" ht="72" customHeight="1" thickBot="1">
      <c r="B79" s="83" t="s">
        <v>171</v>
      </c>
      <c r="C79" s="131" t="s">
        <v>168</v>
      </c>
      <c r="D79" s="131"/>
    </row>
    <row r="80" spans="2:6" ht="14.25" thickTop="1"/>
    <row r="81" spans="2:5">
      <c r="C81" s="81"/>
    </row>
    <row r="82" spans="2:5" ht="14.25" thickBot="1">
      <c r="B82" s="86" t="s">
        <v>186</v>
      </c>
      <c r="C82" s="80"/>
      <c r="D82" s="76"/>
    </row>
    <row r="83" spans="2:5">
      <c r="B83" s="13" t="s">
        <v>139</v>
      </c>
      <c r="C83" s="13" t="s">
        <v>161</v>
      </c>
      <c r="D83" s="13"/>
    </row>
    <row r="84" spans="2:5" ht="32.25" customHeight="1">
      <c r="B84" s="150" t="s">
        <v>138</v>
      </c>
      <c r="C84" s="351" t="s">
        <v>206</v>
      </c>
      <c r="D84" s="134"/>
    </row>
    <row r="85" spans="2:5" ht="32.25" customHeight="1">
      <c r="B85" s="150" t="s">
        <v>154</v>
      </c>
      <c r="C85" s="352"/>
      <c r="D85" s="134"/>
    </row>
    <row r="86" spans="2:5" ht="32.25" customHeight="1" thickBot="1">
      <c r="B86" s="151" t="s">
        <v>155</v>
      </c>
      <c r="C86" s="353"/>
      <c r="D86" s="135"/>
    </row>
    <row r="87" spans="2:5" ht="14.25" thickTop="1"/>
    <row r="89" spans="2:5" ht="14.25" thickBot="1">
      <c r="B89" s="76" t="s">
        <v>219</v>
      </c>
      <c r="C89" s="76"/>
      <c r="D89" s="76"/>
      <c r="E89" s="76"/>
    </row>
    <row r="90" spans="2:5">
      <c r="B90" s="132" t="s">
        <v>218</v>
      </c>
      <c r="C90" s="132" t="s">
        <v>216</v>
      </c>
    </row>
    <row r="91" spans="2:5" ht="27">
      <c r="B91" s="345" t="s">
        <v>215</v>
      </c>
      <c r="C91" s="149" t="s">
        <v>217</v>
      </c>
    </row>
    <row r="92" spans="2:5" ht="27" customHeight="1">
      <c r="B92" s="346"/>
      <c r="C92" s="348" t="s">
        <v>220</v>
      </c>
    </row>
    <row r="93" spans="2:5" ht="14.25" thickBot="1">
      <c r="B93" s="347"/>
      <c r="C93" s="349"/>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xr:uid="{00000000-0004-0000-0100-000000000000}"/>
    <hyperlink ref="B6" location="Definitioner!B17" display="Riskfaktorer" xr:uid="{00000000-0004-0000-0100-000001000000}"/>
    <hyperlink ref="B7" location="Definitioner!B74" display="Boendeform" xr:uid="{00000000-0004-0000-0100-000002000000}"/>
    <hyperlink ref="B8" location="Definitioner!B82" display="Dödsplats" xr:uid="{00000000-0004-0000-0100-000003000000}"/>
    <hyperlink ref="B9" location="Definitioner!B89" display="Slutenvård" xr:uid="{00000000-0004-0000-0100-000004000000}"/>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3"/>
  <sheetViews>
    <sheetView workbookViewId="0"/>
  </sheetViews>
  <sheetFormatPr defaultRowHeight="13.5"/>
  <cols>
    <col min="1" max="1" width="10.5" bestFit="1" customWidth="1"/>
  </cols>
  <sheetData>
    <row r="1" spans="1:2" ht="19.5" customHeight="1">
      <c r="A1" s="15" t="s">
        <v>198</v>
      </c>
    </row>
    <row r="2" spans="1:2" s="76" customFormat="1" ht="13.5" customHeight="1">
      <c r="A2" s="136">
        <v>44608</v>
      </c>
      <c r="B2" s="76" t="s">
        <v>278</v>
      </c>
    </row>
    <row r="3" spans="1:2" s="76" customFormat="1">
      <c r="A3" s="136">
        <v>44537</v>
      </c>
      <c r="B3" s="76" t="s">
        <v>272</v>
      </c>
    </row>
    <row r="4" spans="1:2" s="76" customFormat="1">
      <c r="A4" s="136">
        <v>44104</v>
      </c>
      <c r="B4" s="76" t="s">
        <v>229</v>
      </c>
    </row>
    <row r="5" spans="1:2">
      <c r="A5" s="136">
        <v>44069</v>
      </c>
      <c r="B5" t="s">
        <v>213</v>
      </c>
    </row>
    <row r="6" spans="1:2">
      <c r="A6" s="136">
        <v>44069</v>
      </c>
      <c r="B6" t="s">
        <v>225</v>
      </c>
    </row>
    <row r="7" spans="1:2">
      <c r="A7" s="136">
        <v>44008</v>
      </c>
      <c r="B7" t="s">
        <v>204</v>
      </c>
    </row>
    <row r="8" spans="1:2">
      <c r="A8" s="136">
        <v>44006</v>
      </c>
      <c r="B8" t="s">
        <v>203</v>
      </c>
    </row>
    <row r="9" spans="1:2">
      <c r="A9" s="136">
        <v>43992</v>
      </c>
      <c r="B9" t="s">
        <v>199</v>
      </c>
    </row>
    <row r="10" spans="1:2">
      <c r="A10" s="136">
        <v>43971</v>
      </c>
      <c r="B10" t="s">
        <v>202</v>
      </c>
    </row>
    <row r="11" spans="1:2">
      <c r="A11" s="136">
        <v>43959</v>
      </c>
      <c r="B11" t="s">
        <v>200</v>
      </c>
    </row>
    <row r="12" spans="1:2">
      <c r="A12" s="136">
        <v>43959</v>
      </c>
      <c r="B12" t="s">
        <v>205</v>
      </c>
    </row>
    <row r="13" spans="1:2">
      <c r="A13" s="136">
        <v>43959</v>
      </c>
      <c r="B13"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126"/>
  <sheetViews>
    <sheetView zoomScaleNormal="100" workbookViewId="0">
      <selection activeCell="H3" sqref="H3"/>
    </sheetView>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54" t="s">
        <v>281</v>
      </c>
      <c r="B2" s="355"/>
      <c r="C2" s="355"/>
      <c r="D2" s="355"/>
      <c r="E2" s="355"/>
      <c r="F2" s="355"/>
      <c r="G2" s="355"/>
    </row>
    <row r="3" spans="1:22" ht="54.75" customHeight="1">
      <c r="A3" s="356" t="s">
        <v>271</v>
      </c>
      <c r="B3" s="357"/>
      <c r="C3" s="357"/>
      <c r="D3" s="357"/>
      <c r="E3" s="357"/>
      <c r="F3" s="357"/>
      <c r="G3" s="357"/>
    </row>
    <row r="4" spans="1:22">
      <c r="A4" s="358"/>
      <c r="B4" s="358"/>
      <c r="C4" s="358"/>
      <c r="D4" s="358"/>
      <c r="E4" s="358"/>
      <c r="F4" s="358"/>
      <c r="G4" s="358"/>
    </row>
    <row r="5" spans="1:22" ht="14.25" thickBot="1">
      <c r="B5" s="74" t="s">
        <v>7</v>
      </c>
    </row>
    <row r="6" spans="1:22">
      <c r="A6" s="3"/>
      <c r="B6" s="361" t="s">
        <v>7</v>
      </c>
      <c r="C6" s="362"/>
      <c r="D6" s="361" t="s">
        <v>9</v>
      </c>
      <c r="E6" s="362"/>
      <c r="F6" s="359" t="s">
        <v>1</v>
      </c>
      <c r="G6" s="360"/>
      <c r="H6" s="76"/>
      <c r="I6" s="76"/>
      <c r="J6" s="76"/>
      <c r="K6" s="76"/>
      <c r="L6" s="76"/>
      <c r="M6" s="76"/>
      <c r="N6" s="76"/>
      <c r="O6" s="76"/>
      <c r="P6" s="76"/>
      <c r="Q6" s="76"/>
      <c r="R6" s="76"/>
      <c r="S6" s="76"/>
      <c r="T6" s="76"/>
      <c r="U6" s="76"/>
      <c r="V6" s="76" t="s">
        <v>127</v>
      </c>
    </row>
    <row r="7" spans="1:22">
      <c r="A7" s="238"/>
      <c r="B7" s="239" t="s">
        <v>10</v>
      </c>
      <c r="C7" s="239" t="s">
        <v>132</v>
      </c>
      <c r="D7" s="240" t="s">
        <v>10</v>
      </c>
      <c r="E7" s="241" t="s">
        <v>132</v>
      </c>
      <c r="F7" s="239" t="s">
        <v>10</v>
      </c>
      <c r="G7" s="287" t="s">
        <v>132</v>
      </c>
      <c r="H7" s="76"/>
      <c r="I7" s="76"/>
      <c r="J7" s="76"/>
      <c r="K7" s="76"/>
      <c r="L7" s="76"/>
      <c r="M7" s="76"/>
      <c r="N7" s="76"/>
      <c r="O7" s="76"/>
      <c r="P7" s="76"/>
      <c r="Q7" s="76"/>
      <c r="R7" s="76"/>
      <c r="S7" s="76"/>
      <c r="T7" s="76"/>
      <c r="U7" s="76"/>
      <c r="V7" s="76"/>
    </row>
    <row r="8" spans="1:22">
      <c r="A8" s="242" t="s">
        <v>13</v>
      </c>
      <c r="B8" s="74">
        <v>16534</v>
      </c>
      <c r="C8" s="267">
        <v>100</v>
      </c>
      <c r="D8" s="74">
        <v>9194</v>
      </c>
      <c r="E8" s="267">
        <v>100</v>
      </c>
      <c r="F8" s="266">
        <v>7340</v>
      </c>
      <c r="G8" s="6">
        <v>100</v>
      </c>
      <c r="H8" s="76"/>
      <c r="I8" s="76"/>
      <c r="J8" s="76"/>
      <c r="K8" s="76"/>
      <c r="L8" s="76"/>
      <c r="M8" s="76"/>
      <c r="N8" s="76"/>
      <c r="O8" s="76"/>
      <c r="P8" s="76"/>
      <c r="Q8" s="76"/>
      <c r="R8" s="76"/>
      <c r="S8" s="76"/>
      <c r="T8" s="76"/>
      <c r="U8" s="76"/>
      <c r="V8" s="76"/>
    </row>
    <row r="9" spans="1:22">
      <c r="A9" s="243" t="s">
        <v>12</v>
      </c>
      <c r="B9" s="244" t="s">
        <v>127</v>
      </c>
      <c r="C9" s="251" t="s">
        <v>127</v>
      </c>
      <c r="D9" s="244" t="s">
        <v>127</v>
      </c>
      <c r="E9" s="252" t="s">
        <v>127</v>
      </c>
      <c r="F9" s="244" t="s">
        <v>127</v>
      </c>
      <c r="G9" s="251" t="s">
        <v>127</v>
      </c>
      <c r="H9" s="76"/>
      <c r="I9" s="76"/>
      <c r="J9" s="76"/>
      <c r="K9" s="76"/>
      <c r="L9" s="76"/>
      <c r="M9" s="76"/>
      <c r="N9" s="76"/>
      <c r="O9" s="76"/>
      <c r="P9" s="76"/>
      <c r="Q9" s="76"/>
      <c r="R9" s="76"/>
      <c r="S9" s="76"/>
      <c r="T9" s="76"/>
      <c r="U9" s="76"/>
      <c r="V9" s="76"/>
    </row>
    <row r="10" spans="1:22">
      <c r="A10" s="245" t="s">
        <v>8</v>
      </c>
      <c r="B10" s="74">
        <v>1913</v>
      </c>
      <c r="C10" s="6">
        <v>11.57</v>
      </c>
      <c r="D10" s="74">
        <v>1360</v>
      </c>
      <c r="E10" s="6">
        <v>14.79</v>
      </c>
      <c r="F10" s="74">
        <v>553</v>
      </c>
      <c r="G10" s="6">
        <v>7.53</v>
      </c>
      <c r="H10" s="76"/>
      <c r="I10" s="76"/>
      <c r="J10" s="76"/>
      <c r="K10" s="76"/>
      <c r="L10" s="76"/>
      <c r="M10" s="76"/>
      <c r="N10" s="76"/>
      <c r="O10" s="76"/>
      <c r="P10" s="76"/>
      <c r="Q10" s="76"/>
      <c r="R10" s="76"/>
      <c r="S10" s="76"/>
      <c r="T10" s="76"/>
      <c r="U10" s="76"/>
      <c r="V10" s="76"/>
    </row>
    <row r="11" spans="1:22">
      <c r="A11" s="245" t="s">
        <v>2</v>
      </c>
      <c r="B11" s="74">
        <v>14621</v>
      </c>
      <c r="C11" s="6">
        <v>88.43</v>
      </c>
      <c r="D11" s="74">
        <v>7834</v>
      </c>
      <c r="E11" s="6">
        <v>85.21</v>
      </c>
      <c r="F11" s="74">
        <v>6787</v>
      </c>
      <c r="G11" s="6">
        <v>92.47</v>
      </c>
      <c r="H11" s="76"/>
      <c r="I11" s="76"/>
      <c r="J11" s="76"/>
      <c r="K11" s="76"/>
      <c r="L11" s="76"/>
      <c r="M11" s="76"/>
      <c r="N11" s="76"/>
      <c r="O11" s="76"/>
      <c r="P11" s="76"/>
      <c r="Q11" s="76"/>
      <c r="R11" s="76"/>
      <c r="S11" s="76"/>
      <c r="T11" s="76"/>
      <c r="U11" s="76"/>
      <c r="V11" s="76"/>
    </row>
    <row r="12" spans="1:22">
      <c r="A12" s="245"/>
      <c r="B12" s="74"/>
      <c r="C12" s="6"/>
      <c r="D12" s="74"/>
      <c r="E12" s="6"/>
      <c r="F12" s="74"/>
      <c r="G12" s="6"/>
      <c r="H12" s="76"/>
      <c r="I12" s="76"/>
      <c r="J12" s="76"/>
      <c r="K12" s="76"/>
      <c r="L12" s="76"/>
      <c r="M12" s="76"/>
      <c r="N12" s="76"/>
      <c r="O12" s="76"/>
      <c r="P12" s="76"/>
      <c r="Q12" s="76"/>
      <c r="R12" s="76"/>
      <c r="S12" s="76"/>
      <c r="T12" s="76"/>
      <c r="U12" s="76"/>
      <c r="V12" s="76"/>
    </row>
    <row r="13" spans="1:22">
      <c r="A13" s="245" t="s">
        <v>260</v>
      </c>
      <c r="B13" s="74">
        <v>11</v>
      </c>
      <c r="C13" s="6">
        <v>7.0000000000000007E-2</v>
      </c>
      <c r="D13" s="74">
        <v>6</v>
      </c>
      <c r="E13" s="6">
        <v>7.0000000000000007E-2</v>
      </c>
      <c r="F13" s="74">
        <v>5</v>
      </c>
      <c r="G13" s="6">
        <v>7.0000000000000007E-2</v>
      </c>
    </row>
    <row r="14" spans="1:22">
      <c r="A14" s="246" t="s">
        <v>261</v>
      </c>
      <c r="B14" s="74">
        <v>5</v>
      </c>
      <c r="C14" s="6">
        <v>0.03</v>
      </c>
      <c r="D14" s="74">
        <v>3</v>
      </c>
      <c r="E14" s="6">
        <v>0.03</v>
      </c>
      <c r="F14" s="74">
        <v>2</v>
      </c>
      <c r="G14" s="6">
        <v>0.03</v>
      </c>
    </row>
    <row r="15" spans="1:22">
      <c r="A15" s="245" t="s">
        <v>262</v>
      </c>
      <c r="B15" s="74">
        <v>18</v>
      </c>
      <c r="C15" s="6">
        <v>0.11</v>
      </c>
      <c r="D15" s="74">
        <v>12</v>
      </c>
      <c r="E15" s="6">
        <v>0.13</v>
      </c>
      <c r="F15" s="74">
        <v>6</v>
      </c>
      <c r="G15" s="6">
        <v>0.08</v>
      </c>
    </row>
    <row r="16" spans="1:22">
      <c r="A16" s="245" t="s">
        <v>263</v>
      </c>
      <c r="B16" s="74">
        <v>50</v>
      </c>
      <c r="C16" s="6">
        <v>0.3</v>
      </c>
      <c r="D16" s="74">
        <v>31</v>
      </c>
      <c r="E16" s="6">
        <v>0.34</v>
      </c>
      <c r="F16" s="74">
        <v>19</v>
      </c>
      <c r="G16" s="6">
        <v>0.26</v>
      </c>
    </row>
    <row r="17" spans="1:8">
      <c r="A17" s="245" t="s">
        <v>264</v>
      </c>
      <c r="B17" s="74">
        <v>123</v>
      </c>
      <c r="C17" s="6">
        <v>0.74</v>
      </c>
      <c r="D17" s="74">
        <v>81</v>
      </c>
      <c r="E17" s="6">
        <v>0.88</v>
      </c>
      <c r="F17" s="74">
        <v>42</v>
      </c>
      <c r="G17" s="6">
        <v>0.56999999999999995</v>
      </c>
    </row>
    <row r="18" spans="1:8">
      <c r="A18" s="245" t="s">
        <v>152</v>
      </c>
      <c r="B18" s="74">
        <v>476</v>
      </c>
      <c r="C18" s="6">
        <v>2.88</v>
      </c>
      <c r="D18" s="74">
        <v>350</v>
      </c>
      <c r="E18" s="6">
        <v>3.81</v>
      </c>
      <c r="F18" s="74">
        <v>126</v>
      </c>
      <c r="G18" s="6">
        <v>1.72</v>
      </c>
    </row>
    <row r="19" spans="1:8">
      <c r="A19" s="245" t="s">
        <v>153</v>
      </c>
      <c r="B19" s="74">
        <v>1230</v>
      </c>
      <c r="C19" s="6">
        <v>7.44</v>
      </c>
      <c r="D19" s="74">
        <v>877</v>
      </c>
      <c r="E19" s="6">
        <v>9.5399999999999991</v>
      </c>
      <c r="F19" s="74">
        <v>353</v>
      </c>
      <c r="G19" s="6">
        <v>4.8099999999999996</v>
      </c>
    </row>
    <row r="20" spans="1:8">
      <c r="A20" s="245" t="s">
        <v>3</v>
      </c>
      <c r="B20" s="74">
        <v>1442</v>
      </c>
      <c r="C20" s="6">
        <v>8.7200000000000006</v>
      </c>
      <c r="D20" s="74">
        <v>978</v>
      </c>
      <c r="E20" s="6">
        <v>10.64</v>
      </c>
      <c r="F20" s="74">
        <v>464</v>
      </c>
      <c r="G20" s="6">
        <v>6.32</v>
      </c>
    </row>
    <row r="21" spans="1:8">
      <c r="A21" s="245" t="s">
        <v>4</v>
      </c>
      <c r="B21" s="74">
        <v>2275</v>
      </c>
      <c r="C21" s="6">
        <v>13.76</v>
      </c>
      <c r="D21" s="74">
        <v>1432</v>
      </c>
      <c r="E21" s="6">
        <v>15.58</v>
      </c>
      <c r="F21" s="74">
        <v>843</v>
      </c>
      <c r="G21" s="6">
        <v>11.49</v>
      </c>
    </row>
    <row r="22" spans="1:8">
      <c r="A22" s="245" t="s">
        <v>5</v>
      </c>
      <c r="B22" s="74">
        <v>3091</v>
      </c>
      <c r="C22" s="6">
        <v>18.690000000000001</v>
      </c>
      <c r="D22" s="74">
        <v>1821</v>
      </c>
      <c r="E22" s="6">
        <v>19.809999999999999</v>
      </c>
      <c r="F22" s="74">
        <v>1270</v>
      </c>
      <c r="G22" s="6">
        <v>17.3</v>
      </c>
    </row>
    <row r="23" spans="1:8">
      <c r="A23" s="245" t="s">
        <v>136</v>
      </c>
      <c r="B23" s="74">
        <v>3535</v>
      </c>
      <c r="C23" s="6">
        <v>21.38</v>
      </c>
      <c r="D23" s="74">
        <v>1830</v>
      </c>
      <c r="E23" s="6">
        <v>19.899999999999999</v>
      </c>
      <c r="F23" s="74">
        <v>1705</v>
      </c>
      <c r="G23" s="6">
        <v>23.23</v>
      </c>
    </row>
    <row r="24" spans="1:8">
      <c r="A24" s="245" t="s">
        <v>135</v>
      </c>
      <c r="B24" s="74">
        <v>4278</v>
      </c>
      <c r="C24" s="6">
        <v>25.87</v>
      </c>
      <c r="D24" s="74">
        <v>1773</v>
      </c>
      <c r="E24" s="6">
        <v>19.28</v>
      </c>
      <c r="F24" s="74">
        <v>2505</v>
      </c>
      <c r="G24" s="6">
        <v>34.130000000000003</v>
      </c>
    </row>
    <row r="25" spans="1:8">
      <c r="A25" s="247"/>
      <c r="B25" s="248" t="s">
        <v>127</v>
      </c>
      <c r="C25" s="249" t="s">
        <v>127</v>
      </c>
      <c r="D25" s="248" t="s">
        <v>127</v>
      </c>
      <c r="E25" s="250" t="s">
        <v>127</v>
      </c>
      <c r="F25" s="248" t="s">
        <v>127</v>
      </c>
      <c r="G25" s="249" t="s">
        <v>127</v>
      </c>
    </row>
    <row r="26" spans="1:8">
      <c r="A26" s="243" t="s">
        <v>140</v>
      </c>
      <c r="B26" s="244" t="s">
        <v>127</v>
      </c>
      <c r="C26" s="251" t="s">
        <v>127</v>
      </c>
      <c r="D26" s="244" t="s">
        <v>127</v>
      </c>
      <c r="E26" s="252" t="s">
        <v>127</v>
      </c>
      <c r="F26" s="244" t="s">
        <v>127</v>
      </c>
      <c r="G26" s="253" t="s">
        <v>127</v>
      </c>
    </row>
    <row r="27" spans="1:8">
      <c r="A27" s="245" t="s">
        <v>19</v>
      </c>
      <c r="B27" s="74">
        <v>8115</v>
      </c>
      <c r="C27" s="6">
        <v>49.08</v>
      </c>
      <c r="D27" s="74">
        <v>4729</v>
      </c>
      <c r="E27" s="6">
        <v>51.44</v>
      </c>
      <c r="F27" s="74">
        <v>3386</v>
      </c>
      <c r="G27" s="6">
        <v>46.13</v>
      </c>
    </row>
    <row r="28" spans="1:8">
      <c r="A28" s="245" t="s">
        <v>126</v>
      </c>
      <c r="B28" s="74">
        <v>12890</v>
      </c>
      <c r="C28" s="6">
        <v>77.959999999999994</v>
      </c>
      <c r="D28" s="74">
        <v>7064</v>
      </c>
      <c r="E28" s="6">
        <v>76.83</v>
      </c>
      <c r="F28" s="74">
        <v>5826</v>
      </c>
      <c r="G28" s="6">
        <v>79.37</v>
      </c>
    </row>
    <row r="29" spans="1:8">
      <c r="A29" s="245" t="s">
        <v>0</v>
      </c>
      <c r="B29" s="74">
        <v>4623</v>
      </c>
      <c r="C29" s="6">
        <v>27.96</v>
      </c>
      <c r="D29" s="74">
        <v>2770</v>
      </c>
      <c r="E29" s="6">
        <v>30.13</v>
      </c>
      <c r="F29" s="74">
        <v>1853</v>
      </c>
      <c r="G29" s="6">
        <v>25.25</v>
      </c>
    </row>
    <row r="30" spans="1:8">
      <c r="A30" s="245" t="s">
        <v>119</v>
      </c>
      <c r="B30" s="74">
        <v>2495</v>
      </c>
      <c r="C30" s="6">
        <v>15.09</v>
      </c>
      <c r="D30" s="74">
        <v>1276</v>
      </c>
      <c r="E30" s="6">
        <v>13.88</v>
      </c>
      <c r="F30" s="74">
        <v>1219</v>
      </c>
      <c r="G30" s="6">
        <v>16.61</v>
      </c>
      <c r="H30" s="27"/>
    </row>
    <row r="31" spans="1:8">
      <c r="A31" s="254" t="s">
        <v>160</v>
      </c>
      <c r="B31" s="255" t="s">
        <v>127</v>
      </c>
      <c r="C31" s="256" t="s">
        <v>127</v>
      </c>
      <c r="D31" s="255" t="s">
        <v>127</v>
      </c>
      <c r="E31" s="257" t="s">
        <v>127</v>
      </c>
      <c r="F31" s="255" t="s">
        <v>127</v>
      </c>
      <c r="G31" s="256" t="s">
        <v>127</v>
      </c>
    </row>
    <row r="32" spans="1:8">
      <c r="A32" s="258" t="s">
        <v>157</v>
      </c>
      <c r="B32" s="74">
        <v>2540</v>
      </c>
      <c r="C32" s="6">
        <v>15.36</v>
      </c>
      <c r="D32" s="74">
        <v>1450</v>
      </c>
      <c r="E32" s="6">
        <v>15.77</v>
      </c>
      <c r="F32" s="74">
        <v>1090</v>
      </c>
      <c r="G32" s="6">
        <v>14.85</v>
      </c>
    </row>
    <row r="33" spans="1:8">
      <c r="A33" s="258" t="s">
        <v>158</v>
      </c>
      <c r="B33" s="74">
        <v>4367</v>
      </c>
      <c r="C33" s="6">
        <v>26.41</v>
      </c>
      <c r="D33" s="74">
        <v>2234</v>
      </c>
      <c r="E33" s="6">
        <v>24.3</v>
      </c>
      <c r="F33" s="74">
        <v>2133</v>
      </c>
      <c r="G33" s="6">
        <v>29.06</v>
      </c>
    </row>
    <row r="34" spans="1:8">
      <c r="A34" s="259" t="s">
        <v>159</v>
      </c>
      <c r="B34" s="74">
        <v>9627</v>
      </c>
      <c r="C34" s="6">
        <v>58.23</v>
      </c>
      <c r="D34" s="74">
        <v>5510</v>
      </c>
      <c r="E34" s="6">
        <v>59.93</v>
      </c>
      <c r="F34" s="74">
        <v>4117</v>
      </c>
      <c r="G34" s="6">
        <v>56.09</v>
      </c>
    </row>
    <row r="35" spans="1:8">
      <c r="A35" s="245"/>
      <c r="B35" s="260" t="s">
        <v>127</v>
      </c>
      <c r="C35" s="261" t="s">
        <v>127</v>
      </c>
      <c r="D35" s="260" t="s">
        <v>127</v>
      </c>
      <c r="E35" s="262" t="s">
        <v>127</v>
      </c>
      <c r="F35" s="260" t="s">
        <v>127</v>
      </c>
      <c r="G35" s="261" t="s">
        <v>127</v>
      </c>
    </row>
    <row r="36" spans="1:8">
      <c r="A36" s="254" t="s">
        <v>170</v>
      </c>
      <c r="B36" s="255" t="s">
        <v>127</v>
      </c>
      <c r="C36" s="256" t="s">
        <v>127</v>
      </c>
      <c r="D36" s="255" t="s">
        <v>127</v>
      </c>
      <c r="E36" s="257" t="s">
        <v>127</v>
      </c>
      <c r="F36" s="255" t="s">
        <v>127</v>
      </c>
      <c r="G36" s="256" t="s">
        <v>127</v>
      </c>
    </row>
    <row r="37" spans="1:8" ht="13.5" customHeight="1">
      <c r="A37" s="245" t="s">
        <v>154</v>
      </c>
      <c r="B37" s="74">
        <v>6595</v>
      </c>
      <c r="C37" s="6">
        <v>39.89</v>
      </c>
      <c r="D37" s="74">
        <v>2937</v>
      </c>
      <c r="E37" s="6">
        <v>31.94</v>
      </c>
      <c r="F37" s="74">
        <v>3658</v>
      </c>
      <c r="G37" s="6">
        <v>49.84</v>
      </c>
    </row>
    <row r="38" spans="1:8">
      <c r="A38" s="245" t="s">
        <v>171</v>
      </c>
      <c r="B38" s="74">
        <v>4356</v>
      </c>
      <c r="C38" s="6">
        <v>26.35</v>
      </c>
      <c r="D38" s="74">
        <v>2356</v>
      </c>
      <c r="E38" s="6">
        <v>25.63</v>
      </c>
      <c r="F38" s="74">
        <v>2000</v>
      </c>
      <c r="G38" s="6">
        <v>27.25</v>
      </c>
    </row>
    <row r="39" spans="1:8" ht="13.5" customHeight="1">
      <c r="A39" s="245"/>
      <c r="B39" s="260" t="s">
        <v>127</v>
      </c>
      <c r="C39" s="261" t="s">
        <v>127</v>
      </c>
      <c r="D39" s="260" t="s">
        <v>127</v>
      </c>
      <c r="E39" s="262" t="s">
        <v>127</v>
      </c>
      <c r="F39" s="260" t="s">
        <v>127</v>
      </c>
      <c r="G39" s="261" t="s">
        <v>127</v>
      </c>
    </row>
    <row r="40" spans="1:8" ht="21.75" customHeight="1">
      <c r="A40" s="254" t="s">
        <v>139</v>
      </c>
      <c r="B40" s="255" t="s">
        <v>127</v>
      </c>
      <c r="C40" s="256" t="s">
        <v>127</v>
      </c>
      <c r="D40" s="255" t="s">
        <v>127</v>
      </c>
      <c r="E40" s="257" t="s">
        <v>127</v>
      </c>
      <c r="F40" s="255" t="s">
        <v>127</v>
      </c>
      <c r="G40" s="256" t="s">
        <v>127</v>
      </c>
    </row>
    <row r="41" spans="1:8">
      <c r="A41" s="245" t="s">
        <v>138</v>
      </c>
      <c r="B41" s="74">
        <v>9531</v>
      </c>
      <c r="C41" s="6">
        <v>57.64</v>
      </c>
      <c r="D41" s="74">
        <v>5957</v>
      </c>
      <c r="E41" s="6">
        <v>64.790000000000006</v>
      </c>
      <c r="F41" s="74">
        <v>3574</v>
      </c>
      <c r="G41" s="6">
        <v>48.69</v>
      </c>
    </row>
    <row r="42" spans="1:8" ht="13.5" customHeight="1">
      <c r="A42" s="263" t="s">
        <v>154</v>
      </c>
      <c r="B42" s="74">
        <v>5850</v>
      </c>
      <c r="C42" s="6">
        <v>35.380000000000003</v>
      </c>
      <c r="D42" s="74">
        <v>2572</v>
      </c>
      <c r="E42" s="6">
        <v>27.97</v>
      </c>
      <c r="F42" s="74">
        <v>3278</v>
      </c>
      <c r="G42" s="6">
        <v>44.66</v>
      </c>
    </row>
    <row r="43" spans="1:8" ht="14.25" thickBot="1">
      <c r="A43" s="264" t="s">
        <v>155</v>
      </c>
      <c r="B43" s="269">
        <v>703</v>
      </c>
      <c r="C43" s="268">
        <v>4.25</v>
      </c>
      <c r="D43" s="265">
        <v>400</v>
      </c>
      <c r="E43" s="268">
        <v>4.3499999999999996</v>
      </c>
      <c r="F43" s="269">
        <v>303</v>
      </c>
      <c r="G43" s="268">
        <v>4.13</v>
      </c>
    </row>
    <row r="44" spans="1:8" ht="14.25" thickTop="1"/>
    <row r="45" spans="1:8">
      <c r="A45" s="270"/>
      <c r="B45" s="271"/>
      <c r="C45" s="271"/>
      <c r="D45" s="271"/>
      <c r="E45" s="271"/>
      <c r="F45" s="271"/>
      <c r="G45" s="271"/>
      <c r="H45" s="270"/>
    </row>
    <row r="46" spans="1:8">
      <c r="A46" s="270" t="str">
        <f t="shared" ref="A46:G49" si="0">A27</f>
        <v>Hjärt- och kärlsjukdom</v>
      </c>
      <c r="B46" s="271">
        <f t="shared" si="0"/>
        <v>8115</v>
      </c>
      <c r="C46" s="271">
        <f t="shared" si="0"/>
        <v>49.08</v>
      </c>
      <c r="D46" s="271">
        <f t="shared" si="0"/>
        <v>4729</v>
      </c>
      <c r="E46" s="271">
        <f t="shared" si="0"/>
        <v>51.44</v>
      </c>
      <c r="F46" s="271">
        <f t="shared" si="0"/>
        <v>3386</v>
      </c>
      <c r="G46" s="271">
        <f t="shared" si="0"/>
        <v>46.13</v>
      </c>
      <c r="H46" s="270"/>
    </row>
    <row r="47" spans="1:8">
      <c r="A47" s="270" t="str">
        <f t="shared" si="0"/>
        <v>Högt blodtryck</v>
      </c>
      <c r="B47" s="271">
        <f t="shared" si="0"/>
        <v>12890</v>
      </c>
      <c r="C47" s="271">
        <f t="shared" si="0"/>
        <v>77.959999999999994</v>
      </c>
      <c r="D47" s="271">
        <f t="shared" si="0"/>
        <v>7064</v>
      </c>
      <c r="E47" s="271">
        <f t="shared" si="0"/>
        <v>76.83</v>
      </c>
      <c r="F47" s="271">
        <f t="shared" si="0"/>
        <v>5826</v>
      </c>
      <c r="G47" s="271">
        <f t="shared" si="0"/>
        <v>79.37</v>
      </c>
      <c r="H47" s="270"/>
    </row>
    <row r="48" spans="1:8">
      <c r="A48" s="270" t="str">
        <f t="shared" si="0"/>
        <v>Diabetes</v>
      </c>
      <c r="B48" s="271">
        <f t="shared" si="0"/>
        <v>4623</v>
      </c>
      <c r="C48" s="271">
        <f t="shared" si="0"/>
        <v>27.96</v>
      </c>
      <c r="D48" s="271">
        <f t="shared" si="0"/>
        <v>2770</v>
      </c>
      <c r="E48" s="271">
        <f t="shared" si="0"/>
        <v>30.13</v>
      </c>
      <c r="F48" s="271">
        <f t="shared" si="0"/>
        <v>1853</v>
      </c>
      <c r="G48" s="271">
        <f t="shared" si="0"/>
        <v>25.25</v>
      </c>
      <c r="H48" s="270"/>
    </row>
    <row r="49" spans="1:8">
      <c r="A49" s="270" t="str">
        <f t="shared" si="0"/>
        <v>Lungsjukdom</v>
      </c>
      <c r="B49" s="271">
        <f t="shared" si="0"/>
        <v>2495</v>
      </c>
      <c r="C49" s="271">
        <f t="shared" si="0"/>
        <v>15.09</v>
      </c>
      <c r="D49" s="271">
        <f t="shared" si="0"/>
        <v>1276</v>
      </c>
      <c r="E49" s="271">
        <f t="shared" si="0"/>
        <v>13.88</v>
      </c>
      <c r="F49" s="271">
        <f t="shared" si="0"/>
        <v>1219</v>
      </c>
      <c r="G49" s="271">
        <f t="shared" si="0"/>
        <v>16.61</v>
      </c>
      <c r="H49" s="270"/>
    </row>
    <row r="50" spans="1:8">
      <c r="A50" s="270" t="str">
        <f t="shared" ref="A50:G50" si="1">A32</f>
        <v>Ingen av sjukdomsgrupperna</v>
      </c>
      <c r="B50" s="271">
        <f t="shared" si="1"/>
        <v>2540</v>
      </c>
      <c r="C50" s="271">
        <f t="shared" si="1"/>
        <v>15.36</v>
      </c>
      <c r="D50" s="271">
        <f t="shared" si="1"/>
        <v>1450</v>
      </c>
      <c r="E50" s="271">
        <f t="shared" si="1"/>
        <v>15.77</v>
      </c>
      <c r="F50" s="271">
        <f t="shared" si="1"/>
        <v>1090</v>
      </c>
      <c r="G50" s="271">
        <f t="shared" si="1"/>
        <v>14.85</v>
      </c>
      <c r="H50" s="270"/>
    </row>
    <row r="51" spans="1:8">
      <c r="A51" s="270"/>
      <c r="B51" s="271"/>
      <c r="C51" s="271"/>
      <c r="D51" s="271"/>
      <c r="E51" s="271"/>
      <c r="F51" s="271"/>
      <c r="G51" s="271"/>
      <c r="H51" s="270"/>
    </row>
    <row r="52" spans="1:8">
      <c r="A52" s="270"/>
      <c r="B52" s="271"/>
      <c r="C52" s="271"/>
      <c r="D52" s="271"/>
      <c r="E52" s="271"/>
      <c r="F52" s="271"/>
      <c r="G52" s="271"/>
      <c r="H52" s="270"/>
    </row>
    <row r="53" spans="1:8">
      <c r="A53" s="270" t="str">
        <f t="shared" ref="A53:G54" si="2">A10</f>
        <v>Under 70</v>
      </c>
      <c r="B53" s="271">
        <f t="shared" si="2"/>
        <v>1913</v>
      </c>
      <c r="C53" s="271">
        <f t="shared" si="2"/>
        <v>11.57</v>
      </c>
      <c r="D53" s="271">
        <f t="shared" si="2"/>
        <v>1360</v>
      </c>
      <c r="E53" s="271">
        <f t="shared" si="2"/>
        <v>14.79</v>
      </c>
      <c r="F53" s="271">
        <f t="shared" si="2"/>
        <v>553</v>
      </c>
      <c r="G53" s="271">
        <f t="shared" si="2"/>
        <v>7.53</v>
      </c>
      <c r="H53" s="270"/>
    </row>
    <row r="54" spans="1:8">
      <c r="A54" s="270" t="str">
        <f t="shared" si="2"/>
        <v>70+</v>
      </c>
      <c r="B54" s="271">
        <f t="shared" si="2"/>
        <v>14621</v>
      </c>
      <c r="C54" s="271">
        <f t="shared" si="2"/>
        <v>88.43</v>
      </c>
      <c r="D54" s="271">
        <f t="shared" si="2"/>
        <v>7834</v>
      </c>
      <c r="E54" s="271">
        <f t="shared" si="2"/>
        <v>85.21</v>
      </c>
      <c r="F54" s="271">
        <f t="shared" si="2"/>
        <v>6787</v>
      </c>
      <c r="G54" s="271">
        <f t="shared" si="2"/>
        <v>92.47</v>
      </c>
      <c r="H54" s="270"/>
    </row>
    <row r="55" spans="1:8">
      <c r="A55" s="270" t="str">
        <f t="shared" ref="A55:G56" si="3">A18</f>
        <v>50-59</v>
      </c>
      <c r="B55" s="270">
        <f t="shared" ref="B55:F55" si="4">B18</f>
        <v>476</v>
      </c>
      <c r="C55" s="270">
        <f t="shared" si="4"/>
        <v>2.88</v>
      </c>
      <c r="D55" s="270">
        <f t="shared" si="4"/>
        <v>350</v>
      </c>
      <c r="E55" s="270">
        <f t="shared" si="4"/>
        <v>3.81</v>
      </c>
      <c r="F55" s="270">
        <f t="shared" si="4"/>
        <v>126</v>
      </c>
      <c r="G55" s="271">
        <f t="shared" si="3"/>
        <v>1.72</v>
      </c>
      <c r="H55" s="270"/>
    </row>
    <row r="56" spans="1:8" s="76" customFormat="1">
      <c r="A56" s="270" t="str">
        <f t="shared" si="3"/>
        <v>60-69</v>
      </c>
      <c r="B56" s="270">
        <f t="shared" ref="B56:F56" si="5">B19</f>
        <v>1230</v>
      </c>
      <c r="C56" s="270">
        <f t="shared" si="5"/>
        <v>7.44</v>
      </c>
      <c r="D56" s="270">
        <f t="shared" si="5"/>
        <v>877</v>
      </c>
      <c r="E56" s="270">
        <f t="shared" si="5"/>
        <v>9.5399999999999991</v>
      </c>
      <c r="F56" s="270">
        <f t="shared" si="5"/>
        <v>353</v>
      </c>
      <c r="G56" s="271"/>
      <c r="H56" s="270"/>
    </row>
    <row r="57" spans="1:8">
      <c r="A57" s="270" t="str">
        <f t="shared" ref="A57:G61" si="6">A20</f>
        <v>70-74</v>
      </c>
      <c r="B57" s="271">
        <f t="shared" si="6"/>
        <v>1442</v>
      </c>
      <c r="C57" s="271">
        <f t="shared" si="6"/>
        <v>8.7200000000000006</v>
      </c>
      <c r="D57" s="271">
        <f t="shared" si="6"/>
        <v>978</v>
      </c>
      <c r="E57" s="271">
        <f t="shared" si="6"/>
        <v>10.64</v>
      </c>
      <c r="F57" s="271">
        <f t="shared" si="6"/>
        <v>464</v>
      </c>
      <c r="G57" s="271">
        <f t="shared" si="6"/>
        <v>6.32</v>
      </c>
      <c r="H57" s="270"/>
    </row>
    <row r="58" spans="1:8">
      <c r="A58" s="270" t="str">
        <f t="shared" si="6"/>
        <v>75-79</v>
      </c>
      <c r="B58" s="271">
        <f t="shared" si="6"/>
        <v>2275</v>
      </c>
      <c r="C58" s="271">
        <f t="shared" si="6"/>
        <v>13.76</v>
      </c>
      <c r="D58" s="271">
        <f t="shared" si="6"/>
        <v>1432</v>
      </c>
      <c r="E58" s="271">
        <f t="shared" si="6"/>
        <v>15.58</v>
      </c>
      <c r="F58" s="271">
        <f t="shared" si="6"/>
        <v>843</v>
      </c>
      <c r="G58" s="271">
        <f t="shared" si="6"/>
        <v>11.49</v>
      </c>
      <c r="H58" s="270"/>
    </row>
    <row r="59" spans="1:8">
      <c r="A59" s="270" t="str">
        <f t="shared" si="6"/>
        <v>80-84</v>
      </c>
      <c r="B59" s="271">
        <f t="shared" si="6"/>
        <v>3091</v>
      </c>
      <c r="C59" s="271">
        <f t="shared" si="6"/>
        <v>18.690000000000001</v>
      </c>
      <c r="D59" s="271">
        <f t="shared" si="6"/>
        <v>1821</v>
      </c>
      <c r="E59" s="271">
        <f t="shared" si="6"/>
        <v>19.809999999999999</v>
      </c>
      <c r="F59" s="271">
        <f t="shared" si="6"/>
        <v>1270</v>
      </c>
      <c r="G59" s="271">
        <f t="shared" si="6"/>
        <v>17.3</v>
      </c>
      <c r="H59" s="270"/>
    </row>
    <row r="60" spans="1:8">
      <c r="A60" s="270" t="str">
        <f t="shared" si="6"/>
        <v>85-89</v>
      </c>
      <c r="B60" s="271">
        <f t="shared" si="6"/>
        <v>3535</v>
      </c>
      <c r="C60" s="271">
        <f t="shared" si="6"/>
        <v>21.38</v>
      </c>
      <c r="D60" s="271">
        <f t="shared" si="6"/>
        <v>1830</v>
      </c>
      <c r="E60" s="271">
        <f t="shared" si="6"/>
        <v>19.899999999999999</v>
      </c>
      <c r="F60" s="271">
        <f t="shared" si="6"/>
        <v>1705</v>
      </c>
      <c r="G60" s="271">
        <f t="shared" si="6"/>
        <v>23.23</v>
      </c>
      <c r="H60" s="270"/>
    </row>
    <row r="61" spans="1:8">
      <c r="A61" s="270" t="str">
        <f t="shared" si="6"/>
        <v>90+</v>
      </c>
      <c r="B61" s="271">
        <f t="shared" si="6"/>
        <v>4278</v>
      </c>
      <c r="C61" s="271">
        <f t="shared" si="6"/>
        <v>25.87</v>
      </c>
      <c r="D61" s="271">
        <f t="shared" si="6"/>
        <v>1773</v>
      </c>
      <c r="E61" s="271">
        <f t="shared" si="6"/>
        <v>19.28</v>
      </c>
      <c r="F61" s="271">
        <f t="shared" si="6"/>
        <v>2505</v>
      </c>
      <c r="G61" s="271">
        <f t="shared" si="6"/>
        <v>34.130000000000003</v>
      </c>
      <c r="H61" s="270"/>
    </row>
    <row r="62" spans="1:8">
      <c r="A62" s="270"/>
      <c r="B62" s="271"/>
      <c r="C62" s="271"/>
      <c r="D62" s="271"/>
      <c r="E62" s="271"/>
      <c r="F62" s="271"/>
      <c r="G62" s="271"/>
      <c r="H62" s="270"/>
    </row>
    <row r="63" spans="1:8">
      <c r="A63" s="272"/>
      <c r="B63" s="273"/>
      <c r="C63" s="273"/>
      <c r="D63" s="273"/>
      <c r="E63" s="273"/>
      <c r="F63" s="273"/>
      <c r="G63" s="271"/>
      <c r="H63" s="270"/>
    </row>
    <row r="64" spans="1:8">
      <c r="A64" s="272"/>
      <c r="B64" s="273"/>
      <c r="C64" s="273"/>
      <c r="D64" s="273"/>
      <c r="E64" s="273"/>
      <c r="F64" s="273"/>
      <c r="G64" s="271"/>
      <c r="H64" s="270"/>
    </row>
    <row r="65" spans="1:8">
      <c r="A65" s="272"/>
      <c r="B65" s="273"/>
      <c r="C65" s="273"/>
      <c r="D65" s="273"/>
      <c r="E65" s="273"/>
      <c r="F65" s="273"/>
      <c r="G65" s="271"/>
      <c r="H65" s="270"/>
    </row>
    <row r="66" spans="1:8">
      <c r="A66" s="272"/>
      <c r="B66" s="273"/>
      <c r="C66" s="273"/>
      <c r="D66" s="273"/>
      <c r="E66" s="273"/>
      <c r="F66" s="273"/>
      <c r="G66" s="271"/>
      <c r="H66" s="270"/>
    </row>
    <row r="67" spans="1:8">
      <c r="A67" s="272"/>
      <c r="B67" s="273"/>
      <c r="C67" s="273"/>
      <c r="D67" s="273"/>
      <c r="E67" s="273"/>
      <c r="F67" s="273"/>
      <c r="G67" s="271"/>
      <c r="H67" s="270"/>
    </row>
    <row r="68" spans="1:8">
      <c r="A68" s="272"/>
      <c r="B68" s="273"/>
      <c r="C68" s="273"/>
      <c r="D68" s="273"/>
      <c r="E68" s="273"/>
      <c r="F68" s="273"/>
      <c r="G68" s="271"/>
      <c r="H68" s="270"/>
    </row>
    <row r="69" spans="1:8">
      <c r="A69" s="270"/>
      <c r="B69" s="271"/>
      <c r="C69" s="271"/>
      <c r="D69" s="271"/>
      <c r="E69" s="271"/>
      <c r="F69" s="271"/>
      <c r="G69" s="271"/>
      <c r="H69" s="270"/>
    </row>
    <row r="70" spans="1:8">
      <c r="A70" s="270"/>
      <c r="B70" s="271"/>
      <c r="C70" s="271"/>
      <c r="D70" s="271"/>
      <c r="E70" s="271"/>
      <c r="F70" s="271"/>
      <c r="G70" s="271"/>
      <c r="H70" s="270"/>
    </row>
    <row r="71" spans="1:8">
      <c r="A71" s="270"/>
      <c r="B71" s="271"/>
      <c r="C71" s="271"/>
      <c r="D71" s="271"/>
      <c r="E71" s="271"/>
      <c r="F71" s="271"/>
      <c r="G71" s="271"/>
      <c r="H71" s="270"/>
    </row>
    <row r="72" spans="1:8">
      <c r="A72" s="270"/>
      <c r="B72" s="271"/>
      <c r="C72" s="271"/>
      <c r="D72" s="271"/>
      <c r="E72" s="271"/>
      <c r="F72" s="271"/>
      <c r="G72" s="271"/>
      <c r="H72" s="270"/>
    </row>
    <row r="73" spans="1:8">
      <c r="A73" s="270"/>
      <c r="B73" s="271"/>
      <c r="C73" s="271"/>
      <c r="D73" s="271"/>
      <c r="E73" s="271"/>
      <c r="F73" s="271"/>
      <c r="G73" s="271"/>
      <c r="H73" s="270"/>
    </row>
    <row r="74" spans="1:8">
      <c r="A74" s="270"/>
      <c r="B74" s="271"/>
      <c r="C74" s="271"/>
      <c r="D74" s="271"/>
      <c r="E74" s="271"/>
      <c r="F74" s="271"/>
      <c r="G74" s="271"/>
      <c r="H74" s="270"/>
    </row>
    <row r="75" spans="1:8">
      <c r="A75" s="270"/>
      <c r="B75" s="271"/>
      <c r="C75" s="271"/>
      <c r="D75" s="271"/>
      <c r="E75" s="271"/>
      <c r="F75" s="271"/>
      <c r="G75" s="271"/>
      <c r="H75" s="270"/>
    </row>
    <row r="76" spans="1:8">
      <c r="A76" s="270"/>
      <c r="B76" s="271"/>
      <c r="C76" s="271"/>
      <c r="D76" s="271"/>
      <c r="E76" s="271"/>
      <c r="F76" s="271"/>
      <c r="G76" s="271"/>
      <c r="H76" s="270"/>
    </row>
    <row r="77" spans="1:8">
      <c r="A77" s="270"/>
      <c r="B77" s="271"/>
      <c r="C77" s="271"/>
      <c r="D77" s="271"/>
      <c r="E77" s="271"/>
      <c r="F77" s="271"/>
      <c r="G77" s="271"/>
      <c r="H77" s="270"/>
    </row>
    <row r="78" spans="1:8">
      <c r="A78" s="270"/>
      <c r="B78" s="271"/>
      <c r="C78" s="271"/>
      <c r="D78" s="271"/>
      <c r="E78" s="271"/>
      <c r="F78" s="271"/>
      <c r="G78" s="271"/>
      <c r="H78" s="270"/>
    </row>
    <row r="79" spans="1:8">
      <c r="A79" s="270"/>
      <c r="B79" s="271"/>
      <c r="C79" s="271"/>
      <c r="D79" s="271"/>
      <c r="E79" s="271"/>
      <c r="F79" s="271"/>
      <c r="G79" s="271"/>
      <c r="H79" s="270"/>
    </row>
    <row r="80" spans="1:8">
      <c r="A80" s="270"/>
      <c r="B80" s="271"/>
      <c r="C80" s="271"/>
      <c r="D80" s="271"/>
      <c r="E80" s="271"/>
      <c r="F80" s="271"/>
      <c r="G80" s="271"/>
      <c r="H80" s="270"/>
    </row>
    <row r="81" spans="1:8">
      <c r="A81" s="270"/>
      <c r="B81" s="271"/>
      <c r="C81" s="271"/>
      <c r="D81" s="271"/>
      <c r="E81" s="271"/>
      <c r="F81" s="271"/>
      <c r="G81" s="271"/>
      <c r="H81" s="270"/>
    </row>
    <row r="82" spans="1:8">
      <c r="A82" s="270"/>
      <c r="B82" s="271"/>
      <c r="C82" s="271"/>
      <c r="D82" s="271"/>
      <c r="E82" s="271"/>
      <c r="F82" s="271"/>
      <c r="G82" s="271"/>
      <c r="H82" s="270"/>
    </row>
    <row r="83" spans="1:8">
      <c r="A83" s="270"/>
      <c r="B83" s="271"/>
      <c r="C83" s="271"/>
      <c r="D83" s="271"/>
      <c r="E83" s="271"/>
      <c r="F83" s="271"/>
      <c r="G83" s="271"/>
      <c r="H83" s="270"/>
    </row>
    <row r="84" spans="1:8">
      <c r="A84" s="270"/>
      <c r="B84" s="271"/>
      <c r="C84" s="271"/>
      <c r="D84" s="271"/>
      <c r="E84" s="271"/>
      <c r="F84" s="271"/>
      <c r="G84" s="271"/>
      <c r="H84" s="270"/>
    </row>
    <row r="85" spans="1:8">
      <c r="A85" s="270"/>
      <c r="B85" s="271"/>
      <c r="C85" s="271"/>
      <c r="D85" s="271"/>
      <c r="E85" s="271"/>
      <c r="F85" s="271"/>
      <c r="G85" s="271"/>
      <c r="H85" s="270"/>
    </row>
    <row r="86" spans="1:8">
      <c r="A86" s="270"/>
      <c r="B86" s="271"/>
      <c r="C86" s="271"/>
      <c r="D86" s="271"/>
      <c r="E86" s="271"/>
      <c r="F86" s="271"/>
      <c r="G86" s="271"/>
      <c r="H86" s="270"/>
    </row>
    <row r="87" spans="1:8">
      <c r="A87" s="270"/>
      <c r="B87" s="271"/>
      <c r="C87" s="271"/>
      <c r="D87" s="271"/>
      <c r="E87" s="271"/>
      <c r="F87" s="271"/>
      <c r="G87" s="271"/>
      <c r="H87" s="270"/>
    </row>
    <row r="88" spans="1:8">
      <c r="A88" s="270"/>
      <c r="B88" s="271"/>
      <c r="C88" s="271"/>
      <c r="D88" s="271"/>
      <c r="E88" s="271"/>
      <c r="F88" s="271"/>
      <c r="G88" s="271"/>
      <c r="H88" s="270"/>
    </row>
    <row r="89" spans="1:8">
      <c r="A89" s="270"/>
      <c r="B89" s="271"/>
      <c r="C89" s="271" t="s">
        <v>153</v>
      </c>
      <c r="D89" s="271">
        <v>1074</v>
      </c>
      <c r="E89" s="271">
        <v>7.42</v>
      </c>
      <c r="F89" s="271">
        <v>776</v>
      </c>
      <c r="G89" s="271">
        <v>9.67</v>
      </c>
      <c r="H89" s="270">
        <v>298</v>
      </c>
    </row>
    <row r="90" spans="1:8">
      <c r="A90" s="270"/>
      <c r="B90" s="271"/>
      <c r="C90" s="271"/>
      <c r="D90" s="271"/>
      <c r="E90" s="271"/>
      <c r="F90" s="271"/>
      <c r="G90" s="271"/>
      <c r="H90" s="270"/>
    </row>
    <row r="91" spans="1:8">
      <c r="A91" s="270"/>
      <c r="B91" s="271"/>
      <c r="C91" s="271"/>
      <c r="D91" s="271"/>
      <c r="E91" s="271"/>
      <c r="F91" s="271"/>
      <c r="G91" s="271"/>
      <c r="H91" s="270"/>
    </row>
    <row r="92" spans="1:8">
      <c r="A92" s="270" t="str">
        <f t="shared" ref="A92:G96" si="7">A46</f>
        <v>Hjärt- och kärlsjukdom</v>
      </c>
      <c r="B92" s="271">
        <f t="shared" si="7"/>
        <v>8115</v>
      </c>
      <c r="C92" s="271">
        <f t="shared" si="7"/>
        <v>49.08</v>
      </c>
      <c r="D92" s="271">
        <f t="shared" si="7"/>
        <v>4729</v>
      </c>
      <c r="E92" s="271">
        <f t="shared" si="7"/>
        <v>51.44</v>
      </c>
      <c r="F92" s="271">
        <f t="shared" si="7"/>
        <v>3386</v>
      </c>
      <c r="G92" s="271">
        <f t="shared" si="7"/>
        <v>46.13</v>
      </c>
      <c r="H92" s="270"/>
    </row>
    <row r="93" spans="1:8">
      <c r="A93" s="270" t="str">
        <f t="shared" si="7"/>
        <v>Högt blodtryck</v>
      </c>
      <c r="B93" s="271">
        <f t="shared" si="7"/>
        <v>12890</v>
      </c>
      <c r="C93" s="271">
        <f t="shared" si="7"/>
        <v>77.959999999999994</v>
      </c>
      <c r="D93" s="271">
        <f t="shared" si="7"/>
        <v>7064</v>
      </c>
      <c r="E93" s="271">
        <f t="shared" si="7"/>
        <v>76.83</v>
      </c>
      <c r="F93" s="271">
        <f t="shared" si="7"/>
        <v>5826</v>
      </c>
      <c r="G93" s="271">
        <f t="shared" si="7"/>
        <v>79.37</v>
      </c>
      <c r="H93" s="270"/>
    </row>
    <row r="94" spans="1:8">
      <c r="A94" s="270" t="str">
        <f t="shared" si="7"/>
        <v>Diabetes</v>
      </c>
      <c r="B94" s="271">
        <f t="shared" si="7"/>
        <v>4623</v>
      </c>
      <c r="C94" s="271">
        <f t="shared" si="7"/>
        <v>27.96</v>
      </c>
      <c r="D94" s="271">
        <f t="shared" si="7"/>
        <v>2770</v>
      </c>
      <c r="E94" s="271">
        <f t="shared" si="7"/>
        <v>30.13</v>
      </c>
      <c r="F94" s="271">
        <f t="shared" si="7"/>
        <v>1853</v>
      </c>
      <c r="G94" s="271">
        <f t="shared" si="7"/>
        <v>25.25</v>
      </c>
      <c r="H94" s="270"/>
    </row>
    <row r="95" spans="1:8">
      <c r="A95" s="270" t="str">
        <f t="shared" si="7"/>
        <v>Lungsjukdom</v>
      </c>
      <c r="B95" s="271">
        <f t="shared" si="7"/>
        <v>2495</v>
      </c>
      <c r="C95" s="271">
        <f t="shared" si="7"/>
        <v>15.09</v>
      </c>
      <c r="D95" s="271">
        <f t="shared" si="7"/>
        <v>1276</v>
      </c>
      <c r="E95" s="271">
        <f t="shared" si="7"/>
        <v>13.88</v>
      </c>
      <c r="F95" s="271">
        <f t="shared" si="7"/>
        <v>1219</v>
      </c>
      <c r="G95" s="271">
        <f t="shared" si="7"/>
        <v>16.61</v>
      </c>
      <c r="H95" s="270"/>
    </row>
    <row r="96" spans="1:8">
      <c r="A96" s="270" t="str">
        <f t="shared" si="7"/>
        <v>Ingen av sjukdomsgrupperna</v>
      </c>
      <c r="B96" s="271">
        <f t="shared" si="7"/>
        <v>2540</v>
      </c>
      <c r="C96" s="271">
        <f t="shared" si="7"/>
        <v>15.36</v>
      </c>
      <c r="D96" s="271">
        <f t="shared" si="7"/>
        <v>1450</v>
      </c>
      <c r="E96" s="271">
        <f t="shared" si="7"/>
        <v>15.77</v>
      </c>
      <c r="F96" s="271">
        <f t="shared" si="7"/>
        <v>1090</v>
      </c>
      <c r="G96" s="271">
        <f t="shared" si="7"/>
        <v>14.85</v>
      </c>
      <c r="H96" s="270"/>
    </row>
    <row r="97" spans="1:8">
      <c r="A97" s="270"/>
      <c r="B97" s="271"/>
      <c r="C97" s="271"/>
      <c r="D97" s="271"/>
      <c r="E97" s="271"/>
      <c r="F97" s="271"/>
      <c r="G97" s="271"/>
      <c r="H97" s="270"/>
    </row>
    <row r="98" spans="1:8">
      <c r="A98" s="270"/>
      <c r="B98" s="271"/>
      <c r="C98" s="271"/>
      <c r="D98" s="271"/>
      <c r="E98" s="271"/>
      <c r="F98" s="271"/>
      <c r="G98" s="271"/>
      <c r="H98" s="270"/>
    </row>
    <row r="99" spans="1:8">
      <c r="A99" s="270" t="s">
        <v>265</v>
      </c>
      <c r="B99" s="274">
        <f>SUM(B13:B17)</f>
        <v>207</v>
      </c>
      <c r="C99" s="274"/>
      <c r="D99" s="274">
        <f t="shared" ref="D99:F99" si="8">SUM(D13:D17)</f>
        <v>133</v>
      </c>
      <c r="E99" s="274"/>
      <c r="F99" s="274">
        <f t="shared" si="8"/>
        <v>74</v>
      </c>
      <c r="G99" s="274"/>
      <c r="H99" s="270"/>
    </row>
    <row r="100" spans="1:8">
      <c r="A100" s="270" t="str">
        <f t="shared" ref="A100:G100" si="9">A55</f>
        <v>50-59</v>
      </c>
      <c r="B100" s="271">
        <f t="shared" si="9"/>
        <v>476</v>
      </c>
      <c r="C100" s="271">
        <f t="shared" si="9"/>
        <v>2.88</v>
      </c>
      <c r="D100" s="271">
        <f t="shared" si="9"/>
        <v>350</v>
      </c>
      <c r="E100" s="271">
        <f t="shared" si="9"/>
        <v>3.81</v>
      </c>
      <c r="F100" s="271">
        <f t="shared" si="9"/>
        <v>126</v>
      </c>
      <c r="G100" s="271">
        <f t="shared" si="9"/>
        <v>1.72</v>
      </c>
      <c r="H100" s="270"/>
    </row>
    <row r="101" spans="1:8" s="76" customFormat="1">
      <c r="A101" s="270" t="str">
        <f t="shared" ref="A101:G106" si="10">A56</f>
        <v>60-69</v>
      </c>
      <c r="B101" s="270">
        <f t="shared" si="10"/>
        <v>1230</v>
      </c>
      <c r="C101" s="270">
        <f t="shared" si="10"/>
        <v>7.44</v>
      </c>
      <c r="D101" s="270">
        <f t="shared" si="10"/>
        <v>877</v>
      </c>
      <c r="E101" s="270">
        <f t="shared" si="10"/>
        <v>9.5399999999999991</v>
      </c>
      <c r="F101" s="270">
        <f t="shared" si="10"/>
        <v>353</v>
      </c>
      <c r="G101" s="270">
        <f t="shared" si="10"/>
        <v>0</v>
      </c>
      <c r="H101" s="270"/>
    </row>
    <row r="102" spans="1:8">
      <c r="A102" s="270" t="str">
        <f t="shared" si="10"/>
        <v>70-74</v>
      </c>
      <c r="B102" s="271">
        <f t="shared" ref="B102:G106" si="11">B57</f>
        <v>1442</v>
      </c>
      <c r="C102" s="271">
        <f t="shared" si="11"/>
        <v>8.7200000000000006</v>
      </c>
      <c r="D102" s="271">
        <f t="shared" si="11"/>
        <v>978</v>
      </c>
      <c r="E102" s="271">
        <f t="shared" si="11"/>
        <v>10.64</v>
      </c>
      <c r="F102" s="271">
        <f t="shared" si="11"/>
        <v>464</v>
      </c>
      <c r="G102" s="271">
        <f t="shared" si="11"/>
        <v>6.32</v>
      </c>
      <c r="H102" s="270"/>
    </row>
    <row r="103" spans="1:8">
      <c r="A103" s="270" t="str">
        <f t="shared" si="10"/>
        <v>75-79</v>
      </c>
      <c r="B103" s="271">
        <f t="shared" si="11"/>
        <v>2275</v>
      </c>
      <c r="C103" s="271">
        <f t="shared" si="11"/>
        <v>13.76</v>
      </c>
      <c r="D103" s="271">
        <f t="shared" si="11"/>
        <v>1432</v>
      </c>
      <c r="E103" s="271">
        <f t="shared" si="11"/>
        <v>15.58</v>
      </c>
      <c r="F103" s="271">
        <f t="shared" si="11"/>
        <v>843</v>
      </c>
      <c r="G103" s="271">
        <f t="shared" si="11"/>
        <v>11.49</v>
      </c>
      <c r="H103" s="270"/>
    </row>
    <row r="104" spans="1:8">
      <c r="A104" s="270" t="str">
        <f t="shared" si="10"/>
        <v>80-84</v>
      </c>
      <c r="B104" s="271">
        <f t="shared" si="11"/>
        <v>3091</v>
      </c>
      <c r="C104" s="271">
        <f t="shared" si="11"/>
        <v>18.690000000000001</v>
      </c>
      <c r="D104" s="271">
        <f t="shared" si="11"/>
        <v>1821</v>
      </c>
      <c r="E104" s="271">
        <f t="shared" si="11"/>
        <v>19.809999999999999</v>
      </c>
      <c r="F104" s="271">
        <f t="shared" si="11"/>
        <v>1270</v>
      </c>
      <c r="G104" s="271">
        <f t="shared" si="11"/>
        <v>17.3</v>
      </c>
      <c r="H104" s="270"/>
    </row>
    <row r="105" spans="1:8">
      <c r="A105" s="270" t="str">
        <f t="shared" si="10"/>
        <v>85-89</v>
      </c>
      <c r="B105" s="271">
        <f t="shared" si="11"/>
        <v>3535</v>
      </c>
      <c r="C105" s="271">
        <f t="shared" si="11"/>
        <v>21.38</v>
      </c>
      <c r="D105" s="271">
        <f t="shared" si="11"/>
        <v>1830</v>
      </c>
      <c r="E105" s="271">
        <f t="shared" si="11"/>
        <v>19.899999999999999</v>
      </c>
      <c r="F105" s="271">
        <f t="shared" si="11"/>
        <v>1705</v>
      </c>
      <c r="G105" s="271">
        <f t="shared" si="11"/>
        <v>23.23</v>
      </c>
      <c r="H105" s="270"/>
    </row>
    <row r="106" spans="1:8">
      <c r="A106" s="270" t="str">
        <f t="shared" si="10"/>
        <v>90+</v>
      </c>
      <c r="B106" s="271">
        <f t="shared" si="11"/>
        <v>4278</v>
      </c>
      <c r="C106" s="271">
        <f t="shared" si="11"/>
        <v>25.87</v>
      </c>
      <c r="D106" s="271">
        <f t="shared" si="11"/>
        <v>1773</v>
      </c>
      <c r="E106" s="271">
        <f t="shared" si="11"/>
        <v>19.28</v>
      </c>
      <c r="F106" s="271">
        <f t="shared" si="11"/>
        <v>2505</v>
      </c>
      <c r="G106" s="271">
        <f t="shared" si="11"/>
        <v>34.130000000000003</v>
      </c>
      <c r="H106" s="270"/>
    </row>
    <row r="107" spans="1:8">
      <c r="A107" s="270"/>
      <c r="B107" s="271"/>
      <c r="C107" s="271"/>
      <c r="D107" s="271"/>
      <c r="E107" s="271"/>
      <c r="F107" s="271"/>
      <c r="G107" s="271"/>
      <c r="H107" s="270"/>
    </row>
    <row r="108" spans="1:8">
      <c r="A108" s="270"/>
      <c r="B108" s="271"/>
      <c r="C108" s="271"/>
      <c r="D108" s="271"/>
      <c r="E108" s="271"/>
      <c r="F108" s="271"/>
      <c r="G108" s="271"/>
      <c r="H108" s="270"/>
    </row>
    <row r="109" spans="1:8">
      <c r="A109" s="270"/>
      <c r="B109" s="271"/>
      <c r="C109" s="271"/>
      <c r="D109" s="271"/>
      <c r="E109" s="271"/>
      <c r="F109" s="271"/>
      <c r="G109" s="271"/>
      <c r="H109" s="270"/>
    </row>
    <row r="110" spans="1:8">
      <c r="A110" s="270"/>
      <c r="B110" s="271"/>
      <c r="C110" s="271"/>
      <c r="D110" s="271"/>
      <c r="E110" s="271"/>
      <c r="F110" s="271"/>
      <c r="G110" s="271"/>
      <c r="H110" s="270"/>
    </row>
    <row r="113" spans="1:7">
      <c r="A113" s="27"/>
      <c r="B113" s="283"/>
      <c r="C113" s="283"/>
      <c r="D113" s="283"/>
      <c r="E113" s="283"/>
      <c r="F113" s="283"/>
      <c r="G113" s="283"/>
    </row>
    <row r="114" spans="1:7">
      <c r="A114" s="245"/>
      <c r="B114" s="44"/>
      <c r="C114" s="7"/>
      <c r="D114" s="44"/>
      <c r="E114" s="7"/>
      <c r="F114" s="44"/>
      <c r="G114" s="7"/>
    </row>
    <row r="115" spans="1:7">
      <c r="A115" s="246"/>
      <c r="B115" s="44"/>
      <c r="C115" s="7"/>
      <c r="D115" s="44"/>
      <c r="E115" s="7"/>
      <c r="F115" s="44"/>
      <c r="G115" s="7"/>
    </row>
    <row r="116" spans="1:7">
      <c r="A116" s="245"/>
      <c r="B116" s="44"/>
      <c r="C116" s="7"/>
      <c r="D116" s="44"/>
      <c r="E116" s="7"/>
      <c r="F116" s="44"/>
      <c r="G116" s="7"/>
    </row>
    <row r="117" spans="1:7">
      <c r="A117" s="245"/>
      <c r="B117" s="44"/>
      <c r="C117" s="7"/>
      <c r="D117" s="44"/>
      <c r="E117" s="7"/>
      <c r="F117" s="44"/>
      <c r="G117" s="7"/>
    </row>
    <row r="118" spans="1:7">
      <c r="A118" s="245"/>
      <c r="B118" s="44"/>
      <c r="C118" s="7"/>
      <c r="D118" s="44"/>
      <c r="E118" s="7"/>
      <c r="F118" s="44"/>
      <c r="G118" s="7"/>
    </row>
    <row r="119" spans="1:7">
      <c r="A119" s="245"/>
      <c r="B119" s="44"/>
      <c r="C119" s="7"/>
      <c r="D119" s="44"/>
      <c r="E119" s="7"/>
      <c r="F119" s="44"/>
      <c r="G119" s="7"/>
    </row>
    <row r="120" spans="1:7">
      <c r="A120" s="245"/>
      <c r="B120" s="44"/>
      <c r="C120" s="7"/>
      <c r="D120" s="44"/>
      <c r="E120" s="7"/>
      <c r="F120" s="44"/>
      <c r="G120" s="7"/>
    </row>
    <row r="121" spans="1:7">
      <c r="A121" s="245"/>
      <c r="B121" s="44"/>
      <c r="C121" s="7"/>
      <c r="D121" s="44"/>
      <c r="E121" s="7"/>
      <c r="F121" s="44"/>
      <c r="G121" s="7"/>
    </row>
    <row r="122" spans="1:7">
      <c r="A122" s="245"/>
      <c r="B122" s="44"/>
      <c r="C122" s="7"/>
      <c r="D122" s="44"/>
      <c r="E122" s="7"/>
      <c r="F122" s="44"/>
      <c r="G122" s="7"/>
    </row>
    <row r="123" spans="1:7">
      <c r="A123" s="245"/>
      <c r="B123" s="44"/>
      <c r="C123" s="7"/>
      <c r="D123" s="44"/>
      <c r="E123" s="7"/>
      <c r="F123" s="44"/>
      <c r="G123" s="7"/>
    </row>
    <row r="124" spans="1:7">
      <c r="A124" s="245"/>
      <c r="B124" s="44"/>
      <c r="C124" s="7"/>
      <c r="D124" s="44"/>
      <c r="E124" s="7"/>
      <c r="F124" s="44"/>
      <c r="G124" s="7"/>
    </row>
    <row r="125" spans="1:7">
      <c r="A125" s="245"/>
      <c r="B125" s="44"/>
      <c r="C125" s="7"/>
      <c r="D125" s="44"/>
      <c r="E125" s="7"/>
      <c r="F125" s="44"/>
      <c r="G125" s="7"/>
    </row>
    <row r="126" spans="1:7">
      <c r="A126" s="27"/>
      <c r="B126" s="283"/>
      <c r="C126" s="283"/>
      <c r="D126" s="283"/>
      <c r="E126" s="283"/>
      <c r="F126" s="283"/>
      <c r="G126" s="283"/>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U96"/>
  <sheetViews>
    <sheetView zoomScaleNormal="100" workbookViewId="0">
      <selection activeCell="U3" sqref="U3"/>
    </sheetView>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9 maj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56" t="s">
        <v>268</v>
      </c>
      <c r="B3" s="356"/>
      <c r="C3" s="356"/>
      <c r="D3" s="356"/>
      <c r="E3" s="356"/>
      <c r="F3" s="356"/>
      <c r="G3" s="356"/>
      <c r="H3" s="356"/>
      <c r="I3" s="356"/>
      <c r="J3" s="356"/>
      <c r="K3" s="356"/>
      <c r="L3" s="356"/>
      <c r="M3" s="356"/>
      <c r="N3" s="356"/>
      <c r="O3" s="356"/>
      <c r="P3" s="356"/>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78"/>
      <c r="N5" s="78"/>
      <c r="O5" s="78"/>
      <c r="P5" s="78"/>
      <c r="HU5"/>
      <c r="HV5"/>
      <c r="HW5"/>
      <c r="HX5"/>
      <c r="HY5"/>
      <c r="HZ5"/>
      <c r="IA5"/>
      <c r="IB5"/>
      <c r="IC5"/>
      <c r="ID5"/>
      <c r="IE5"/>
      <c r="IF5"/>
      <c r="IG5"/>
      <c r="IH5"/>
      <c r="II5"/>
    </row>
    <row r="6" spans="1:243" ht="14.25" thickTop="1">
      <c r="A6" s="36"/>
      <c r="B6" s="36"/>
      <c r="C6" s="373" t="s">
        <v>7</v>
      </c>
      <c r="D6" s="374"/>
      <c r="E6" s="375" t="s">
        <v>265</v>
      </c>
      <c r="F6" s="376"/>
      <c r="G6" s="377" t="s">
        <v>273</v>
      </c>
      <c r="H6" s="370"/>
      <c r="I6" s="369" t="s">
        <v>274</v>
      </c>
      <c r="J6" s="370"/>
      <c r="K6" s="369" t="s">
        <v>129</v>
      </c>
      <c r="L6" s="370"/>
      <c r="M6" s="371" t="s">
        <v>130</v>
      </c>
      <c r="N6" s="372"/>
      <c r="O6" s="371" t="s">
        <v>131</v>
      </c>
      <c r="P6" s="372"/>
      <c r="Q6" s="363" t="s">
        <v>275</v>
      </c>
      <c r="R6" s="363"/>
      <c r="S6" s="363" t="s">
        <v>135</v>
      </c>
      <c r="T6" s="364"/>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288" t="s">
        <v>132</v>
      </c>
      <c r="HU7"/>
      <c r="HV7"/>
      <c r="HW7"/>
      <c r="HX7"/>
      <c r="HY7"/>
      <c r="HZ7"/>
      <c r="IA7"/>
      <c r="IB7"/>
      <c r="IC7"/>
      <c r="ID7"/>
      <c r="IE7"/>
      <c r="IF7"/>
      <c r="IG7"/>
      <c r="IH7"/>
      <c r="II7"/>
    </row>
    <row r="8" spans="1:243">
      <c r="A8" s="365" t="s">
        <v>7</v>
      </c>
      <c r="B8" s="41" t="s">
        <v>141</v>
      </c>
      <c r="C8" s="44">
        <v>16534</v>
      </c>
      <c r="D8" s="277"/>
      <c r="E8" s="44">
        <v>207</v>
      </c>
      <c r="F8" s="277"/>
      <c r="G8" s="44">
        <v>476</v>
      </c>
      <c r="H8" s="162"/>
      <c r="I8" s="44">
        <v>1230</v>
      </c>
      <c r="J8" s="162"/>
      <c r="K8" s="44">
        <v>1442</v>
      </c>
      <c r="L8" s="162"/>
      <c r="M8" s="44">
        <v>2275</v>
      </c>
      <c r="N8" s="162"/>
      <c r="O8" s="44">
        <v>3091</v>
      </c>
      <c r="P8" s="50"/>
      <c r="Q8" s="75">
        <v>3535</v>
      </c>
      <c r="R8" s="162"/>
      <c r="S8" s="44">
        <v>4278</v>
      </c>
      <c r="T8" s="162"/>
      <c r="HU8"/>
      <c r="HV8"/>
      <c r="HW8"/>
      <c r="HX8"/>
      <c r="HY8"/>
      <c r="HZ8"/>
      <c r="IA8"/>
      <c r="IB8"/>
      <c r="IC8"/>
      <c r="ID8"/>
      <c r="IE8"/>
      <c r="IF8"/>
      <c r="IG8"/>
      <c r="IH8"/>
      <c r="II8"/>
    </row>
    <row r="9" spans="1:243">
      <c r="A9" s="366"/>
      <c r="B9" s="42" t="s">
        <v>133</v>
      </c>
      <c r="C9" s="94" t="s">
        <v>127</v>
      </c>
      <c r="D9" s="101" t="s">
        <v>127</v>
      </c>
      <c r="E9" s="94" t="s">
        <v>256</v>
      </c>
      <c r="F9" s="101" t="s">
        <v>256</v>
      </c>
      <c r="G9" s="100" t="s">
        <v>256</v>
      </c>
      <c r="H9" s="102" t="s">
        <v>256</v>
      </c>
      <c r="I9" s="100" t="s">
        <v>256</v>
      </c>
      <c r="J9" s="102" t="s">
        <v>256</v>
      </c>
      <c r="K9" s="103" t="s">
        <v>256</v>
      </c>
      <c r="L9" s="102" t="s">
        <v>256</v>
      </c>
      <c r="M9" s="103" t="s">
        <v>256</v>
      </c>
      <c r="N9" s="102" t="s">
        <v>256</v>
      </c>
      <c r="O9" s="103" t="s">
        <v>256</v>
      </c>
      <c r="P9" s="103" t="s">
        <v>256</v>
      </c>
      <c r="Q9" s="284" t="s">
        <v>256</v>
      </c>
      <c r="R9" s="102" t="s">
        <v>256</v>
      </c>
      <c r="S9" s="289" t="s">
        <v>256</v>
      </c>
      <c r="T9" s="290" t="s">
        <v>256</v>
      </c>
      <c r="HU9"/>
      <c r="HV9"/>
      <c r="HW9"/>
      <c r="HX9"/>
      <c r="HY9"/>
      <c r="HZ9"/>
      <c r="IA9"/>
      <c r="IB9"/>
      <c r="IC9"/>
      <c r="ID9"/>
      <c r="IE9"/>
      <c r="IF9"/>
      <c r="IG9"/>
      <c r="IH9"/>
      <c r="II9"/>
    </row>
    <row r="10" spans="1:243">
      <c r="A10" s="366"/>
      <c r="B10" s="43" t="s">
        <v>19</v>
      </c>
      <c r="C10" s="44">
        <v>8115</v>
      </c>
      <c r="D10" s="165">
        <v>49.08</v>
      </c>
      <c r="E10" s="44">
        <v>10</v>
      </c>
      <c r="F10" s="165">
        <v>4.83</v>
      </c>
      <c r="G10" s="44">
        <v>75</v>
      </c>
      <c r="H10" s="165">
        <v>15.76</v>
      </c>
      <c r="I10" s="44">
        <v>378</v>
      </c>
      <c r="J10" s="165">
        <v>30.73</v>
      </c>
      <c r="K10" s="44">
        <v>622</v>
      </c>
      <c r="L10" s="165">
        <v>43.13</v>
      </c>
      <c r="M10" s="44">
        <v>1097</v>
      </c>
      <c r="N10" s="165">
        <v>48.22</v>
      </c>
      <c r="O10" s="44">
        <v>1608</v>
      </c>
      <c r="P10" s="163">
        <v>52.02</v>
      </c>
      <c r="Q10" s="74">
        <v>2008</v>
      </c>
      <c r="R10" s="165">
        <v>56.8</v>
      </c>
      <c r="S10" s="44">
        <v>2317</v>
      </c>
      <c r="T10" s="275">
        <v>54.16</v>
      </c>
      <c r="HU10"/>
      <c r="HV10"/>
      <c r="HW10"/>
      <c r="HX10"/>
      <c r="HY10"/>
      <c r="HZ10"/>
      <c r="IA10"/>
      <c r="IB10"/>
      <c r="IC10"/>
      <c r="ID10"/>
      <c r="IE10"/>
      <c r="IF10"/>
      <c r="IG10"/>
      <c r="IH10"/>
      <c r="II10"/>
    </row>
    <row r="11" spans="1:243">
      <c r="A11" s="366"/>
      <c r="B11" s="43" t="s">
        <v>126</v>
      </c>
      <c r="C11" s="44">
        <v>12890</v>
      </c>
      <c r="D11" s="165">
        <v>77.959999999999994</v>
      </c>
      <c r="E11" s="44">
        <v>53</v>
      </c>
      <c r="F11" s="165">
        <v>25.6</v>
      </c>
      <c r="G11" s="44">
        <v>239</v>
      </c>
      <c r="H11" s="165">
        <v>50.21</v>
      </c>
      <c r="I11" s="44">
        <v>816</v>
      </c>
      <c r="J11" s="165">
        <v>66.34</v>
      </c>
      <c r="K11" s="44">
        <v>1086</v>
      </c>
      <c r="L11" s="165">
        <v>75.31</v>
      </c>
      <c r="M11" s="44">
        <v>1794</v>
      </c>
      <c r="N11" s="165">
        <v>78.86</v>
      </c>
      <c r="O11" s="44">
        <v>2486</v>
      </c>
      <c r="P11" s="163">
        <v>80.430000000000007</v>
      </c>
      <c r="Q11" s="74">
        <v>2905</v>
      </c>
      <c r="R11" s="165">
        <v>82.18</v>
      </c>
      <c r="S11" s="44">
        <v>3511</v>
      </c>
      <c r="T11" s="275">
        <v>82.07</v>
      </c>
      <c r="HU11"/>
      <c r="HV11"/>
      <c r="HW11"/>
      <c r="HX11"/>
      <c r="HY11"/>
      <c r="HZ11"/>
      <c r="IA11"/>
      <c r="IB11"/>
      <c r="IC11"/>
      <c r="ID11"/>
      <c r="IE11"/>
      <c r="IF11"/>
      <c r="IG11"/>
      <c r="IH11"/>
      <c r="II11"/>
    </row>
    <row r="12" spans="1:243">
      <c r="A12" s="366"/>
      <c r="B12" s="45" t="s">
        <v>0</v>
      </c>
      <c r="C12" s="44">
        <v>4623</v>
      </c>
      <c r="D12" s="165">
        <v>27.96</v>
      </c>
      <c r="E12" s="44">
        <v>31</v>
      </c>
      <c r="F12" s="165">
        <v>14.98</v>
      </c>
      <c r="G12" s="44">
        <v>132</v>
      </c>
      <c r="H12" s="165">
        <v>27.73</v>
      </c>
      <c r="I12" s="44">
        <v>408</v>
      </c>
      <c r="J12" s="165">
        <v>33.17</v>
      </c>
      <c r="K12" s="44">
        <v>537</v>
      </c>
      <c r="L12" s="165">
        <v>37.24</v>
      </c>
      <c r="M12" s="44">
        <v>841</v>
      </c>
      <c r="N12" s="165">
        <v>36.97</v>
      </c>
      <c r="O12" s="44">
        <v>977</v>
      </c>
      <c r="P12" s="163">
        <v>31.61</v>
      </c>
      <c r="Q12" s="74">
        <v>955</v>
      </c>
      <c r="R12" s="165">
        <v>27.02</v>
      </c>
      <c r="S12" s="44">
        <v>742</v>
      </c>
      <c r="T12" s="275">
        <v>17.34</v>
      </c>
      <c r="HU12"/>
      <c r="HV12"/>
      <c r="HW12"/>
      <c r="HX12"/>
      <c r="HY12"/>
      <c r="HZ12"/>
      <c r="IA12"/>
      <c r="IB12"/>
      <c r="IC12"/>
      <c r="ID12"/>
      <c r="IE12"/>
      <c r="IF12"/>
      <c r="IG12"/>
      <c r="IH12"/>
      <c r="II12"/>
    </row>
    <row r="13" spans="1:243">
      <c r="A13" s="366"/>
      <c r="B13" s="45" t="s">
        <v>119</v>
      </c>
      <c r="C13" s="44">
        <v>2495</v>
      </c>
      <c r="D13" s="165">
        <v>15.09</v>
      </c>
      <c r="E13" s="44">
        <v>16</v>
      </c>
      <c r="F13" s="275">
        <v>7.73</v>
      </c>
      <c r="G13" s="44">
        <v>45</v>
      </c>
      <c r="H13" s="275">
        <v>9.4499999999999993</v>
      </c>
      <c r="I13" s="44">
        <v>195</v>
      </c>
      <c r="J13" s="275">
        <v>15.85</v>
      </c>
      <c r="K13" s="44">
        <v>251</v>
      </c>
      <c r="L13" s="275">
        <v>17.41</v>
      </c>
      <c r="M13" s="44">
        <v>444</v>
      </c>
      <c r="N13" s="275">
        <v>19.52</v>
      </c>
      <c r="O13" s="44">
        <v>553</v>
      </c>
      <c r="P13" s="163">
        <v>17.89</v>
      </c>
      <c r="Q13" s="74">
        <v>522</v>
      </c>
      <c r="R13" s="275">
        <v>14.77</v>
      </c>
      <c r="S13" s="44">
        <v>469</v>
      </c>
      <c r="T13" s="275">
        <v>10.96</v>
      </c>
      <c r="HU13"/>
      <c r="HV13"/>
      <c r="HW13"/>
      <c r="HX13"/>
      <c r="HY13"/>
      <c r="HZ13"/>
      <c r="IA13"/>
      <c r="IB13"/>
      <c r="IC13"/>
      <c r="ID13"/>
      <c r="IE13"/>
      <c r="IF13"/>
      <c r="IG13"/>
      <c r="IH13"/>
      <c r="II13"/>
    </row>
    <row r="14" spans="1:243">
      <c r="A14" s="366"/>
      <c r="B14" s="42" t="s">
        <v>134</v>
      </c>
      <c r="C14" s="94" t="s">
        <v>127</v>
      </c>
      <c r="D14" s="166" t="s">
        <v>127</v>
      </c>
      <c r="E14" s="94" t="s">
        <v>256</v>
      </c>
      <c r="F14" s="166" t="s">
        <v>256</v>
      </c>
      <c r="G14" s="100" t="s">
        <v>256</v>
      </c>
      <c r="H14" s="168" t="s">
        <v>256</v>
      </c>
      <c r="I14" s="100" t="s">
        <v>256</v>
      </c>
      <c r="J14" s="168" t="s">
        <v>256</v>
      </c>
      <c r="K14" s="100" t="s">
        <v>256</v>
      </c>
      <c r="L14" s="168" t="s">
        <v>256</v>
      </c>
      <c r="M14" s="100" t="s">
        <v>256</v>
      </c>
      <c r="N14" s="168" t="s">
        <v>256</v>
      </c>
      <c r="O14" s="100" t="s">
        <v>256</v>
      </c>
      <c r="P14" s="169" t="s">
        <v>256</v>
      </c>
      <c r="Q14" s="108" t="s">
        <v>256</v>
      </c>
      <c r="R14" s="168" t="s">
        <v>256</v>
      </c>
      <c r="S14" s="97" t="s">
        <v>256</v>
      </c>
      <c r="T14" s="291" t="s">
        <v>256</v>
      </c>
      <c r="HU14"/>
      <c r="HV14"/>
      <c r="HW14"/>
      <c r="HX14"/>
      <c r="HY14"/>
      <c r="HZ14"/>
      <c r="IA14"/>
      <c r="IB14"/>
      <c r="IC14"/>
      <c r="ID14"/>
      <c r="IE14"/>
      <c r="IF14"/>
      <c r="IG14"/>
      <c r="IH14"/>
      <c r="II14"/>
    </row>
    <row r="15" spans="1:243">
      <c r="A15" s="366"/>
      <c r="B15" s="43">
        <v>0</v>
      </c>
      <c r="C15" s="44">
        <v>2540</v>
      </c>
      <c r="D15" s="165">
        <v>15.36</v>
      </c>
      <c r="E15" s="44">
        <v>130</v>
      </c>
      <c r="F15" s="165">
        <v>62.8</v>
      </c>
      <c r="G15" s="44">
        <v>200</v>
      </c>
      <c r="H15" s="165">
        <v>42.02</v>
      </c>
      <c r="I15" s="44">
        <v>299</v>
      </c>
      <c r="J15" s="165">
        <v>24.31</v>
      </c>
      <c r="K15" s="44">
        <v>256</v>
      </c>
      <c r="L15" s="165">
        <v>17.75</v>
      </c>
      <c r="M15" s="44">
        <v>332</v>
      </c>
      <c r="N15" s="165">
        <v>14.59</v>
      </c>
      <c r="O15" s="44">
        <v>408</v>
      </c>
      <c r="P15" s="163">
        <v>13.2</v>
      </c>
      <c r="Q15" s="74">
        <v>398</v>
      </c>
      <c r="R15" s="165">
        <v>11.26</v>
      </c>
      <c r="S15" s="44">
        <v>517</v>
      </c>
      <c r="T15" s="275">
        <v>12.09</v>
      </c>
      <c r="HU15"/>
      <c r="HV15"/>
      <c r="HW15"/>
      <c r="HX15"/>
      <c r="HY15"/>
      <c r="HZ15"/>
      <c r="IA15"/>
      <c r="IB15"/>
      <c r="IC15"/>
      <c r="ID15"/>
      <c r="IE15"/>
      <c r="IF15"/>
      <c r="IG15"/>
      <c r="IH15"/>
      <c r="II15"/>
    </row>
    <row r="16" spans="1:243">
      <c r="A16" s="366"/>
      <c r="B16" s="43">
        <v>1</v>
      </c>
      <c r="C16" s="44">
        <v>4367</v>
      </c>
      <c r="D16" s="165">
        <v>26.41</v>
      </c>
      <c r="E16" s="44">
        <v>50</v>
      </c>
      <c r="F16" s="165">
        <v>24.15</v>
      </c>
      <c r="G16" s="44">
        <v>116</v>
      </c>
      <c r="H16" s="165">
        <v>24.37</v>
      </c>
      <c r="I16" s="44">
        <v>357</v>
      </c>
      <c r="J16" s="165">
        <v>29.02</v>
      </c>
      <c r="K16" s="44">
        <v>349</v>
      </c>
      <c r="L16" s="165">
        <v>24.2</v>
      </c>
      <c r="M16" s="44">
        <v>516</v>
      </c>
      <c r="N16" s="165">
        <v>22.68</v>
      </c>
      <c r="O16" s="44">
        <v>762</v>
      </c>
      <c r="P16" s="163">
        <v>24.65</v>
      </c>
      <c r="Q16" s="74">
        <v>917</v>
      </c>
      <c r="R16" s="165">
        <v>25.94</v>
      </c>
      <c r="S16" s="44">
        <v>1300</v>
      </c>
      <c r="T16" s="275">
        <v>30.39</v>
      </c>
      <c r="HU16"/>
      <c r="HV16"/>
      <c r="HW16"/>
      <c r="HX16"/>
      <c r="HY16"/>
      <c r="HZ16"/>
      <c r="IA16"/>
      <c r="IB16"/>
      <c r="IC16"/>
      <c r="ID16"/>
      <c r="IE16"/>
      <c r="IF16"/>
      <c r="IG16"/>
      <c r="IH16"/>
      <c r="II16"/>
    </row>
    <row r="17" spans="1:243">
      <c r="A17" s="368"/>
      <c r="B17" s="46" t="s">
        <v>144</v>
      </c>
      <c r="C17" s="44">
        <v>9627</v>
      </c>
      <c r="D17" s="165">
        <v>58.23</v>
      </c>
      <c r="E17" s="44">
        <v>27</v>
      </c>
      <c r="F17" s="165">
        <v>13.04</v>
      </c>
      <c r="G17" s="44">
        <v>160</v>
      </c>
      <c r="H17" s="165">
        <v>33.61</v>
      </c>
      <c r="I17" s="44">
        <v>574</v>
      </c>
      <c r="J17" s="165">
        <v>46.67</v>
      </c>
      <c r="K17" s="44">
        <v>837</v>
      </c>
      <c r="L17" s="165">
        <v>58.04</v>
      </c>
      <c r="M17" s="44">
        <v>1427</v>
      </c>
      <c r="N17" s="165">
        <v>62.73</v>
      </c>
      <c r="O17" s="44">
        <v>1921</v>
      </c>
      <c r="P17" s="163">
        <v>62.15</v>
      </c>
      <c r="Q17" s="74">
        <v>2220</v>
      </c>
      <c r="R17" s="165">
        <v>62.8</v>
      </c>
      <c r="S17" s="44">
        <v>2461</v>
      </c>
      <c r="T17" s="275">
        <v>57.53</v>
      </c>
      <c r="HU17"/>
      <c r="HV17"/>
      <c r="HW17"/>
      <c r="HX17"/>
      <c r="HY17"/>
      <c r="HZ17"/>
      <c r="IA17"/>
      <c r="IB17"/>
      <c r="IC17"/>
      <c r="ID17"/>
      <c r="IE17"/>
      <c r="IF17"/>
      <c r="IG17"/>
      <c r="IH17"/>
      <c r="II17"/>
    </row>
    <row r="18" spans="1:243">
      <c r="A18" s="365" t="s">
        <v>9</v>
      </c>
      <c r="B18" s="43" t="s">
        <v>142</v>
      </c>
      <c r="C18" s="185">
        <v>9194</v>
      </c>
      <c r="D18" s="278"/>
      <c r="E18" s="186">
        <v>133</v>
      </c>
      <c r="F18" s="187"/>
      <c r="G18" s="185">
        <v>350</v>
      </c>
      <c r="H18" s="167">
        <v>100</v>
      </c>
      <c r="I18" s="185">
        <v>877</v>
      </c>
      <c r="J18" s="167">
        <v>100</v>
      </c>
      <c r="K18" s="185">
        <v>978</v>
      </c>
      <c r="L18" s="167">
        <v>100</v>
      </c>
      <c r="M18" s="185">
        <v>1432</v>
      </c>
      <c r="N18" s="167">
        <v>100</v>
      </c>
      <c r="O18" s="185">
        <v>1821</v>
      </c>
      <c r="P18" s="164">
        <v>100</v>
      </c>
      <c r="Q18" s="185">
        <v>1830</v>
      </c>
      <c r="R18" s="167">
        <v>100</v>
      </c>
      <c r="S18" s="185">
        <v>1773</v>
      </c>
      <c r="T18" s="292">
        <v>100</v>
      </c>
      <c r="HU18"/>
      <c r="HV18"/>
      <c r="HW18"/>
      <c r="HX18"/>
      <c r="HY18"/>
      <c r="HZ18"/>
      <c r="IA18"/>
      <c r="IB18"/>
      <c r="IC18"/>
      <c r="ID18"/>
      <c r="IE18"/>
      <c r="IF18"/>
      <c r="IG18"/>
      <c r="IH18"/>
      <c r="II18"/>
    </row>
    <row r="19" spans="1:243">
      <c r="A19" s="366"/>
      <c r="B19" s="42" t="s">
        <v>133</v>
      </c>
      <c r="C19" s="94" t="s">
        <v>127</v>
      </c>
      <c r="D19" s="166" t="s">
        <v>127</v>
      </c>
      <c r="E19" s="94" t="s">
        <v>256</v>
      </c>
      <c r="F19" s="166" t="s">
        <v>256</v>
      </c>
      <c r="G19" s="100" t="s">
        <v>256</v>
      </c>
      <c r="H19" s="168" t="s">
        <v>256</v>
      </c>
      <c r="I19" s="100" t="s">
        <v>256</v>
      </c>
      <c r="J19" s="168" t="s">
        <v>256</v>
      </c>
      <c r="K19" s="100" t="s">
        <v>256</v>
      </c>
      <c r="L19" s="168" t="s">
        <v>256</v>
      </c>
      <c r="M19" s="100" t="s">
        <v>256</v>
      </c>
      <c r="N19" s="168" t="s">
        <v>256</v>
      </c>
      <c r="O19" s="100" t="s">
        <v>256</v>
      </c>
      <c r="P19" s="169" t="s">
        <v>256</v>
      </c>
      <c r="Q19" s="108" t="s">
        <v>256</v>
      </c>
      <c r="R19" s="168" t="s">
        <v>256</v>
      </c>
      <c r="S19" s="97" t="s">
        <v>256</v>
      </c>
      <c r="T19" s="291" t="s">
        <v>256</v>
      </c>
      <c r="HU19"/>
      <c r="HV19"/>
      <c r="HW19"/>
      <c r="HX19"/>
      <c r="HY19"/>
      <c r="HZ19"/>
      <c r="IA19"/>
      <c r="IB19"/>
      <c r="IC19"/>
      <c r="ID19"/>
      <c r="IE19"/>
      <c r="IF19"/>
      <c r="IG19"/>
      <c r="IH19"/>
      <c r="II19"/>
    </row>
    <row r="20" spans="1:243">
      <c r="A20" s="366"/>
      <c r="B20" s="43" t="s">
        <v>19</v>
      </c>
      <c r="C20" s="44">
        <v>4729</v>
      </c>
      <c r="D20" s="165">
        <v>51.44</v>
      </c>
      <c r="E20" s="44">
        <v>6</v>
      </c>
      <c r="F20" s="165">
        <v>4.51</v>
      </c>
      <c r="G20" s="44">
        <v>58</v>
      </c>
      <c r="H20" s="165">
        <v>16.57</v>
      </c>
      <c r="I20" s="44">
        <v>289</v>
      </c>
      <c r="J20" s="165">
        <v>32.950000000000003</v>
      </c>
      <c r="K20" s="44">
        <v>448</v>
      </c>
      <c r="L20" s="165">
        <v>45.81</v>
      </c>
      <c r="M20" s="44">
        <v>728</v>
      </c>
      <c r="N20" s="165">
        <v>50.84</v>
      </c>
      <c r="O20" s="44">
        <v>1019</v>
      </c>
      <c r="P20" s="163">
        <v>55.96</v>
      </c>
      <c r="Q20" s="74">
        <v>1119</v>
      </c>
      <c r="R20" s="165">
        <v>61.15</v>
      </c>
      <c r="S20" s="44">
        <v>1062</v>
      </c>
      <c r="T20" s="275">
        <v>59.9</v>
      </c>
      <c r="HU20"/>
      <c r="HV20"/>
      <c r="HW20"/>
      <c r="HX20"/>
      <c r="HY20"/>
      <c r="HZ20"/>
      <c r="IA20"/>
      <c r="IB20"/>
      <c r="IC20"/>
      <c r="ID20"/>
      <c r="IE20"/>
      <c r="IF20"/>
      <c r="IG20"/>
      <c r="IH20"/>
      <c r="II20"/>
    </row>
    <row r="21" spans="1:243">
      <c r="A21" s="366"/>
      <c r="B21" s="45" t="s">
        <v>126</v>
      </c>
      <c r="C21" s="44">
        <v>7064</v>
      </c>
      <c r="D21" s="165">
        <v>76.83</v>
      </c>
      <c r="E21" s="44">
        <v>25</v>
      </c>
      <c r="F21" s="165">
        <v>18.8</v>
      </c>
      <c r="G21" s="44">
        <v>170</v>
      </c>
      <c r="H21" s="165">
        <v>48.57</v>
      </c>
      <c r="I21" s="44">
        <v>587</v>
      </c>
      <c r="J21" s="165">
        <v>66.930000000000007</v>
      </c>
      <c r="K21" s="44">
        <v>731</v>
      </c>
      <c r="L21" s="165">
        <v>74.739999999999995</v>
      </c>
      <c r="M21" s="44">
        <v>1130</v>
      </c>
      <c r="N21" s="165">
        <v>78.91</v>
      </c>
      <c r="O21" s="44">
        <v>1477</v>
      </c>
      <c r="P21" s="163">
        <v>81.11</v>
      </c>
      <c r="Q21" s="74">
        <v>1500</v>
      </c>
      <c r="R21" s="165">
        <v>81.97</v>
      </c>
      <c r="S21" s="44">
        <v>1444</v>
      </c>
      <c r="T21" s="275">
        <v>81.44</v>
      </c>
      <c r="HU21"/>
      <c r="HV21"/>
      <c r="HW21"/>
      <c r="HX21"/>
      <c r="HY21"/>
      <c r="HZ21"/>
      <c r="IA21"/>
      <c r="IB21"/>
      <c r="IC21"/>
      <c r="ID21"/>
      <c r="IE21"/>
      <c r="IF21"/>
      <c r="IG21"/>
      <c r="IH21"/>
      <c r="II21"/>
    </row>
    <row r="22" spans="1:243">
      <c r="A22" s="366"/>
      <c r="B22" s="45" t="s">
        <v>0</v>
      </c>
      <c r="C22" s="44">
        <v>2770</v>
      </c>
      <c r="D22" s="165">
        <v>30.13</v>
      </c>
      <c r="E22" s="44">
        <v>18</v>
      </c>
      <c r="F22" s="165">
        <v>13.53</v>
      </c>
      <c r="G22" s="44">
        <v>87</v>
      </c>
      <c r="H22" s="165">
        <v>24.86</v>
      </c>
      <c r="I22" s="44">
        <v>302</v>
      </c>
      <c r="J22" s="165">
        <v>34.44</v>
      </c>
      <c r="K22" s="44">
        <v>379</v>
      </c>
      <c r="L22" s="165">
        <v>38.75</v>
      </c>
      <c r="M22" s="44">
        <v>555</v>
      </c>
      <c r="N22" s="165">
        <v>38.76</v>
      </c>
      <c r="O22" s="44">
        <v>598</v>
      </c>
      <c r="P22" s="163">
        <v>32.840000000000003</v>
      </c>
      <c r="Q22" s="74">
        <v>506</v>
      </c>
      <c r="R22" s="165">
        <v>27.65</v>
      </c>
      <c r="S22" s="44">
        <v>325</v>
      </c>
      <c r="T22" s="275">
        <v>18.329999999999998</v>
      </c>
      <c r="HU22"/>
      <c r="HV22"/>
      <c r="HW22"/>
      <c r="HX22"/>
      <c r="HY22"/>
      <c r="HZ22"/>
      <c r="IA22"/>
      <c r="IB22"/>
      <c r="IC22"/>
      <c r="ID22"/>
      <c r="IE22"/>
      <c r="IF22"/>
      <c r="IG22"/>
      <c r="IH22"/>
      <c r="II22"/>
    </row>
    <row r="23" spans="1:243">
      <c r="A23" s="366"/>
      <c r="B23" s="45" t="s">
        <v>119</v>
      </c>
      <c r="C23" s="44">
        <v>1276</v>
      </c>
      <c r="D23" s="165">
        <v>13.88</v>
      </c>
      <c r="E23" s="44">
        <v>9</v>
      </c>
      <c r="F23" s="165">
        <v>6.77</v>
      </c>
      <c r="G23" s="44">
        <v>25</v>
      </c>
      <c r="H23" s="165">
        <v>7.14</v>
      </c>
      <c r="I23" s="44">
        <v>113</v>
      </c>
      <c r="J23" s="165">
        <v>12.88</v>
      </c>
      <c r="K23" s="44">
        <v>149</v>
      </c>
      <c r="L23" s="165">
        <v>15.24</v>
      </c>
      <c r="M23" s="44">
        <v>236</v>
      </c>
      <c r="N23" s="165">
        <v>16.48</v>
      </c>
      <c r="O23" s="44">
        <v>296</v>
      </c>
      <c r="P23" s="163">
        <v>16.25</v>
      </c>
      <c r="Q23" s="74">
        <v>247</v>
      </c>
      <c r="R23" s="165">
        <v>13.5</v>
      </c>
      <c r="S23" s="44">
        <v>201</v>
      </c>
      <c r="T23" s="275">
        <v>11.34</v>
      </c>
      <c r="HU23"/>
      <c r="HV23"/>
      <c r="HW23"/>
      <c r="HX23"/>
      <c r="HY23"/>
      <c r="HZ23"/>
      <c r="IA23"/>
      <c r="IB23"/>
      <c r="IC23"/>
      <c r="ID23"/>
      <c r="IE23"/>
      <c r="IF23"/>
      <c r="IG23"/>
      <c r="IH23"/>
      <c r="II23"/>
    </row>
    <row r="24" spans="1:243">
      <c r="A24" s="366"/>
      <c r="B24" s="42" t="s">
        <v>134</v>
      </c>
      <c r="C24" s="94" t="s">
        <v>127</v>
      </c>
      <c r="D24" s="166" t="s">
        <v>127</v>
      </c>
      <c r="E24" s="94" t="s">
        <v>256</v>
      </c>
      <c r="F24" s="166" t="s">
        <v>256</v>
      </c>
      <c r="G24" s="100" t="s">
        <v>256</v>
      </c>
      <c r="H24" s="168" t="s">
        <v>256</v>
      </c>
      <c r="I24" s="100" t="s">
        <v>256</v>
      </c>
      <c r="J24" s="168" t="s">
        <v>256</v>
      </c>
      <c r="K24" s="100" t="s">
        <v>256</v>
      </c>
      <c r="L24" s="168" t="s">
        <v>256</v>
      </c>
      <c r="M24" s="100" t="s">
        <v>256</v>
      </c>
      <c r="N24" s="168" t="s">
        <v>256</v>
      </c>
      <c r="O24" s="100" t="s">
        <v>256</v>
      </c>
      <c r="P24" s="169" t="s">
        <v>256</v>
      </c>
      <c r="Q24" s="108" t="s">
        <v>256</v>
      </c>
      <c r="R24" s="168" t="s">
        <v>256</v>
      </c>
      <c r="S24" s="97" t="s">
        <v>256</v>
      </c>
      <c r="T24" s="291" t="s">
        <v>256</v>
      </c>
      <c r="HU24"/>
      <c r="HV24"/>
      <c r="HW24"/>
      <c r="HX24"/>
      <c r="HY24"/>
      <c r="HZ24"/>
      <c r="IA24"/>
      <c r="IB24"/>
      <c r="IC24"/>
      <c r="ID24"/>
      <c r="IE24"/>
      <c r="IF24"/>
      <c r="IG24"/>
      <c r="IH24"/>
      <c r="II24"/>
    </row>
    <row r="25" spans="1:243">
      <c r="A25" s="366"/>
      <c r="B25" s="43">
        <v>0</v>
      </c>
      <c r="C25" s="44">
        <v>1450</v>
      </c>
      <c r="D25" s="165">
        <v>15.77</v>
      </c>
      <c r="E25" s="44">
        <v>92</v>
      </c>
      <c r="F25" s="165">
        <v>69.17</v>
      </c>
      <c r="G25" s="44">
        <v>156</v>
      </c>
      <c r="H25" s="165">
        <v>44.57</v>
      </c>
      <c r="I25" s="44">
        <v>216</v>
      </c>
      <c r="J25" s="165">
        <v>24.63</v>
      </c>
      <c r="K25" s="44">
        <v>167</v>
      </c>
      <c r="L25" s="165">
        <v>17.079999999999998</v>
      </c>
      <c r="M25" s="44">
        <v>211</v>
      </c>
      <c r="N25" s="165">
        <v>14.73</v>
      </c>
      <c r="O25" s="44">
        <v>218</v>
      </c>
      <c r="P25" s="163">
        <v>11.97</v>
      </c>
      <c r="Q25" s="74">
        <v>185</v>
      </c>
      <c r="R25" s="165">
        <v>10.11</v>
      </c>
      <c r="S25" s="44">
        <v>205</v>
      </c>
      <c r="T25" s="275">
        <v>11.56</v>
      </c>
      <c r="HU25"/>
      <c r="HV25"/>
      <c r="HW25"/>
      <c r="HX25"/>
      <c r="HY25"/>
      <c r="HZ25"/>
      <c r="IA25"/>
      <c r="IB25"/>
      <c r="IC25"/>
      <c r="ID25"/>
      <c r="IE25"/>
      <c r="IF25"/>
      <c r="IG25"/>
      <c r="IH25"/>
      <c r="II25"/>
    </row>
    <row r="26" spans="1:243">
      <c r="A26" s="366"/>
      <c r="B26" s="43">
        <v>1</v>
      </c>
      <c r="C26" s="44">
        <v>2234</v>
      </c>
      <c r="D26" s="165">
        <v>24.3</v>
      </c>
      <c r="E26" s="44">
        <v>27</v>
      </c>
      <c r="F26" s="165">
        <v>20.3</v>
      </c>
      <c r="G26" s="44">
        <v>85</v>
      </c>
      <c r="H26" s="165">
        <v>24.29</v>
      </c>
      <c r="I26" s="44">
        <v>240</v>
      </c>
      <c r="J26" s="165">
        <v>27.37</v>
      </c>
      <c r="K26" s="44">
        <v>241</v>
      </c>
      <c r="L26" s="165">
        <v>24.64</v>
      </c>
      <c r="M26" s="44">
        <v>299</v>
      </c>
      <c r="N26" s="165">
        <v>20.88</v>
      </c>
      <c r="O26" s="44">
        <v>427</v>
      </c>
      <c r="P26" s="163">
        <v>23.45</v>
      </c>
      <c r="Q26" s="74">
        <v>438</v>
      </c>
      <c r="R26" s="165">
        <v>23.93</v>
      </c>
      <c r="S26" s="44">
        <v>477</v>
      </c>
      <c r="T26" s="275">
        <v>26.9</v>
      </c>
      <c r="HU26"/>
      <c r="HV26"/>
      <c r="HW26"/>
      <c r="HX26"/>
      <c r="HY26"/>
      <c r="HZ26"/>
      <c r="IA26"/>
      <c r="IB26"/>
      <c r="IC26"/>
      <c r="ID26"/>
      <c r="IE26"/>
      <c r="IF26"/>
      <c r="IG26"/>
      <c r="IH26"/>
      <c r="II26"/>
    </row>
    <row r="27" spans="1:243">
      <c r="A27" s="368"/>
      <c r="B27" s="59" t="s">
        <v>144</v>
      </c>
      <c r="C27" s="44">
        <v>5510</v>
      </c>
      <c r="D27" s="165">
        <v>59.93</v>
      </c>
      <c r="E27" s="44">
        <v>14</v>
      </c>
      <c r="F27" s="165">
        <v>10.53</v>
      </c>
      <c r="G27" s="44">
        <v>109</v>
      </c>
      <c r="H27" s="165">
        <v>31.14</v>
      </c>
      <c r="I27" s="44">
        <v>421</v>
      </c>
      <c r="J27" s="165">
        <v>48</v>
      </c>
      <c r="K27" s="44">
        <v>570</v>
      </c>
      <c r="L27" s="165">
        <v>58.28</v>
      </c>
      <c r="M27" s="44">
        <v>922</v>
      </c>
      <c r="N27" s="165">
        <v>64.39</v>
      </c>
      <c r="O27" s="44">
        <v>1176</v>
      </c>
      <c r="P27" s="163">
        <v>64.58</v>
      </c>
      <c r="Q27" s="74">
        <v>1207</v>
      </c>
      <c r="R27" s="165">
        <v>65.959999999999994</v>
      </c>
      <c r="S27" s="44">
        <v>1091</v>
      </c>
      <c r="T27" s="275">
        <v>61.53</v>
      </c>
      <c r="HU27"/>
      <c r="HV27"/>
      <c r="HW27"/>
      <c r="HX27"/>
      <c r="HY27"/>
      <c r="HZ27"/>
      <c r="IA27"/>
      <c r="IB27"/>
      <c r="IC27"/>
      <c r="ID27"/>
      <c r="IE27"/>
      <c r="IF27"/>
      <c r="IG27"/>
      <c r="IH27"/>
      <c r="II27"/>
    </row>
    <row r="28" spans="1:243">
      <c r="A28" s="365" t="s">
        <v>1</v>
      </c>
      <c r="B28" s="51" t="s">
        <v>143</v>
      </c>
      <c r="C28" s="75">
        <v>7340</v>
      </c>
      <c r="D28" s="277"/>
      <c r="E28" s="50">
        <v>74</v>
      </c>
      <c r="F28" s="276"/>
      <c r="G28" s="75">
        <v>126</v>
      </c>
      <c r="H28" s="276"/>
      <c r="I28" s="75">
        <v>353</v>
      </c>
      <c r="J28" s="276"/>
      <c r="K28" s="75">
        <v>464</v>
      </c>
      <c r="L28" s="276"/>
      <c r="M28" s="75">
        <v>843</v>
      </c>
      <c r="N28" s="276"/>
      <c r="O28" s="75">
        <v>1270</v>
      </c>
      <c r="P28" s="276"/>
      <c r="Q28" s="75">
        <v>1705</v>
      </c>
      <c r="R28" s="276"/>
      <c r="S28" s="75">
        <v>2505</v>
      </c>
      <c r="T28" s="293"/>
      <c r="HU28"/>
      <c r="HV28"/>
      <c r="HW28"/>
      <c r="HX28"/>
      <c r="HY28"/>
      <c r="HZ28"/>
      <c r="IA28"/>
      <c r="IB28"/>
      <c r="IC28"/>
      <c r="ID28"/>
      <c r="IE28"/>
      <c r="IF28"/>
      <c r="IG28"/>
      <c r="IH28"/>
      <c r="II28"/>
    </row>
    <row r="29" spans="1:243">
      <c r="A29" s="366"/>
      <c r="B29" s="42" t="s">
        <v>133</v>
      </c>
      <c r="C29" s="94" t="s">
        <v>127</v>
      </c>
      <c r="D29" s="166" t="s">
        <v>127</v>
      </c>
      <c r="E29" s="94" t="s">
        <v>256</v>
      </c>
      <c r="F29" s="166" t="s">
        <v>256</v>
      </c>
      <c r="G29" s="97" t="s">
        <v>256</v>
      </c>
      <c r="H29" s="168" t="s">
        <v>256</v>
      </c>
      <c r="I29" s="97" t="s">
        <v>256</v>
      </c>
      <c r="J29" s="168" t="s">
        <v>256</v>
      </c>
      <c r="K29" s="97" t="s">
        <v>256</v>
      </c>
      <c r="L29" s="168" t="s">
        <v>256</v>
      </c>
      <c r="M29" s="97" t="s">
        <v>256</v>
      </c>
      <c r="N29" s="168" t="s">
        <v>256</v>
      </c>
      <c r="O29" s="97" t="s">
        <v>256</v>
      </c>
      <c r="P29" s="170" t="s">
        <v>256</v>
      </c>
      <c r="Q29" s="108" t="s">
        <v>256</v>
      </c>
      <c r="R29" s="168" t="s">
        <v>256</v>
      </c>
      <c r="S29" s="97" t="s">
        <v>256</v>
      </c>
      <c r="T29" s="291" t="s">
        <v>256</v>
      </c>
      <c r="HU29"/>
      <c r="HV29"/>
      <c r="HW29"/>
      <c r="HX29"/>
      <c r="HY29"/>
      <c r="HZ29"/>
      <c r="IA29"/>
      <c r="IB29"/>
      <c r="IC29"/>
      <c r="ID29"/>
      <c r="IE29"/>
      <c r="IF29"/>
      <c r="IG29"/>
      <c r="IH29"/>
      <c r="II29"/>
    </row>
    <row r="30" spans="1:243">
      <c r="A30" s="366"/>
      <c r="B30" s="43" t="s">
        <v>19</v>
      </c>
      <c r="C30" s="44">
        <v>3386</v>
      </c>
      <c r="D30" s="165">
        <v>46.13</v>
      </c>
      <c r="E30" s="44">
        <v>4</v>
      </c>
      <c r="F30" s="165">
        <v>5.41</v>
      </c>
      <c r="G30" s="44">
        <v>17</v>
      </c>
      <c r="H30" s="165">
        <v>13.49</v>
      </c>
      <c r="I30" s="44">
        <v>89</v>
      </c>
      <c r="J30" s="165">
        <v>25.21</v>
      </c>
      <c r="K30" s="44">
        <v>174</v>
      </c>
      <c r="L30" s="165">
        <v>37.5</v>
      </c>
      <c r="M30" s="44">
        <v>369</v>
      </c>
      <c r="N30" s="165">
        <v>43.77</v>
      </c>
      <c r="O30" s="44">
        <v>589</v>
      </c>
      <c r="P30" s="163">
        <v>46.38</v>
      </c>
      <c r="Q30" s="74">
        <v>889</v>
      </c>
      <c r="R30" s="165">
        <v>52.14</v>
      </c>
      <c r="S30" s="44">
        <v>1255</v>
      </c>
      <c r="T30" s="275">
        <v>50.1</v>
      </c>
      <c r="HU30"/>
      <c r="HV30"/>
      <c r="HW30"/>
      <c r="HX30"/>
      <c r="HY30"/>
      <c r="HZ30"/>
      <c r="IA30"/>
      <c r="IB30"/>
      <c r="IC30"/>
      <c r="ID30"/>
      <c r="IE30"/>
      <c r="IF30"/>
      <c r="IG30"/>
      <c r="IH30"/>
      <c r="II30"/>
    </row>
    <row r="31" spans="1:243">
      <c r="A31" s="366"/>
      <c r="B31" s="45" t="s">
        <v>126</v>
      </c>
      <c r="C31" s="44">
        <v>5826</v>
      </c>
      <c r="D31" s="165">
        <v>79.37</v>
      </c>
      <c r="E31" s="44">
        <v>28</v>
      </c>
      <c r="F31" s="165">
        <v>37.840000000000003</v>
      </c>
      <c r="G31" s="44">
        <v>69</v>
      </c>
      <c r="H31" s="165">
        <v>54.76</v>
      </c>
      <c r="I31" s="44">
        <v>229</v>
      </c>
      <c r="J31" s="165">
        <v>64.87</v>
      </c>
      <c r="K31" s="44">
        <v>355</v>
      </c>
      <c r="L31" s="165">
        <v>76.510000000000005</v>
      </c>
      <c r="M31" s="44">
        <v>664</v>
      </c>
      <c r="N31" s="165">
        <v>78.77</v>
      </c>
      <c r="O31" s="44">
        <v>1009</v>
      </c>
      <c r="P31" s="163">
        <v>79.45</v>
      </c>
      <c r="Q31" s="74">
        <v>1405</v>
      </c>
      <c r="R31" s="165">
        <v>82.4</v>
      </c>
      <c r="S31" s="44">
        <v>2067</v>
      </c>
      <c r="T31" s="275">
        <v>82.51</v>
      </c>
      <c r="U31" s="78"/>
      <c r="HU31"/>
      <c r="HV31"/>
      <c r="HW31"/>
      <c r="HX31"/>
      <c r="HY31"/>
      <c r="HZ31"/>
      <c r="IA31"/>
      <c r="IB31"/>
      <c r="IC31"/>
      <c r="ID31"/>
      <c r="IE31"/>
      <c r="IF31"/>
      <c r="IG31"/>
      <c r="IH31"/>
      <c r="II31"/>
    </row>
    <row r="32" spans="1:243">
      <c r="A32" s="366"/>
      <c r="B32" s="45" t="s">
        <v>0</v>
      </c>
      <c r="C32" s="44">
        <v>1853</v>
      </c>
      <c r="D32" s="165">
        <v>25.25</v>
      </c>
      <c r="E32" s="44">
        <v>13</v>
      </c>
      <c r="F32" s="165">
        <v>17.57</v>
      </c>
      <c r="G32" s="44">
        <v>45</v>
      </c>
      <c r="H32" s="165">
        <v>35.71</v>
      </c>
      <c r="I32" s="44">
        <v>106</v>
      </c>
      <c r="J32" s="165">
        <v>30.03</v>
      </c>
      <c r="K32" s="44">
        <v>158</v>
      </c>
      <c r="L32" s="165">
        <v>34.049999999999997</v>
      </c>
      <c r="M32" s="44">
        <v>286</v>
      </c>
      <c r="N32" s="165">
        <v>33.93</v>
      </c>
      <c r="O32" s="44">
        <v>379</v>
      </c>
      <c r="P32" s="163">
        <v>29.84</v>
      </c>
      <c r="Q32" s="74">
        <v>449</v>
      </c>
      <c r="R32" s="165">
        <v>26.33</v>
      </c>
      <c r="S32" s="44">
        <v>417</v>
      </c>
      <c r="T32" s="275">
        <v>16.649999999999999</v>
      </c>
      <c r="HU32"/>
      <c r="HV32"/>
      <c r="HW32"/>
      <c r="HX32"/>
      <c r="HY32"/>
      <c r="HZ32"/>
      <c r="IA32"/>
      <c r="IB32"/>
      <c r="IC32"/>
      <c r="ID32"/>
      <c r="IE32"/>
      <c r="IF32"/>
      <c r="IG32"/>
      <c r="IH32"/>
      <c r="II32"/>
    </row>
    <row r="33" spans="1:255">
      <c r="A33" s="366"/>
      <c r="B33" s="45" t="s">
        <v>119</v>
      </c>
      <c r="C33" s="44">
        <v>1219</v>
      </c>
      <c r="D33" s="165">
        <v>16.61</v>
      </c>
      <c r="E33" s="44">
        <v>7</v>
      </c>
      <c r="F33" s="165">
        <v>9.4600000000000009</v>
      </c>
      <c r="G33" s="44">
        <v>20</v>
      </c>
      <c r="H33" s="165">
        <v>15.87</v>
      </c>
      <c r="I33" s="44">
        <v>82</v>
      </c>
      <c r="J33" s="165">
        <v>23.23</v>
      </c>
      <c r="K33" s="44">
        <v>102</v>
      </c>
      <c r="L33" s="165">
        <v>21.98</v>
      </c>
      <c r="M33" s="44">
        <v>208</v>
      </c>
      <c r="N33" s="165">
        <v>24.67</v>
      </c>
      <c r="O33" s="44">
        <v>257</v>
      </c>
      <c r="P33" s="163">
        <v>20.239999999999998</v>
      </c>
      <c r="Q33" s="74">
        <v>275</v>
      </c>
      <c r="R33" s="165">
        <v>16.13</v>
      </c>
      <c r="S33" s="44">
        <v>268</v>
      </c>
      <c r="T33" s="275">
        <v>10.7</v>
      </c>
      <c r="HU33"/>
      <c r="HV33"/>
      <c r="HW33"/>
      <c r="HX33"/>
      <c r="HY33"/>
      <c r="HZ33"/>
      <c r="IA33"/>
      <c r="IB33"/>
      <c r="IC33"/>
      <c r="ID33"/>
      <c r="IE33"/>
      <c r="IF33"/>
      <c r="IG33"/>
      <c r="IH33"/>
      <c r="II33"/>
    </row>
    <row r="34" spans="1:255">
      <c r="A34" s="366"/>
      <c r="B34" s="42" t="s">
        <v>134</v>
      </c>
      <c r="C34" s="94" t="s">
        <v>127</v>
      </c>
      <c r="D34" s="166" t="s">
        <v>127</v>
      </c>
      <c r="E34" s="94" t="s">
        <v>256</v>
      </c>
      <c r="F34" s="166" t="s">
        <v>256</v>
      </c>
      <c r="G34" s="97" t="s">
        <v>256</v>
      </c>
      <c r="H34" s="168" t="s">
        <v>256</v>
      </c>
      <c r="I34" s="97" t="s">
        <v>256</v>
      </c>
      <c r="J34" s="168" t="s">
        <v>256</v>
      </c>
      <c r="K34" s="97" t="s">
        <v>256</v>
      </c>
      <c r="L34" s="168" t="s">
        <v>256</v>
      </c>
      <c r="M34" s="97" t="s">
        <v>256</v>
      </c>
      <c r="N34" s="168" t="s">
        <v>256</v>
      </c>
      <c r="O34" s="97" t="s">
        <v>256</v>
      </c>
      <c r="P34" s="170" t="s">
        <v>256</v>
      </c>
      <c r="Q34" s="108" t="s">
        <v>256</v>
      </c>
      <c r="R34" s="168" t="s">
        <v>256</v>
      </c>
      <c r="S34" s="97" t="s">
        <v>256</v>
      </c>
      <c r="T34" s="291" t="s">
        <v>256</v>
      </c>
      <c r="HU34"/>
      <c r="HV34"/>
      <c r="HW34"/>
      <c r="HX34"/>
      <c r="HY34"/>
      <c r="HZ34"/>
      <c r="IA34"/>
      <c r="IB34"/>
      <c r="IC34"/>
      <c r="ID34"/>
      <c r="IE34"/>
      <c r="IF34"/>
      <c r="IG34"/>
      <c r="IH34"/>
      <c r="II34"/>
    </row>
    <row r="35" spans="1:255">
      <c r="A35" s="366"/>
      <c r="B35" s="43">
        <v>0</v>
      </c>
      <c r="C35" s="44">
        <v>1090</v>
      </c>
      <c r="D35" s="165">
        <v>14.85</v>
      </c>
      <c r="E35" s="44">
        <v>38</v>
      </c>
      <c r="F35" s="165">
        <v>51.35</v>
      </c>
      <c r="G35" s="44">
        <v>44</v>
      </c>
      <c r="H35" s="165">
        <v>34.92</v>
      </c>
      <c r="I35" s="44">
        <v>83</v>
      </c>
      <c r="J35" s="165">
        <v>23.51</v>
      </c>
      <c r="K35" s="44">
        <v>89</v>
      </c>
      <c r="L35" s="165">
        <v>19.18</v>
      </c>
      <c r="M35" s="44">
        <v>121</v>
      </c>
      <c r="N35" s="165">
        <v>14.35</v>
      </c>
      <c r="O35" s="44">
        <v>190</v>
      </c>
      <c r="P35" s="163">
        <v>14.96</v>
      </c>
      <c r="Q35" s="74">
        <v>213</v>
      </c>
      <c r="R35" s="165">
        <v>12.49</v>
      </c>
      <c r="S35" s="44">
        <v>312</v>
      </c>
      <c r="T35" s="275">
        <v>12.46</v>
      </c>
      <c r="HU35"/>
      <c r="HV35"/>
      <c r="HW35"/>
      <c r="HX35"/>
      <c r="HY35"/>
      <c r="HZ35"/>
      <c r="IA35"/>
      <c r="IB35"/>
      <c r="IC35"/>
      <c r="ID35"/>
      <c r="IE35"/>
      <c r="IF35"/>
      <c r="IG35"/>
      <c r="IH35"/>
      <c r="II35"/>
    </row>
    <row r="36" spans="1:255">
      <c r="A36" s="366"/>
      <c r="B36" s="43">
        <v>1</v>
      </c>
      <c r="C36" s="44">
        <v>2133</v>
      </c>
      <c r="D36" s="165">
        <v>29.06</v>
      </c>
      <c r="E36" s="44">
        <v>23</v>
      </c>
      <c r="F36" s="165">
        <v>31.08</v>
      </c>
      <c r="G36" s="44">
        <v>31</v>
      </c>
      <c r="H36" s="165">
        <v>24.6</v>
      </c>
      <c r="I36" s="44">
        <v>117</v>
      </c>
      <c r="J36" s="165">
        <v>33.14</v>
      </c>
      <c r="K36" s="44">
        <v>108</v>
      </c>
      <c r="L36" s="165">
        <v>23.28</v>
      </c>
      <c r="M36" s="44">
        <v>217</v>
      </c>
      <c r="N36" s="165">
        <v>25.74</v>
      </c>
      <c r="O36" s="44">
        <v>335</v>
      </c>
      <c r="P36" s="163">
        <v>26.38</v>
      </c>
      <c r="Q36" s="74">
        <v>479</v>
      </c>
      <c r="R36" s="165">
        <v>28.09</v>
      </c>
      <c r="S36" s="44">
        <v>823</v>
      </c>
      <c r="T36" s="275">
        <v>32.85</v>
      </c>
    </row>
    <row r="37" spans="1:255" ht="14.25" thickBot="1">
      <c r="A37" s="367"/>
      <c r="B37" s="52" t="s">
        <v>144</v>
      </c>
      <c r="C37" s="171">
        <v>4117</v>
      </c>
      <c r="D37" s="47">
        <v>56.09</v>
      </c>
      <c r="E37" s="56">
        <v>13</v>
      </c>
      <c r="F37" s="47">
        <v>17.57</v>
      </c>
      <c r="G37" s="171">
        <v>51</v>
      </c>
      <c r="H37" s="47">
        <v>40.479999999999997</v>
      </c>
      <c r="I37" s="171">
        <v>153</v>
      </c>
      <c r="J37" s="47">
        <v>43.34</v>
      </c>
      <c r="K37" s="171">
        <v>267</v>
      </c>
      <c r="L37" s="47">
        <v>57.54</v>
      </c>
      <c r="M37" s="171">
        <v>505</v>
      </c>
      <c r="N37" s="47">
        <v>59.91</v>
      </c>
      <c r="O37" s="171">
        <v>745</v>
      </c>
      <c r="P37" s="57">
        <v>58.66</v>
      </c>
      <c r="Q37" s="171">
        <v>1013</v>
      </c>
      <c r="R37" s="47">
        <v>59.41</v>
      </c>
      <c r="S37" s="171">
        <v>1370</v>
      </c>
      <c r="T37" s="294">
        <v>54.69</v>
      </c>
    </row>
    <row r="38" spans="1:255" ht="14.25" thickTop="1">
      <c r="A38" s="111" t="s">
        <v>177</v>
      </c>
    </row>
    <row r="39" spans="1:255">
      <c r="A39" s="112"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3">
    <mergeCell ref="Q6:R6"/>
    <mergeCell ref="S6:T6"/>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U78"/>
  <sheetViews>
    <sheetView zoomScaleNormal="100" workbookViewId="0">
      <selection activeCell="I42" sqref="I42"/>
    </sheetView>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18" customFormat="1" ht="20.100000000000001" customHeight="1">
      <c r="A1" s="17" t="s">
        <v>169</v>
      </c>
      <c r="B1" s="117"/>
      <c r="C1" s="117"/>
      <c r="D1" s="117"/>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9 maj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58"/>
      <c r="B3" s="358"/>
      <c r="C3" s="358"/>
      <c r="D3" s="358"/>
      <c r="E3" s="358"/>
      <c r="F3" s="358"/>
      <c r="G3" s="358"/>
      <c r="H3" s="358"/>
      <c r="I3" s="358"/>
      <c r="J3" s="358"/>
      <c r="K3" s="358"/>
      <c r="L3" s="358"/>
      <c r="M3" s="358"/>
      <c r="N3" s="358"/>
      <c r="O3" s="358"/>
      <c r="P3" s="358"/>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73" t="s">
        <v>7</v>
      </c>
      <c r="D6" s="374"/>
      <c r="E6" s="375" t="s">
        <v>2</v>
      </c>
      <c r="F6" s="376"/>
      <c r="G6" s="377" t="s">
        <v>128</v>
      </c>
      <c r="H6" s="370"/>
      <c r="I6" s="369" t="s">
        <v>129</v>
      </c>
      <c r="J6" s="370"/>
      <c r="K6" s="369" t="s">
        <v>130</v>
      </c>
      <c r="L6" s="370"/>
      <c r="M6" s="369" t="s">
        <v>131</v>
      </c>
      <c r="N6" s="370"/>
      <c r="O6" s="371" t="s">
        <v>6</v>
      </c>
      <c r="P6" s="378"/>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288" t="s">
        <v>132</v>
      </c>
      <c r="Q7" s="78"/>
      <c r="HU7"/>
      <c r="HV7"/>
      <c r="HW7"/>
      <c r="HX7"/>
      <c r="HY7"/>
      <c r="HZ7"/>
      <c r="IA7"/>
      <c r="IB7"/>
      <c r="IC7"/>
      <c r="ID7"/>
      <c r="IE7"/>
      <c r="IF7"/>
      <c r="IG7"/>
      <c r="IH7"/>
      <c r="II7"/>
    </row>
    <row r="8" spans="1:243">
      <c r="A8" s="365" t="s">
        <v>7</v>
      </c>
      <c r="B8" s="41" t="s">
        <v>141</v>
      </c>
      <c r="C8" s="53">
        <v>16534</v>
      </c>
      <c r="D8" s="172">
        <v>100</v>
      </c>
      <c r="E8" s="53">
        <v>14621</v>
      </c>
      <c r="F8" s="180">
        <v>100</v>
      </c>
      <c r="G8" s="53">
        <v>1913</v>
      </c>
      <c r="H8" s="184">
        <v>100</v>
      </c>
      <c r="I8" s="53">
        <v>1442</v>
      </c>
      <c r="J8" s="184">
        <v>100</v>
      </c>
      <c r="K8" s="53">
        <v>2275</v>
      </c>
      <c r="L8" s="184">
        <v>100</v>
      </c>
      <c r="M8" s="53">
        <v>3091</v>
      </c>
      <c r="N8" s="184">
        <v>100</v>
      </c>
      <c r="O8" s="173">
        <v>7813</v>
      </c>
      <c r="P8" s="295">
        <v>100</v>
      </c>
      <c r="Q8" s="78"/>
      <c r="HU8"/>
      <c r="HV8"/>
      <c r="HW8"/>
      <c r="HX8"/>
      <c r="HY8"/>
      <c r="HZ8"/>
      <c r="IA8"/>
      <c r="IB8"/>
      <c r="IC8"/>
      <c r="ID8"/>
      <c r="IE8"/>
      <c r="IF8"/>
      <c r="IG8"/>
      <c r="IH8"/>
      <c r="II8"/>
    </row>
    <row r="9" spans="1:243">
      <c r="A9" s="366"/>
      <c r="B9" s="42" t="s">
        <v>170</v>
      </c>
      <c r="C9" s="94" t="s">
        <v>127</v>
      </c>
      <c r="D9" s="96" t="s">
        <v>127</v>
      </c>
      <c r="E9" s="94" t="s">
        <v>127</v>
      </c>
      <c r="F9" s="96" t="s">
        <v>127</v>
      </c>
      <c r="G9" s="103" t="s">
        <v>127</v>
      </c>
      <c r="H9" s="98" t="s">
        <v>127</v>
      </c>
      <c r="I9" s="103" t="s">
        <v>127</v>
      </c>
      <c r="J9" s="98" t="s">
        <v>127</v>
      </c>
      <c r="K9" s="103" t="s">
        <v>127</v>
      </c>
      <c r="L9" s="98" t="s">
        <v>127</v>
      </c>
      <c r="M9" s="103" t="s">
        <v>127</v>
      </c>
      <c r="N9" s="98" t="s">
        <v>127</v>
      </c>
      <c r="O9" s="284" t="s">
        <v>127</v>
      </c>
      <c r="P9" s="296" t="s">
        <v>127</v>
      </c>
      <c r="Q9" s="78"/>
      <c r="HU9"/>
      <c r="HV9"/>
      <c r="HW9"/>
      <c r="HX9"/>
      <c r="HY9"/>
      <c r="HZ9"/>
      <c r="IA9"/>
      <c r="IB9"/>
      <c r="IC9"/>
      <c r="ID9"/>
      <c r="IE9"/>
      <c r="IF9"/>
      <c r="IG9"/>
      <c r="IH9"/>
      <c r="II9"/>
    </row>
    <row r="10" spans="1:243">
      <c r="A10" s="366"/>
      <c r="B10" t="s">
        <v>154</v>
      </c>
      <c r="C10" s="173">
        <v>6595</v>
      </c>
      <c r="D10" s="177">
        <v>39.89</v>
      </c>
      <c r="E10" s="173">
        <v>6461</v>
      </c>
      <c r="F10" s="177">
        <v>44.19</v>
      </c>
      <c r="G10" s="173">
        <v>134</v>
      </c>
      <c r="H10" s="177">
        <v>7</v>
      </c>
      <c r="I10" s="173">
        <v>338</v>
      </c>
      <c r="J10" s="177">
        <v>23.44</v>
      </c>
      <c r="K10" s="173">
        <v>703</v>
      </c>
      <c r="L10" s="177">
        <v>30.9</v>
      </c>
      <c r="M10" s="173">
        <v>1172</v>
      </c>
      <c r="N10" s="177">
        <v>37.92</v>
      </c>
      <c r="O10" s="173">
        <v>4248</v>
      </c>
      <c r="P10" s="204">
        <v>54.37</v>
      </c>
      <c r="Q10" s="78"/>
      <c r="HU10"/>
      <c r="HV10"/>
      <c r="HW10"/>
      <c r="HX10"/>
      <c r="HY10"/>
      <c r="HZ10"/>
      <c r="IA10"/>
      <c r="IB10"/>
      <c r="IC10"/>
      <c r="ID10"/>
      <c r="IE10"/>
      <c r="IF10"/>
      <c r="IG10"/>
      <c r="IH10"/>
      <c r="II10"/>
    </row>
    <row r="11" spans="1:243">
      <c r="A11" s="366"/>
      <c r="B11" s="72" t="s">
        <v>171</v>
      </c>
      <c r="C11" s="173">
        <v>4356</v>
      </c>
      <c r="D11" s="177">
        <v>26.35</v>
      </c>
      <c r="E11" s="173">
        <v>4164</v>
      </c>
      <c r="F11" s="177">
        <v>28.48</v>
      </c>
      <c r="G11" s="173">
        <v>192</v>
      </c>
      <c r="H11" s="177">
        <v>10.039999999999999</v>
      </c>
      <c r="I11" s="173">
        <v>280</v>
      </c>
      <c r="J11" s="177">
        <v>19.420000000000002</v>
      </c>
      <c r="K11" s="173">
        <v>556</v>
      </c>
      <c r="L11" s="177">
        <v>24.44</v>
      </c>
      <c r="M11" s="173">
        <v>898</v>
      </c>
      <c r="N11" s="177">
        <v>29.05</v>
      </c>
      <c r="O11" s="173">
        <v>2430</v>
      </c>
      <c r="P11" s="204">
        <v>31.1</v>
      </c>
      <c r="Q11" s="78"/>
      <c r="HU11"/>
      <c r="HV11"/>
      <c r="HW11"/>
      <c r="HX11"/>
      <c r="HY11"/>
      <c r="HZ11"/>
      <c r="IA11"/>
      <c r="IB11"/>
      <c r="IC11"/>
      <c r="ID11"/>
      <c r="IE11"/>
      <c r="IF11"/>
      <c r="IG11"/>
      <c r="IH11"/>
      <c r="II11"/>
    </row>
    <row r="12" spans="1:243">
      <c r="A12" s="365" t="s">
        <v>9</v>
      </c>
      <c r="B12" s="51" t="s">
        <v>142</v>
      </c>
      <c r="C12" s="174">
        <v>9194</v>
      </c>
      <c r="D12" s="105">
        <v>100</v>
      </c>
      <c r="E12" s="174">
        <v>7834</v>
      </c>
      <c r="F12" s="105">
        <v>100</v>
      </c>
      <c r="G12" s="174">
        <v>1360</v>
      </c>
      <c r="H12" s="105">
        <v>100</v>
      </c>
      <c r="I12" s="174">
        <v>978</v>
      </c>
      <c r="J12" s="105">
        <v>100</v>
      </c>
      <c r="K12" s="174">
        <v>1432</v>
      </c>
      <c r="L12" s="105">
        <v>100</v>
      </c>
      <c r="M12" s="174">
        <v>1821</v>
      </c>
      <c r="N12" s="105">
        <v>100</v>
      </c>
      <c r="O12" s="175">
        <v>3603</v>
      </c>
      <c r="P12" s="297">
        <v>100</v>
      </c>
      <c r="Q12" s="78"/>
      <c r="HU12"/>
      <c r="HV12"/>
      <c r="HW12"/>
      <c r="HX12"/>
      <c r="HY12"/>
      <c r="HZ12"/>
      <c r="IA12"/>
      <c r="IB12"/>
      <c r="IC12"/>
      <c r="ID12"/>
      <c r="IE12"/>
      <c r="IF12"/>
      <c r="IG12"/>
      <c r="IH12"/>
      <c r="II12"/>
    </row>
    <row r="13" spans="1:243">
      <c r="A13" s="366"/>
      <c r="B13" s="61" t="s">
        <v>170</v>
      </c>
      <c r="C13" s="106" t="s">
        <v>127</v>
      </c>
      <c r="D13" s="119" t="s">
        <v>127</v>
      </c>
      <c r="E13" s="106" t="s">
        <v>127</v>
      </c>
      <c r="F13" s="96" t="s">
        <v>127</v>
      </c>
      <c r="G13" s="100" t="s">
        <v>127</v>
      </c>
      <c r="H13" s="98" t="s">
        <v>127</v>
      </c>
      <c r="I13" s="100" t="s">
        <v>127</v>
      </c>
      <c r="J13" s="98" t="s">
        <v>127</v>
      </c>
      <c r="K13" s="100" t="s">
        <v>127</v>
      </c>
      <c r="L13" s="98" t="s">
        <v>127</v>
      </c>
      <c r="M13" s="100" t="s">
        <v>127</v>
      </c>
      <c r="N13" s="98" t="s">
        <v>127</v>
      </c>
      <c r="O13" s="108" t="s">
        <v>127</v>
      </c>
      <c r="P13" s="296" t="s">
        <v>127</v>
      </c>
      <c r="Q13" s="78"/>
      <c r="HU13"/>
      <c r="HV13"/>
      <c r="HW13"/>
      <c r="HX13"/>
      <c r="HY13"/>
      <c r="HZ13"/>
      <c r="IA13"/>
      <c r="IB13"/>
      <c r="IC13"/>
      <c r="ID13"/>
      <c r="IE13"/>
      <c r="IF13"/>
      <c r="IG13"/>
      <c r="IH13"/>
      <c r="II13"/>
    </row>
    <row r="14" spans="1:243">
      <c r="A14" s="366"/>
      <c r="B14" t="s">
        <v>154</v>
      </c>
      <c r="C14" s="173">
        <v>2937</v>
      </c>
      <c r="D14" s="177">
        <v>31.94</v>
      </c>
      <c r="E14" s="173">
        <v>2853</v>
      </c>
      <c r="F14" s="177">
        <v>36.42</v>
      </c>
      <c r="G14" s="173">
        <v>84</v>
      </c>
      <c r="H14" s="183">
        <v>6.18</v>
      </c>
      <c r="I14" s="173">
        <v>217</v>
      </c>
      <c r="J14" s="183">
        <v>22.19</v>
      </c>
      <c r="K14" s="173">
        <v>396</v>
      </c>
      <c r="L14" s="183">
        <v>27.65</v>
      </c>
      <c r="M14" s="173">
        <v>608</v>
      </c>
      <c r="N14" s="183">
        <v>33.39</v>
      </c>
      <c r="O14" s="173">
        <v>1632</v>
      </c>
      <c r="P14" s="204">
        <v>45.3</v>
      </c>
      <c r="Q14" s="78"/>
      <c r="HU14"/>
      <c r="HV14"/>
      <c r="HW14"/>
      <c r="HX14"/>
      <c r="HY14"/>
      <c r="HZ14"/>
      <c r="IA14"/>
      <c r="IB14"/>
      <c r="IC14"/>
      <c r="ID14"/>
      <c r="IE14"/>
      <c r="IF14"/>
      <c r="IG14"/>
      <c r="IH14"/>
      <c r="II14"/>
    </row>
    <row r="15" spans="1:243">
      <c r="A15" s="366"/>
      <c r="B15" t="s">
        <v>171</v>
      </c>
      <c r="C15" s="176">
        <v>2356</v>
      </c>
      <c r="D15" s="177">
        <v>25.63</v>
      </c>
      <c r="E15" s="173">
        <v>2241</v>
      </c>
      <c r="F15" s="181">
        <v>28.61</v>
      </c>
      <c r="G15" s="173">
        <v>115</v>
      </c>
      <c r="H15" s="181">
        <v>8.4600000000000009</v>
      </c>
      <c r="I15" s="173">
        <v>158</v>
      </c>
      <c r="J15" s="181">
        <v>16.16</v>
      </c>
      <c r="K15" s="173">
        <v>324</v>
      </c>
      <c r="L15" s="181">
        <v>22.63</v>
      </c>
      <c r="M15" s="173">
        <v>506</v>
      </c>
      <c r="N15" s="181">
        <v>27.79</v>
      </c>
      <c r="O15" s="176">
        <v>1253</v>
      </c>
      <c r="P15" s="204">
        <v>34.78</v>
      </c>
      <c r="Q15" s="78"/>
      <c r="HU15"/>
      <c r="HV15"/>
      <c r="HW15"/>
      <c r="HX15"/>
      <c r="HY15"/>
      <c r="HZ15"/>
      <c r="IA15"/>
      <c r="IB15"/>
      <c r="IC15"/>
      <c r="ID15"/>
      <c r="IE15"/>
      <c r="IF15"/>
      <c r="IG15"/>
      <c r="IH15"/>
      <c r="II15"/>
    </row>
    <row r="16" spans="1:243">
      <c r="A16" s="365" t="s">
        <v>1</v>
      </c>
      <c r="B16" s="49" t="s">
        <v>143</v>
      </c>
      <c r="C16" s="175">
        <v>7340</v>
      </c>
      <c r="D16" s="178"/>
      <c r="E16" s="175">
        <v>6787</v>
      </c>
      <c r="F16" s="182"/>
      <c r="G16" s="175">
        <v>553</v>
      </c>
      <c r="H16" s="182"/>
      <c r="I16" s="175">
        <v>464</v>
      </c>
      <c r="J16" s="182"/>
      <c r="K16" s="175">
        <v>843</v>
      </c>
      <c r="L16" s="182"/>
      <c r="M16" s="175">
        <v>1270</v>
      </c>
      <c r="N16" s="182"/>
      <c r="O16" s="175">
        <v>4210</v>
      </c>
      <c r="P16" s="298"/>
      <c r="Q16" s="78"/>
      <c r="HU16"/>
      <c r="HV16"/>
      <c r="HW16"/>
      <c r="HX16"/>
      <c r="HY16"/>
      <c r="HZ16"/>
      <c r="IA16"/>
      <c r="IB16"/>
      <c r="IC16"/>
      <c r="ID16"/>
      <c r="IE16"/>
      <c r="IF16"/>
      <c r="IG16"/>
      <c r="IH16"/>
      <c r="II16"/>
    </row>
    <row r="17" spans="1:255">
      <c r="A17" s="366"/>
      <c r="B17" s="61" t="s">
        <v>170</v>
      </c>
      <c r="C17" s="106" t="s">
        <v>127</v>
      </c>
      <c r="D17" s="119" t="s">
        <v>127</v>
      </c>
      <c r="E17" s="106" t="s">
        <v>127</v>
      </c>
      <c r="F17" s="96" t="s">
        <v>127</v>
      </c>
      <c r="G17" s="97" t="s">
        <v>127</v>
      </c>
      <c r="H17" s="98" t="s">
        <v>127</v>
      </c>
      <c r="I17" s="97" t="s">
        <v>127</v>
      </c>
      <c r="J17" s="98" t="s">
        <v>127</v>
      </c>
      <c r="K17" s="97" t="s">
        <v>127</v>
      </c>
      <c r="L17" s="98" t="s">
        <v>127</v>
      </c>
      <c r="M17" s="97" t="s">
        <v>127</v>
      </c>
      <c r="N17" s="98" t="s">
        <v>127</v>
      </c>
      <c r="O17" s="108" t="s">
        <v>127</v>
      </c>
      <c r="P17" s="296" t="s">
        <v>127</v>
      </c>
      <c r="Q17" s="78"/>
      <c r="HU17"/>
      <c r="HV17"/>
      <c r="HW17"/>
      <c r="HX17"/>
      <c r="HY17"/>
      <c r="HZ17"/>
      <c r="IA17"/>
      <c r="IB17"/>
      <c r="IC17"/>
      <c r="ID17"/>
      <c r="IE17"/>
      <c r="IF17"/>
      <c r="IG17"/>
      <c r="IH17"/>
      <c r="II17"/>
    </row>
    <row r="18" spans="1:255">
      <c r="A18" s="366"/>
      <c r="B18" s="27" t="s">
        <v>154</v>
      </c>
      <c r="C18" s="173">
        <v>3658</v>
      </c>
      <c r="D18" s="177">
        <v>49.84</v>
      </c>
      <c r="E18" s="173">
        <v>3608</v>
      </c>
      <c r="F18" s="183">
        <v>53.16</v>
      </c>
      <c r="G18" s="173">
        <v>50</v>
      </c>
      <c r="H18" s="183">
        <v>9.0399999999999991</v>
      </c>
      <c r="I18" s="173">
        <v>121</v>
      </c>
      <c r="J18" s="183">
        <v>26.08</v>
      </c>
      <c r="K18" s="173">
        <v>307</v>
      </c>
      <c r="L18" s="183">
        <v>36.42</v>
      </c>
      <c r="M18" s="173">
        <v>564</v>
      </c>
      <c r="N18" s="177">
        <v>44.41</v>
      </c>
      <c r="O18" s="173">
        <v>2616</v>
      </c>
      <c r="P18" s="204">
        <v>62.14</v>
      </c>
      <c r="Q18" s="78"/>
      <c r="HU18"/>
      <c r="HV18"/>
      <c r="HW18"/>
      <c r="HX18"/>
      <c r="HY18"/>
      <c r="HZ18"/>
      <c r="IA18"/>
      <c r="IB18"/>
      <c r="IC18"/>
      <c r="ID18"/>
      <c r="IE18"/>
      <c r="IF18"/>
      <c r="IG18"/>
      <c r="IH18"/>
      <c r="II18"/>
    </row>
    <row r="19" spans="1:255" ht="14.25" thickBot="1">
      <c r="A19" s="367"/>
      <c r="B19" s="79" t="s">
        <v>171</v>
      </c>
      <c r="C19" s="63">
        <v>2000</v>
      </c>
      <c r="D19" s="179">
        <v>27.25</v>
      </c>
      <c r="E19" s="63">
        <v>1923</v>
      </c>
      <c r="F19" s="179">
        <v>28.33</v>
      </c>
      <c r="G19" s="63">
        <v>77</v>
      </c>
      <c r="H19" s="179">
        <v>13.92</v>
      </c>
      <c r="I19" s="63">
        <v>122</v>
      </c>
      <c r="J19" s="179">
        <v>26.29</v>
      </c>
      <c r="K19" s="63">
        <v>232</v>
      </c>
      <c r="L19" s="179">
        <v>27.52</v>
      </c>
      <c r="M19" s="63">
        <v>392</v>
      </c>
      <c r="N19" s="179">
        <v>30.87</v>
      </c>
      <c r="O19" s="208">
        <v>1177</v>
      </c>
      <c r="P19" s="299">
        <v>27.96</v>
      </c>
      <c r="Q19" s="78"/>
      <c r="HU19"/>
      <c r="HV19"/>
      <c r="HW19"/>
      <c r="HX19"/>
      <c r="HY19"/>
      <c r="HZ19"/>
      <c r="IA19"/>
      <c r="IB19"/>
      <c r="IC19"/>
      <c r="ID19"/>
      <c r="IE19"/>
      <c r="IF19"/>
      <c r="IG19"/>
      <c r="IH19"/>
      <c r="II19"/>
    </row>
    <row r="20" spans="1:255" ht="14.25" thickTop="1">
      <c r="A20" s="111" t="s">
        <v>178</v>
      </c>
    </row>
    <row r="21" spans="1:255">
      <c r="A21" s="112"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59"/>
  <sheetViews>
    <sheetView tabSelected="1" topLeftCell="A4" zoomScaleNormal="100" workbookViewId="0">
      <selection activeCell="I33" sqref="I33"/>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79" t="s">
        <v>224</v>
      </c>
      <c r="B1" s="379"/>
      <c r="C1" s="379"/>
      <c r="D1" s="379"/>
      <c r="E1" s="379"/>
      <c r="F1" s="379"/>
      <c r="G1" s="379"/>
      <c r="H1" s="379"/>
      <c r="I1" s="379"/>
      <c r="J1" s="379"/>
      <c r="K1" s="379"/>
    </row>
    <row r="2" spans="1:12" ht="46.5" customHeight="1">
      <c r="A2" s="356" t="s">
        <v>282</v>
      </c>
      <c r="B2" s="356"/>
      <c r="C2" s="356"/>
      <c r="D2" s="356"/>
      <c r="E2" s="356"/>
      <c r="F2" s="356"/>
      <c r="G2" s="356"/>
      <c r="H2" s="356"/>
      <c r="I2" s="356"/>
      <c r="J2" s="356"/>
      <c r="K2" s="356"/>
    </row>
    <row r="3" spans="1:12" ht="13.5" customHeight="1">
      <c r="A3" s="392" t="s">
        <v>223</v>
      </c>
      <c r="B3" s="392"/>
      <c r="C3" s="392"/>
      <c r="D3" s="392"/>
      <c r="E3" s="392"/>
      <c r="F3" s="392"/>
      <c r="G3" s="392"/>
      <c r="H3" s="392"/>
      <c r="I3" s="392"/>
      <c r="J3" s="392"/>
      <c r="K3" s="392"/>
    </row>
    <row r="4" spans="1:12" ht="47.25" customHeight="1">
      <c r="A4" s="356" t="s">
        <v>270</v>
      </c>
      <c r="B4" s="356"/>
      <c r="C4" s="356"/>
      <c r="D4" s="356"/>
      <c r="E4" s="356"/>
      <c r="F4" s="356"/>
      <c r="G4" s="356"/>
      <c r="H4" s="356"/>
      <c r="I4" s="356"/>
      <c r="J4" s="356"/>
      <c r="K4" s="356"/>
    </row>
    <row r="5" spans="1:12" ht="14.25" thickBot="1">
      <c r="B5" s="76"/>
      <c r="C5" s="76"/>
      <c r="D5" s="76"/>
      <c r="E5" s="76"/>
      <c r="F5" s="76"/>
    </row>
    <row r="6" spans="1:12" ht="14.25" thickBot="1">
      <c r="A6" s="3"/>
      <c r="B6" s="382" t="s">
        <v>207</v>
      </c>
      <c r="C6" s="383"/>
      <c r="D6" s="383"/>
      <c r="E6" s="383"/>
      <c r="F6" s="384"/>
      <c r="G6" s="385" t="s">
        <v>208</v>
      </c>
      <c r="H6" s="383"/>
      <c r="I6" s="383"/>
      <c r="J6" s="383"/>
      <c r="K6" s="386"/>
    </row>
    <row r="7" spans="1:12">
      <c r="A7" s="144"/>
      <c r="B7" s="387" t="s">
        <v>209</v>
      </c>
      <c r="C7" s="362" t="s">
        <v>210</v>
      </c>
      <c r="D7" s="361"/>
      <c r="E7" s="380" t="s">
        <v>211</v>
      </c>
      <c r="F7" s="389"/>
      <c r="G7" s="390" t="s">
        <v>209</v>
      </c>
      <c r="H7" s="362" t="s">
        <v>210</v>
      </c>
      <c r="I7" s="361"/>
      <c r="J7" s="380" t="s">
        <v>211</v>
      </c>
      <c r="K7" s="381"/>
      <c r="L7" s="27"/>
    </row>
    <row r="8" spans="1:12">
      <c r="A8" s="4"/>
      <c r="B8" s="388"/>
      <c r="C8" s="5" t="s">
        <v>10</v>
      </c>
      <c r="D8" s="145" t="s">
        <v>11</v>
      </c>
      <c r="E8" s="5" t="s">
        <v>10</v>
      </c>
      <c r="F8" s="146" t="s">
        <v>11</v>
      </c>
      <c r="G8" s="391"/>
      <c r="H8" s="5" t="s">
        <v>10</v>
      </c>
      <c r="I8" s="145" t="s">
        <v>11</v>
      </c>
      <c r="J8" s="5" t="s">
        <v>10</v>
      </c>
      <c r="K8" s="300" t="s">
        <v>11</v>
      </c>
    </row>
    <row r="9" spans="1:12">
      <c r="A9" s="24" t="s">
        <v>13</v>
      </c>
      <c r="B9" s="74">
        <v>6551</v>
      </c>
      <c r="C9" s="75">
        <v>1846</v>
      </c>
      <c r="D9" s="219">
        <v>28.18</v>
      </c>
      <c r="E9" s="75">
        <v>4705</v>
      </c>
      <c r="F9" s="220">
        <v>71.819999999999993</v>
      </c>
      <c r="G9" s="301">
        <v>4305</v>
      </c>
      <c r="H9" s="75">
        <v>3554</v>
      </c>
      <c r="I9" s="7">
        <v>82.56</v>
      </c>
      <c r="J9" s="74">
        <v>751</v>
      </c>
      <c r="K9" s="302">
        <v>17.440000000000001</v>
      </c>
    </row>
    <row r="10" spans="1:12">
      <c r="A10" s="1" t="s">
        <v>212</v>
      </c>
      <c r="B10" s="108" t="s">
        <v>256</v>
      </c>
      <c r="C10" s="108">
        <v>0</v>
      </c>
      <c r="D10" s="98" t="s">
        <v>256</v>
      </c>
      <c r="E10" s="97">
        <v>0</v>
      </c>
      <c r="F10" s="221" t="s">
        <v>256</v>
      </c>
      <c r="G10" s="303">
        <v>0</v>
      </c>
      <c r="H10" s="108">
        <v>0</v>
      </c>
      <c r="I10" s="99">
        <v>0</v>
      </c>
      <c r="J10" s="108">
        <v>0</v>
      </c>
      <c r="K10" s="296">
        <v>0</v>
      </c>
    </row>
    <row r="11" spans="1:12">
      <c r="A11" s="76" t="s">
        <v>1</v>
      </c>
      <c r="B11" s="74">
        <v>3634</v>
      </c>
      <c r="C11" s="74">
        <v>875</v>
      </c>
      <c r="D11" s="6">
        <v>24.08</v>
      </c>
      <c r="E11" s="44">
        <v>2759</v>
      </c>
      <c r="F11" s="220">
        <v>75.92</v>
      </c>
      <c r="G11" s="301">
        <v>1975</v>
      </c>
      <c r="H11" s="74">
        <v>1615</v>
      </c>
      <c r="I11" s="7">
        <v>81.77</v>
      </c>
      <c r="J11" s="74">
        <v>360</v>
      </c>
      <c r="K11" s="304">
        <v>18.23</v>
      </c>
    </row>
    <row r="12" spans="1:12">
      <c r="A12" s="76" t="s">
        <v>9</v>
      </c>
      <c r="B12" s="74">
        <v>2917</v>
      </c>
      <c r="C12" s="74">
        <v>971</v>
      </c>
      <c r="D12" s="6">
        <v>33.29</v>
      </c>
      <c r="E12" s="44">
        <v>1946</v>
      </c>
      <c r="F12" s="220">
        <v>66.709999999999994</v>
      </c>
      <c r="G12" s="301">
        <v>2330</v>
      </c>
      <c r="H12" s="74">
        <v>1939</v>
      </c>
      <c r="I12" s="7">
        <v>83.22</v>
      </c>
      <c r="J12" s="74">
        <v>391</v>
      </c>
      <c r="K12" s="304">
        <v>16.78</v>
      </c>
    </row>
    <row r="13" spans="1:12">
      <c r="B13" s="74" t="s">
        <v>256</v>
      </c>
      <c r="C13" s="74"/>
      <c r="D13" s="6" t="s">
        <v>256</v>
      </c>
      <c r="E13" s="44"/>
      <c r="F13" s="220" t="s">
        <v>256</v>
      </c>
      <c r="G13" s="301" t="s">
        <v>256</v>
      </c>
      <c r="H13" s="74"/>
      <c r="I13" s="7" t="s">
        <v>256</v>
      </c>
      <c r="J13" s="74"/>
      <c r="K13" s="304" t="s">
        <v>256</v>
      </c>
    </row>
    <row r="14" spans="1:12">
      <c r="A14" s="1" t="s">
        <v>12</v>
      </c>
      <c r="B14" s="108" t="s">
        <v>256</v>
      </c>
      <c r="C14" s="108">
        <v>0</v>
      </c>
      <c r="D14" s="98" t="s">
        <v>256</v>
      </c>
      <c r="E14" s="108">
        <v>0</v>
      </c>
      <c r="F14" s="221" t="s">
        <v>256</v>
      </c>
      <c r="G14" s="303">
        <v>0</v>
      </c>
      <c r="H14" s="108">
        <v>0</v>
      </c>
      <c r="I14" s="99">
        <v>0</v>
      </c>
      <c r="J14" s="108">
        <v>0</v>
      </c>
      <c r="K14" s="296">
        <v>0</v>
      </c>
    </row>
    <row r="15" spans="1:12">
      <c r="A15" s="76" t="s">
        <v>276</v>
      </c>
      <c r="B15" s="74">
        <v>1167</v>
      </c>
      <c r="C15" s="74">
        <v>468</v>
      </c>
      <c r="D15" s="6">
        <v>40.1</v>
      </c>
      <c r="E15" s="44">
        <v>699</v>
      </c>
      <c r="F15" s="220">
        <v>59.9</v>
      </c>
      <c r="G15" s="301">
        <v>1020</v>
      </c>
      <c r="H15" s="74">
        <v>909</v>
      </c>
      <c r="I15" s="7">
        <v>89.12</v>
      </c>
      <c r="J15" s="74">
        <v>111</v>
      </c>
      <c r="K15" s="304">
        <v>10.88</v>
      </c>
    </row>
    <row r="16" spans="1:12">
      <c r="A16" s="76" t="s">
        <v>277</v>
      </c>
      <c r="B16" s="74">
        <v>2867</v>
      </c>
      <c r="C16" s="74">
        <v>873</v>
      </c>
      <c r="D16" s="6">
        <v>30.45</v>
      </c>
      <c r="E16" s="44">
        <v>1994</v>
      </c>
      <c r="F16" s="220">
        <v>69.55</v>
      </c>
      <c r="G16" s="301">
        <v>1997</v>
      </c>
      <c r="H16" s="74">
        <v>1667</v>
      </c>
      <c r="I16" s="7">
        <v>83.48</v>
      </c>
      <c r="J16" s="74">
        <v>330</v>
      </c>
      <c r="K16" s="304">
        <v>16.52</v>
      </c>
    </row>
    <row r="17" spans="1:12">
      <c r="A17" s="76" t="s">
        <v>135</v>
      </c>
      <c r="B17" s="74">
        <v>2517</v>
      </c>
      <c r="C17" s="74">
        <v>505</v>
      </c>
      <c r="D17" s="6">
        <v>20.059999999999999</v>
      </c>
      <c r="E17" s="44">
        <v>2012</v>
      </c>
      <c r="F17" s="220">
        <v>79.94</v>
      </c>
      <c r="G17" s="301">
        <v>1288</v>
      </c>
      <c r="H17" s="74">
        <v>978</v>
      </c>
      <c r="I17" s="7">
        <v>75.930000000000007</v>
      </c>
      <c r="J17" s="74">
        <v>310</v>
      </c>
      <c r="K17" s="304">
        <v>24.07</v>
      </c>
    </row>
    <row r="18" spans="1:12">
      <c r="B18" s="74" t="s">
        <v>256</v>
      </c>
      <c r="C18" s="74"/>
      <c r="D18" s="6" t="s">
        <v>256</v>
      </c>
      <c r="E18" s="44"/>
      <c r="F18" s="220" t="s">
        <v>256</v>
      </c>
      <c r="G18" s="301" t="s">
        <v>256</v>
      </c>
      <c r="H18" s="74"/>
      <c r="I18" s="7" t="s">
        <v>256</v>
      </c>
      <c r="J18" s="74"/>
      <c r="K18" s="304" t="s">
        <v>256</v>
      </c>
      <c r="L18" s="27"/>
    </row>
    <row r="19" spans="1:12">
      <c r="A19" s="1" t="s">
        <v>227</v>
      </c>
      <c r="B19" s="147" t="s">
        <v>256</v>
      </c>
      <c r="C19" s="108">
        <v>0</v>
      </c>
      <c r="D19" s="98" t="s">
        <v>256</v>
      </c>
      <c r="E19" s="108">
        <v>0</v>
      </c>
      <c r="F19" s="221" t="s">
        <v>256</v>
      </c>
      <c r="G19" s="303" t="s">
        <v>256</v>
      </c>
      <c r="H19" s="108">
        <v>0</v>
      </c>
      <c r="I19" s="99" t="s">
        <v>256</v>
      </c>
      <c r="J19" s="108">
        <v>0</v>
      </c>
      <c r="K19" s="296" t="s">
        <v>256</v>
      </c>
    </row>
    <row r="20" spans="1:12">
      <c r="A20" s="76" t="s">
        <v>19</v>
      </c>
      <c r="B20" s="216">
        <v>3246</v>
      </c>
      <c r="C20" s="44">
        <v>1040</v>
      </c>
      <c r="D20" s="6">
        <v>32.04</v>
      </c>
      <c r="E20" s="44">
        <v>2206</v>
      </c>
      <c r="F20" s="220">
        <v>67.959999999999994</v>
      </c>
      <c r="G20" s="301">
        <v>2655</v>
      </c>
      <c r="H20" s="74">
        <v>2240</v>
      </c>
      <c r="I20" s="7">
        <v>84.37</v>
      </c>
      <c r="J20" s="74">
        <v>415</v>
      </c>
      <c r="K20" s="304">
        <v>15.63</v>
      </c>
    </row>
    <row r="21" spans="1:12">
      <c r="A21" s="76" t="s">
        <v>126</v>
      </c>
      <c r="B21" s="216">
        <v>5017</v>
      </c>
      <c r="C21" s="44">
        <v>1444</v>
      </c>
      <c r="D21" s="6">
        <v>28.78</v>
      </c>
      <c r="E21" s="44">
        <v>3573</v>
      </c>
      <c r="F21" s="220">
        <v>71.22</v>
      </c>
      <c r="G21" s="301">
        <v>3700</v>
      </c>
      <c r="H21" s="74">
        <v>3076</v>
      </c>
      <c r="I21" s="7">
        <v>83.14</v>
      </c>
      <c r="J21" s="74">
        <v>624</v>
      </c>
      <c r="K21" s="304">
        <v>16.86</v>
      </c>
    </row>
    <row r="22" spans="1:12">
      <c r="A22" s="76" t="s">
        <v>0</v>
      </c>
      <c r="B22" s="216">
        <v>1496</v>
      </c>
      <c r="C22" s="44">
        <v>514</v>
      </c>
      <c r="D22" s="6">
        <v>34.36</v>
      </c>
      <c r="E22" s="44">
        <v>982</v>
      </c>
      <c r="F22" s="220">
        <v>65.64</v>
      </c>
      <c r="G22" s="301">
        <v>1411</v>
      </c>
      <c r="H22" s="74">
        <v>1210</v>
      </c>
      <c r="I22" s="7">
        <v>85.75</v>
      </c>
      <c r="J22" s="74">
        <v>201</v>
      </c>
      <c r="K22" s="304">
        <v>14.25</v>
      </c>
    </row>
    <row r="23" spans="1:12">
      <c r="A23" s="76" t="s">
        <v>119</v>
      </c>
      <c r="B23" s="216">
        <v>777</v>
      </c>
      <c r="C23" s="44">
        <v>273</v>
      </c>
      <c r="D23" s="6">
        <v>35.14</v>
      </c>
      <c r="E23" s="44">
        <v>504</v>
      </c>
      <c r="F23" s="220">
        <v>64.86</v>
      </c>
      <c r="G23" s="301">
        <v>883</v>
      </c>
      <c r="H23" s="74">
        <v>761</v>
      </c>
      <c r="I23" s="7">
        <v>86.18</v>
      </c>
      <c r="J23" s="74">
        <v>122</v>
      </c>
      <c r="K23" s="304">
        <v>13.82</v>
      </c>
    </row>
    <row r="24" spans="1:12">
      <c r="B24" s="216" t="s">
        <v>256</v>
      </c>
      <c r="C24" s="44"/>
      <c r="D24" s="6" t="s">
        <v>256</v>
      </c>
      <c r="E24" s="44"/>
      <c r="F24" s="220" t="s">
        <v>256</v>
      </c>
      <c r="G24" s="301" t="s">
        <v>256</v>
      </c>
      <c r="H24" s="74"/>
      <c r="I24" s="7" t="s">
        <v>256</v>
      </c>
      <c r="J24" s="74"/>
      <c r="K24" s="304" t="s">
        <v>256</v>
      </c>
      <c r="L24" s="27"/>
    </row>
    <row r="25" spans="1:12">
      <c r="A25" s="1" t="s">
        <v>160</v>
      </c>
      <c r="B25" s="147" t="s">
        <v>256</v>
      </c>
      <c r="C25" s="108">
        <v>0</v>
      </c>
      <c r="D25" s="98" t="s">
        <v>256</v>
      </c>
      <c r="E25" s="108">
        <v>0</v>
      </c>
      <c r="F25" s="99" t="s">
        <v>256</v>
      </c>
      <c r="G25" s="218" t="s">
        <v>256</v>
      </c>
      <c r="H25" s="108">
        <v>0</v>
      </c>
      <c r="I25" s="99" t="s">
        <v>256</v>
      </c>
      <c r="J25" s="108">
        <v>0</v>
      </c>
      <c r="K25" s="296" t="s">
        <v>256</v>
      </c>
    </row>
    <row r="26" spans="1:12">
      <c r="A26" s="18" t="s">
        <v>157</v>
      </c>
      <c r="B26" s="216">
        <v>1026</v>
      </c>
      <c r="C26" s="44">
        <v>261</v>
      </c>
      <c r="D26" s="6">
        <v>25.44</v>
      </c>
      <c r="E26" s="44">
        <v>765</v>
      </c>
      <c r="F26" s="220">
        <v>74.56</v>
      </c>
      <c r="G26" s="301">
        <v>365</v>
      </c>
      <c r="H26" s="74">
        <v>282</v>
      </c>
      <c r="I26" s="7">
        <v>77.260000000000005</v>
      </c>
      <c r="J26" s="74">
        <v>83</v>
      </c>
      <c r="K26" s="304">
        <v>22.74</v>
      </c>
    </row>
    <row r="27" spans="1:12">
      <c r="A27" s="18" t="s">
        <v>158</v>
      </c>
      <c r="B27" s="216">
        <v>1946</v>
      </c>
      <c r="C27" s="44">
        <v>439</v>
      </c>
      <c r="D27" s="6">
        <v>22.56</v>
      </c>
      <c r="E27" s="44">
        <v>1507</v>
      </c>
      <c r="F27" s="220">
        <v>77.44</v>
      </c>
      <c r="G27" s="301">
        <v>889</v>
      </c>
      <c r="H27" s="74">
        <v>702</v>
      </c>
      <c r="I27" s="7">
        <v>78.97</v>
      </c>
      <c r="J27" s="74">
        <v>187</v>
      </c>
      <c r="K27" s="304">
        <v>21.03</v>
      </c>
    </row>
    <row r="28" spans="1:12" ht="13.5" customHeight="1">
      <c r="A28" s="64" t="s">
        <v>159</v>
      </c>
      <c r="B28" s="216">
        <v>3579</v>
      </c>
      <c r="C28" s="44">
        <v>1146</v>
      </c>
      <c r="D28" s="6">
        <v>32.020000000000003</v>
      </c>
      <c r="E28" s="44">
        <v>2433</v>
      </c>
      <c r="F28" s="220">
        <v>67.98</v>
      </c>
      <c r="G28" s="301">
        <v>3051</v>
      </c>
      <c r="H28" s="74">
        <v>2570</v>
      </c>
      <c r="I28" s="7">
        <v>84.23</v>
      </c>
      <c r="J28" s="74">
        <v>481</v>
      </c>
      <c r="K28" s="304">
        <v>15.77</v>
      </c>
    </row>
    <row r="29" spans="1:12">
      <c r="B29" s="216" t="s">
        <v>256</v>
      </c>
      <c r="C29" s="44"/>
      <c r="D29" s="6" t="s">
        <v>256</v>
      </c>
      <c r="E29" s="44"/>
      <c r="F29" s="220" t="s">
        <v>256</v>
      </c>
      <c r="G29" s="301" t="s">
        <v>256</v>
      </c>
      <c r="H29" s="74"/>
      <c r="I29" s="7" t="s">
        <v>256</v>
      </c>
      <c r="J29" s="74"/>
      <c r="K29" s="304" t="s">
        <v>256</v>
      </c>
    </row>
    <row r="30" spans="1:12" ht="13.5" customHeight="1">
      <c r="A30" s="1" t="s">
        <v>183</v>
      </c>
      <c r="B30" s="147" t="s">
        <v>256</v>
      </c>
      <c r="C30" s="108">
        <v>0</v>
      </c>
      <c r="D30" s="98" t="s">
        <v>256</v>
      </c>
      <c r="E30" s="108">
        <v>0</v>
      </c>
      <c r="F30" s="99" t="s">
        <v>256</v>
      </c>
      <c r="G30" s="218" t="s">
        <v>256</v>
      </c>
      <c r="H30" s="108">
        <v>0</v>
      </c>
      <c r="I30" s="99" t="s">
        <v>256</v>
      </c>
      <c r="J30" s="108">
        <v>0</v>
      </c>
      <c r="K30" s="296" t="s">
        <v>256</v>
      </c>
    </row>
    <row r="31" spans="1:12" ht="15.75" customHeight="1">
      <c r="A31" s="231" t="s">
        <v>283</v>
      </c>
      <c r="B31" s="216">
        <v>80</v>
      </c>
      <c r="C31" s="44">
        <v>36</v>
      </c>
      <c r="D31" s="6">
        <v>45</v>
      </c>
      <c r="E31" s="44">
        <v>44</v>
      </c>
      <c r="F31" s="220">
        <v>55</v>
      </c>
      <c r="G31" s="301">
        <v>26</v>
      </c>
      <c r="H31" s="74" t="s">
        <v>304</v>
      </c>
      <c r="I31" s="7"/>
      <c r="J31" s="74" t="s">
        <v>304</v>
      </c>
      <c r="K31" s="304"/>
    </row>
    <row r="32" spans="1:12">
      <c r="A32" s="231" t="s">
        <v>284</v>
      </c>
      <c r="B32" s="216">
        <v>176</v>
      </c>
      <c r="C32" s="44">
        <v>31</v>
      </c>
      <c r="D32" s="6">
        <v>17.61</v>
      </c>
      <c r="E32" s="44">
        <v>145</v>
      </c>
      <c r="F32" s="220">
        <v>82.39</v>
      </c>
      <c r="G32" s="301">
        <v>137</v>
      </c>
      <c r="H32" s="74">
        <v>97</v>
      </c>
      <c r="I32" s="7">
        <v>70.8</v>
      </c>
      <c r="J32" s="74">
        <v>40</v>
      </c>
      <c r="K32" s="304">
        <v>29.2</v>
      </c>
    </row>
    <row r="33" spans="1:12">
      <c r="A33" s="231" t="s">
        <v>285</v>
      </c>
      <c r="B33" s="216">
        <v>17</v>
      </c>
      <c r="C33" s="44">
        <v>8</v>
      </c>
      <c r="D33" s="6">
        <v>47.06</v>
      </c>
      <c r="E33" s="44">
        <v>9</v>
      </c>
      <c r="F33" s="220">
        <v>52.94</v>
      </c>
      <c r="G33" s="301">
        <v>11</v>
      </c>
      <c r="H33" s="74" t="s">
        <v>304</v>
      </c>
      <c r="I33" s="7"/>
      <c r="J33" s="74" t="s">
        <v>304</v>
      </c>
      <c r="K33" s="304"/>
    </row>
    <row r="34" spans="1:12">
      <c r="A34" s="231" t="s">
        <v>286</v>
      </c>
      <c r="B34" s="216">
        <v>272</v>
      </c>
      <c r="C34" s="44">
        <v>75</v>
      </c>
      <c r="D34" s="6">
        <v>27.57</v>
      </c>
      <c r="E34" s="44">
        <v>197</v>
      </c>
      <c r="F34" s="220">
        <v>72.430000000000007</v>
      </c>
      <c r="G34" s="301">
        <v>177</v>
      </c>
      <c r="H34" s="74">
        <v>146</v>
      </c>
      <c r="I34" s="7">
        <v>82.49</v>
      </c>
      <c r="J34" s="74">
        <v>31</v>
      </c>
      <c r="K34" s="304">
        <v>17.510000000000002</v>
      </c>
    </row>
    <row r="35" spans="1:12">
      <c r="A35" s="231" t="s">
        <v>287</v>
      </c>
      <c r="B35" s="216">
        <v>152</v>
      </c>
      <c r="C35" s="44">
        <v>60</v>
      </c>
      <c r="D35" s="6">
        <v>39.47</v>
      </c>
      <c r="E35" s="44">
        <v>92</v>
      </c>
      <c r="F35" s="220">
        <v>60.53</v>
      </c>
      <c r="G35" s="301">
        <v>84</v>
      </c>
      <c r="H35" s="74">
        <v>72</v>
      </c>
      <c r="I35" s="7">
        <v>85.71</v>
      </c>
      <c r="J35" s="74">
        <v>12</v>
      </c>
      <c r="K35" s="304">
        <v>14.29</v>
      </c>
    </row>
    <row r="36" spans="1:12">
      <c r="A36" s="231" t="s">
        <v>288</v>
      </c>
      <c r="B36" s="216">
        <v>76</v>
      </c>
      <c r="C36" s="44">
        <v>10</v>
      </c>
      <c r="D36" s="6">
        <v>13.16</v>
      </c>
      <c r="E36" s="44">
        <v>66</v>
      </c>
      <c r="F36" s="220">
        <v>86.84</v>
      </c>
      <c r="G36" s="301">
        <v>39</v>
      </c>
      <c r="H36" s="74">
        <v>21</v>
      </c>
      <c r="I36" s="7">
        <v>53.85</v>
      </c>
      <c r="J36" s="74">
        <v>18</v>
      </c>
      <c r="K36" s="304">
        <v>46.15</v>
      </c>
    </row>
    <row r="37" spans="1:12">
      <c r="A37" s="231" t="s">
        <v>289</v>
      </c>
      <c r="B37" s="216">
        <v>272</v>
      </c>
      <c r="C37" s="44">
        <v>86</v>
      </c>
      <c r="D37" s="6">
        <v>31.62</v>
      </c>
      <c r="E37" s="44">
        <v>186</v>
      </c>
      <c r="F37" s="220">
        <v>68.38</v>
      </c>
      <c r="G37" s="301">
        <v>161</v>
      </c>
      <c r="H37" s="74">
        <v>128</v>
      </c>
      <c r="I37" s="7">
        <v>79.5</v>
      </c>
      <c r="J37" s="74">
        <v>33</v>
      </c>
      <c r="K37" s="304">
        <v>20.5</v>
      </c>
    </row>
    <row r="38" spans="1:12">
      <c r="A38" s="231" t="s">
        <v>290</v>
      </c>
      <c r="B38" s="216">
        <v>113</v>
      </c>
      <c r="C38" s="44">
        <v>35</v>
      </c>
      <c r="D38" s="6">
        <v>30.97</v>
      </c>
      <c r="E38" s="44">
        <v>78</v>
      </c>
      <c r="F38" s="220">
        <v>69.03</v>
      </c>
      <c r="G38" s="301">
        <v>88</v>
      </c>
      <c r="H38" s="74">
        <v>65</v>
      </c>
      <c r="I38" s="7">
        <v>73.86</v>
      </c>
      <c r="J38" s="74">
        <v>23</v>
      </c>
      <c r="K38" s="304">
        <v>26.14</v>
      </c>
    </row>
    <row r="39" spans="1:12">
      <c r="A39" s="231" t="s">
        <v>291</v>
      </c>
      <c r="B39" s="216">
        <v>158</v>
      </c>
      <c r="C39" s="44">
        <v>41</v>
      </c>
      <c r="D39" s="6">
        <v>25.95</v>
      </c>
      <c r="E39" s="44">
        <v>117</v>
      </c>
      <c r="F39" s="220">
        <v>74.05</v>
      </c>
      <c r="G39" s="301">
        <v>101</v>
      </c>
      <c r="H39" s="74">
        <v>74</v>
      </c>
      <c r="I39" s="7">
        <v>73.27</v>
      </c>
      <c r="J39" s="74">
        <v>27</v>
      </c>
      <c r="K39" s="304">
        <v>26.73</v>
      </c>
    </row>
    <row r="40" spans="1:12">
      <c r="A40" s="231" t="s">
        <v>292</v>
      </c>
      <c r="B40" s="216">
        <v>133</v>
      </c>
      <c r="C40" s="44">
        <v>37</v>
      </c>
      <c r="D40" s="6">
        <v>27.82</v>
      </c>
      <c r="E40" s="44">
        <v>96</v>
      </c>
      <c r="F40" s="220">
        <v>72.180000000000007</v>
      </c>
      <c r="G40" s="301">
        <v>91</v>
      </c>
      <c r="H40" s="74">
        <v>69</v>
      </c>
      <c r="I40" s="7">
        <v>75.819999999999993</v>
      </c>
      <c r="J40" s="74">
        <v>22</v>
      </c>
      <c r="K40" s="304">
        <v>24.18</v>
      </c>
    </row>
    <row r="41" spans="1:12">
      <c r="A41" s="231" t="s">
        <v>293</v>
      </c>
      <c r="B41" s="216">
        <v>761</v>
      </c>
      <c r="C41" s="44">
        <v>284</v>
      </c>
      <c r="D41" s="6">
        <v>37.32</v>
      </c>
      <c r="E41" s="44">
        <v>477</v>
      </c>
      <c r="F41" s="220">
        <v>62.68</v>
      </c>
      <c r="G41" s="301">
        <v>521</v>
      </c>
      <c r="H41" s="74">
        <v>424</v>
      </c>
      <c r="I41" s="7">
        <v>81.38</v>
      </c>
      <c r="J41" s="74">
        <v>97</v>
      </c>
      <c r="K41" s="304">
        <v>18.62</v>
      </c>
    </row>
    <row r="42" spans="1:12">
      <c r="A42" s="231" t="s">
        <v>294</v>
      </c>
      <c r="B42" s="216">
        <v>1801</v>
      </c>
      <c r="C42" s="44">
        <v>496</v>
      </c>
      <c r="D42" s="6">
        <v>27.54</v>
      </c>
      <c r="E42" s="44">
        <v>1305</v>
      </c>
      <c r="F42" s="220">
        <v>72.459999999999994</v>
      </c>
      <c r="G42" s="301">
        <v>1239</v>
      </c>
      <c r="H42" s="74">
        <v>1134</v>
      </c>
      <c r="I42" s="7">
        <v>91.53</v>
      </c>
      <c r="J42" s="74">
        <v>105</v>
      </c>
      <c r="K42" s="304">
        <v>8.4700000000000006</v>
      </c>
    </row>
    <row r="43" spans="1:12">
      <c r="A43" s="231" t="s">
        <v>295</v>
      </c>
      <c r="B43" s="216">
        <v>149</v>
      </c>
      <c r="C43" s="44">
        <v>43</v>
      </c>
      <c r="D43" s="6">
        <v>28.86</v>
      </c>
      <c r="E43" s="44">
        <v>106</v>
      </c>
      <c r="F43" s="220">
        <v>71.14</v>
      </c>
      <c r="G43" s="301">
        <v>133</v>
      </c>
      <c r="H43" s="74">
        <v>113</v>
      </c>
      <c r="I43" s="7">
        <v>84.96</v>
      </c>
      <c r="J43" s="74">
        <v>20</v>
      </c>
      <c r="K43" s="304">
        <v>15.04</v>
      </c>
    </row>
    <row r="44" spans="1:12">
      <c r="A44" s="231" t="s">
        <v>296</v>
      </c>
      <c r="B44" s="216">
        <v>236</v>
      </c>
      <c r="C44" s="44">
        <v>53</v>
      </c>
      <c r="D44" s="6">
        <v>22.46</v>
      </c>
      <c r="E44" s="44">
        <v>183</v>
      </c>
      <c r="F44" s="220">
        <v>77.540000000000006</v>
      </c>
      <c r="G44" s="301">
        <v>126</v>
      </c>
      <c r="H44" s="74">
        <v>104</v>
      </c>
      <c r="I44" s="7">
        <v>82.54</v>
      </c>
      <c r="J44" s="74">
        <v>22</v>
      </c>
      <c r="K44" s="304">
        <v>17.46</v>
      </c>
    </row>
    <row r="45" spans="1:12">
      <c r="A45" s="231" t="s">
        <v>297</v>
      </c>
      <c r="B45" s="216">
        <v>68</v>
      </c>
      <c r="C45" s="44">
        <v>34</v>
      </c>
      <c r="D45" s="6">
        <v>50</v>
      </c>
      <c r="E45" s="44">
        <v>34</v>
      </c>
      <c r="F45" s="220">
        <v>50</v>
      </c>
      <c r="G45" s="301">
        <v>92</v>
      </c>
      <c r="H45" s="74">
        <v>77</v>
      </c>
      <c r="I45" s="7">
        <v>83.7</v>
      </c>
      <c r="J45" s="74">
        <v>15</v>
      </c>
      <c r="K45" s="304">
        <v>16.3</v>
      </c>
      <c r="L45" s="27"/>
    </row>
    <row r="46" spans="1:12">
      <c r="A46" s="231" t="s">
        <v>298</v>
      </c>
      <c r="B46" s="216">
        <v>113</v>
      </c>
      <c r="C46" s="44">
        <v>10</v>
      </c>
      <c r="D46" s="6">
        <v>8.85</v>
      </c>
      <c r="E46" s="44">
        <v>103</v>
      </c>
      <c r="F46" s="220">
        <v>91.15</v>
      </c>
      <c r="G46" s="301">
        <v>81</v>
      </c>
      <c r="H46" s="74">
        <v>67</v>
      </c>
      <c r="I46" s="7">
        <v>82.72</v>
      </c>
      <c r="J46" s="74">
        <v>14</v>
      </c>
      <c r="K46" s="304">
        <v>17.28</v>
      </c>
    </row>
    <row r="47" spans="1:12">
      <c r="A47" s="231" t="s">
        <v>299</v>
      </c>
      <c r="B47" s="216">
        <v>162</v>
      </c>
      <c r="C47" s="44">
        <v>42</v>
      </c>
      <c r="D47" s="6">
        <v>25.93</v>
      </c>
      <c r="E47" s="44">
        <v>120</v>
      </c>
      <c r="F47" s="220">
        <v>74.069999999999993</v>
      </c>
      <c r="G47" s="301">
        <v>153</v>
      </c>
      <c r="H47" s="74">
        <v>117</v>
      </c>
      <c r="I47" s="7">
        <v>76.47</v>
      </c>
      <c r="J47" s="74">
        <v>36</v>
      </c>
      <c r="K47" s="304">
        <v>23.53</v>
      </c>
    </row>
    <row r="48" spans="1:12">
      <c r="A48" s="231" t="s">
        <v>300</v>
      </c>
      <c r="B48" s="216">
        <v>216</v>
      </c>
      <c r="C48" s="44">
        <v>67</v>
      </c>
      <c r="D48" s="6">
        <v>31.02</v>
      </c>
      <c r="E48" s="44">
        <v>149</v>
      </c>
      <c r="F48" s="220">
        <v>68.98</v>
      </c>
      <c r="G48" s="301">
        <v>75</v>
      </c>
      <c r="H48" s="74">
        <v>60</v>
      </c>
      <c r="I48" s="7">
        <v>80</v>
      </c>
      <c r="J48" s="74">
        <v>15</v>
      </c>
      <c r="K48" s="304">
        <v>20</v>
      </c>
    </row>
    <row r="49" spans="1:11" ht="13.5" customHeight="1">
      <c r="A49" s="231" t="s">
        <v>301</v>
      </c>
      <c r="B49" s="216">
        <v>1137</v>
      </c>
      <c r="C49" s="44">
        <v>315</v>
      </c>
      <c r="D49" s="6">
        <v>27.7</v>
      </c>
      <c r="E49" s="44">
        <v>822</v>
      </c>
      <c r="F49" s="220">
        <v>72.3</v>
      </c>
      <c r="G49" s="301">
        <v>657</v>
      </c>
      <c r="H49" s="74">
        <v>535</v>
      </c>
      <c r="I49" s="7">
        <v>81.430000000000007</v>
      </c>
      <c r="J49" s="74">
        <v>122</v>
      </c>
      <c r="K49" s="304">
        <v>18.57</v>
      </c>
    </row>
    <row r="50" spans="1:11">
      <c r="A50" s="231" t="s">
        <v>302</v>
      </c>
      <c r="B50" s="216">
        <v>131</v>
      </c>
      <c r="C50" s="44">
        <v>37</v>
      </c>
      <c r="D50" s="6">
        <v>28.24</v>
      </c>
      <c r="E50" s="44">
        <v>94</v>
      </c>
      <c r="F50" s="220">
        <v>71.760000000000005</v>
      </c>
      <c r="G50" s="301">
        <v>131</v>
      </c>
      <c r="H50" s="74">
        <v>86</v>
      </c>
      <c r="I50" s="7">
        <v>65.650000000000006</v>
      </c>
      <c r="J50" s="74">
        <v>45</v>
      </c>
      <c r="K50" s="304">
        <v>34.35</v>
      </c>
    </row>
    <row r="51" spans="1:11" ht="13.5" customHeight="1" thickBot="1">
      <c r="A51" s="63" t="s">
        <v>303</v>
      </c>
      <c r="B51" s="63">
        <v>328</v>
      </c>
      <c r="C51" s="63">
        <v>46</v>
      </c>
      <c r="D51" s="179">
        <v>14.02</v>
      </c>
      <c r="E51" s="63">
        <v>282</v>
      </c>
      <c r="F51" s="48">
        <v>85.98</v>
      </c>
      <c r="G51" s="217">
        <v>182</v>
      </c>
      <c r="H51" s="208">
        <v>133</v>
      </c>
      <c r="I51" s="179">
        <v>73.08</v>
      </c>
      <c r="J51" s="63">
        <v>49</v>
      </c>
      <c r="K51" s="299">
        <v>26.92</v>
      </c>
    </row>
    <row r="52" spans="1:11" ht="14.25" thickTop="1">
      <c r="A52" s="148" t="s">
        <v>176</v>
      </c>
    </row>
    <row r="53" spans="1:11">
      <c r="A53" s="148" t="s">
        <v>226</v>
      </c>
    </row>
    <row r="54" spans="1:11">
      <c r="A54" s="148" t="s">
        <v>146</v>
      </c>
    </row>
    <row r="55" spans="1:11">
      <c r="A55" s="148"/>
    </row>
    <row r="56" spans="1:11">
      <c r="A56" s="143"/>
      <c r="B56" s="143"/>
      <c r="C56" s="143"/>
      <c r="D56" s="143"/>
      <c r="E56" s="143"/>
      <c r="F56" s="143"/>
    </row>
    <row r="59" spans="1:11">
      <c r="A59" s="237"/>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O78"/>
  <sheetViews>
    <sheetView zoomScaleNormal="100" workbookViewId="0">
      <selection activeCell="Q20" sqref="Q20"/>
    </sheetView>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18" customFormat="1" ht="20.100000000000001" customHeight="1">
      <c r="A1" s="17" t="s">
        <v>181</v>
      </c>
      <c r="B1" s="117"/>
      <c r="C1" s="117"/>
      <c r="D1" s="117"/>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9 maj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73" t="s">
        <v>7</v>
      </c>
      <c r="D6" s="374"/>
      <c r="E6" s="375" t="s">
        <v>2</v>
      </c>
      <c r="F6" s="376"/>
      <c r="G6" s="377" t="s">
        <v>128</v>
      </c>
      <c r="H6" s="370"/>
      <c r="I6" s="369" t="s">
        <v>129</v>
      </c>
      <c r="J6" s="370"/>
      <c r="K6" s="369" t="s">
        <v>130</v>
      </c>
      <c r="L6" s="370"/>
      <c r="M6" s="369" t="s">
        <v>131</v>
      </c>
      <c r="N6" s="370"/>
      <c r="O6" s="393" t="s">
        <v>6</v>
      </c>
      <c r="P6" s="378"/>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288" t="s">
        <v>132</v>
      </c>
      <c r="Q7" s="78"/>
      <c r="HN7"/>
      <c r="HO7"/>
      <c r="HP7"/>
      <c r="HQ7"/>
      <c r="HR7"/>
      <c r="HS7"/>
      <c r="HT7"/>
      <c r="HU7"/>
      <c r="HV7"/>
      <c r="HW7"/>
      <c r="HX7"/>
      <c r="HY7"/>
      <c r="HZ7"/>
      <c r="IA7"/>
      <c r="IB7"/>
      <c r="IC7"/>
    </row>
    <row r="8" spans="1:237">
      <c r="A8" s="365" t="s">
        <v>7</v>
      </c>
      <c r="B8" s="41" t="s">
        <v>141</v>
      </c>
      <c r="C8" s="53">
        <v>16534</v>
      </c>
      <c r="D8" s="182"/>
      <c r="E8" s="53">
        <v>14621</v>
      </c>
      <c r="F8" s="180">
        <v>100</v>
      </c>
      <c r="G8" s="53">
        <v>1913</v>
      </c>
      <c r="H8" s="184">
        <v>100</v>
      </c>
      <c r="I8" s="53">
        <v>1442</v>
      </c>
      <c r="J8" s="184">
        <v>100</v>
      </c>
      <c r="K8" s="53">
        <v>2275</v>
      </c>
      <c r="L8" s="184">
        <v>100</v>
      </c>
      <c r="M8" s="53">
        <v>3091</v>
      </c>
      <c r="N8" s="184">
        <v>100</v>
      </c>
      <c r="O8" s="53">
        <v>7813</v>
      </c>
      <c r="P8" s="295">
        <v>100</v>
      </c>
      <c r="R8" s="84"/>
      <c r="HN8"/>
      <c r="HO8"/>
      <c r="HP8"/>
      <c r="HQ8"/>
      <c r="HR8"/>
      <c r="HS8"/>
      <c r="HT8"/>
      <c r="HU8"/>
      <c r="HV8"/>
      <c r="HW8"/>
      <c r="HX8"/>
      <c r="HY8"/>
      <c r="HZ8"/>
      <c r="IA8"/>
      <c r="IB8"/>
      <c r="IC8"/>
    </row>
    <row r="9" spans="1:237">
      <c r="A9" s="366"/>
      <c r="B9" s="42" t="s">
        <v>139</v>
      </c>
      <c r="C9" s="94" t="s">
        <v>127</v>
      </c>
      <c r="D9" s="96" t="s">
        <v>127</v>
      </c>
      <c r="E9" s="95" t="s">
        <v>127</v>
      </c>
      <c r="F9" s="96" t="s">
        <v>127</v>
      </c>
      <c r="G9" s="103" t="s">
        <v>127</v>
      </c>
      <c r="H9" s="98" t="s">
        <v>127</v>
      </c>
      <c r="I9" s="94" t="s">
        <v>127</v>
      </c>
      <c r="J9" s="98" t="s">
        <v>127</v>
      </c>
      <c r="K9" s="103" t="s">
        <v>127</v>
      </c>
      <c r="L9" s="98" t="s">
        <v>127</v>
      </c>
      <c r="M9" s="103" t="s">
        <v>127</v>
      </c>
      <c r="N9" s="98" t="s">
        <v>127</v>
      </c>
      <c r="O9" s="289" t="s">
        <v>127</v>
      </c>
      <c r="P9" s="296" t="s">
        <v>127</v>
      </c>
      <c r="HN9"/>
      <c r="HO9"/>
      <c r="HP9"/>
      <c r="HQ9"/>
      <c r="HR9"/>
      <c r="HS9"/>
      <c r="HT9"/>
      <c r="HU9"/>
      <c r="HV9"/>
      <c r="HW9"/>
      <c r="HX9"/>
      <c r="HY9"/>
      <c r="HZ9"/>
      <c r="IA9"/>
      <c r="IB9"/>
      <c r="IC9"/>
    </row>
    <row r="10" spans="1:237">
      <c r="A10" s="366"/>
      <c r="B10" t="s">
        <v>138</v>
      </c>
      <c r="C10" s="197">
        <v>9531</v>
      </c>
      <c r="D10" s="183">
        <v>57.64</v>
      </c>
      <c r="E10" s="53">
        <v>8011</v>
      </c>
      <c r="F10" s="204">
        <v>54.79</v>
      </c>
      <c r="G10" s="53">
        <v>1520</v>
      </c>
      <c r="H10" s="204">
        <v>79.459999999999994</v>
      </c>
      <c r="I10" s="53">
        <v>1074</v>
      </c>
      <c r="J10" s="204">
        <v>74.48</v>
      </c>
      <c r="K10" s="53">
        <v>1567</v>
      </c>
      <c r="L10" s="204">
        <v>68.88</v>
      </c>
      <c r="M10" s="53">
        <v>1936</v>
      </c>
      <c r="N10" s="204">
        <v>62.63</v>
      </c>
      <c r="O10" s="53">
        <v>3434</v>
      </c>
      <c r="P10" s="204">
        <v>43.95</v>
      </c>
      <c r="HN10"/>
      <c r="HO10"/>
      <c r="HP10"/>
      <c r="HQ10"/>
      <c r="HR10"/>
      <c r="HS10"/>
      <c r="HT10"/>
      <c r="HU10"/>
      <c r="HV10"/>
      <c r="HW10"/>
      <c r="HX10"/>
      <c r="HY10"/>
      <c r="HZ10"/>
      <c r="IA10"/>
      <c r="IB10"/>
      <c r="IC10"/>
    </row>
    <row r="11" spans="1:237">
      <c r="A11" s="366"/>
      <c r="B11" s="72" t="s">
        <v>154</v>
      </c>
      <c r="C11" s="198">
        <v>5850</v>
      </c>
      <c r="D11" s="207">
        <v>35.380000000000003</v>
      </c>
      <c r="E11" s="196">
        <v>5742</v>
      </c>
      <c r="F11" s="205">
        <v>39.270000000000003</v>
      </c>
      <c r="G11" s="196">
        <v>108</v>
      </c>
      <c r="H11" s="205">
        <v>5.65</v>
      </c>
      <c r="I11" s="196">
        <v>260</v>
      </c>
      <c r="J11" s="205">
        <v>18.03</v>
      </c>
      <c r="K11" s="196">
        <v>564</v>
      </c>
      <c r="L11" s="205">
        <v>24.79</v>
      </c>
      <c r="M11" s="196">
        <v>1002</v>
      </c>
      <c r="N11" s="205">
        <v>32.42</v>
      </c>
      <c r="O11" s="196">
        <v>3916</v>
      </c>
      <c r="P11" s="205">
        <v>50.12</v>
      </c>
      <c r="HN11"/>
      <c r="HO11"/>
      <c r="HP11"/>
      <c r="HQ11"/>
      <c r="HR11"/>
      <c r="HS11"/>
      <c r="HT11"/>
      <c r="HU11"/>
      <c r="HV11"/>
      <c r="HW11"/>
      <c r="HX11"/>
      <c r="HY11"/>
      <c r="HZ11"/>
      <c r="IA11"/>
      <c r="IB11"/>
      <c r="IC11"/>
    </row>
    <row r="12" spans="1:237">
      <c r="A12" s="365" t="s">
        <v>9</v>
      </c>
      <c r="B12" s="60" t="s">
        <v>142</v>
      </c>
      <c r="C12" s="197">
        <v>9194</v>
      </c>
      <c r="D12" s="104">
        <v>100</v>
      </c>
      <c r="E12" s="201">
        <v>7834</v>
      </c>
      <c r="F12" s="104">
        <v>100</v>
      </c>
      <c r="G12" s="197">
        <v>1360</v>
      </c>
      <c r="H12" s="104">
        <v>100</v>
      </c>
      <c r="I12" s="197">
        <v>978</v>
      </c>
      <c r="J12" s="104">
        <v>100</v>
      </c>
      <c r="K12" s="197">
        <v>1432</v>
      </c>
      <c r="L12" s="104">
        <v>100</v>
      </c>
      <c r="M12" s="197">
        <v>1821</v>
      </c>
      <c r="N12" s="104">
        <v>100</v>
      </c>
      <c r="O12" s="197">
        <v>3603</v>
      </c>
      <c r="P12" s="305">
        <v>100</v>
      </c>
      <c r="HN12"/>
      <c r="HO12"/>
      <c r="HP12"/>
      <c r="HQ12"/>
      <c r="HR12"/>
      <c r="HS12"/>
      <c r="HT12"/>
      <c r="HU12"/>
      <c r="HV12"/>
      <c r="HW12"/>
      <c r="HX12"/>
      <c r="HY12"/>
      <c r="HZ12"/>
      <c r="IA12"/>
      <c r="IB12"/>
      <c r="IC12"/>
    </row>
    <row r="13" spans="1:237">
      <c r="A13" s="366"/>
      <c r="B13" s="42" t="s">
        <v>139</v>
      </c>
      <c r="C13" s="106" t="s">
        <v>127</v>
      </c>
      <c r="D13" s="96" t="s">
        <v>127</v>
      </c>
      <c r="E13" s="94" t="s">
        <v>127</v>
      </c>
      <c r="F13" s="96" t="s">
        <v>127</v>
      </c>
      <c r="G13" s="100" t="s">
        <v>127</v>
      </c>
      <c r="H13" s="98" t="s">
        <v>127</v>
      </c>
      <c r="I13" s="106" t="s">
        <v>127</v>
      </c>
      <c r="J13" s="98" t="s">
        <v>127</v>
      </c>
      <c r="K13" s="100" t="s">
        <v>127</v>
      </c>
      <c r="L13" s="98" t="s">
        <v>127</v>
      </c>
      <c r="M13" s="100" t="s">
        <v>127</v>
      </c>
      <c r="N13" s="98" t="s">
        <v>127</v>
      </c>
      <c r="O13" s="97" t="s">
        <v>127</v>
      </c>
      <c r="P13" s="296" t="s">
        <v>127</v>
      </c>
      <c r="HN13"/>
      <c r="HO13"/>
      <c r="HP13"/>
      <c r="HQ13"/>
      <c r="HR13"/>
      <c r="HS13"/>
      <c r="HT13"/>
      <c r="HU13"/>
      <c r="HV13"/>
      <c r="HW13"/>
      <c r="HX13"/>
      <c r="HY13"/>
      <c r="HZ13"/>
      <c r="IA13"/>
      <c r="IB13"/>
      <c r="IC13"/>
    </row>
    <row r="14" spans="1:237">
      <c r="A14" s="366"/>
      <c r="B14" t="s">
        <v>138</v>
      </c>
      <c r="C14" s="197">
        <v>5957</v>
      </c>
      <c r="D14" s="183">
        <v>64.790000000000006</v>
      </c>
      <c r="E14" s="53">
        <v>4862</v>
      </c>
      <c r="F14" s="204">
        <v>62.06</v>
      </c>
      <c r="G14" s="197">
        <v>1095</v>
      </c>
      <c r="H14" s="204">
        <v>80.510000000000005</v>
      </c>
      <c r="I14" s="197">
        <v>737</v>
      </c>
      <c r="J14" s="204">
        <v>75.36</v>
      </c>
      <c r="K14" s="197">
        <v>1023</v>
      </c>
      <c r="L14" s="204">
        <v>71.44</v>
      </c>
      <c r="M14" s="197">
        <v>1211</v>
      </c>
      <c r="N14" s="204">
        <v>66.5</v>
      </c>
      <c r="O14" s="197">
        <v>1891</v>
      </c>
      <c r="P14" s="204">
        <v>52.48</v>
      </c>
      <c r="HN14"/>
      <c r="HO14"/>
      <c r="HP14"/>
      <c r="HQ14"/>
      <c r="HR14"/>
      <c r="HS14"/>
      <c r="HT14"/>
      <c r="HU14"/>
      <c r="HV14"/>
      <c r="HW14"/>
      <c r="HX14"/>
      <c r="HY14"/>
      <c r="HZ14"/>
      <c r="IA14"/>
      <c r="IB14"/>
      <c r="IC14"/>
    </row>
    <row r="15" spans="1:237">
      <c r="A15" s="366"/>
      <c r="B15" t="s">
        <v>154</v>
      </c>
      <c r="C15" s="197">
        <v>2572</v>
      </c>
      <c r="D15" s="181">
        <v>27.97</v>
      </c>
      <c r="E15" s="200">
        <v>2507</v>
      </c>
      <c r="F15" s="206">
        <v>32</v>
      </c>
      <c r="G15" s="197">
        <v>65</v>
      </c>
      <c r="H15" s="206">
        <v>4.78</v>
      </c>
      <c r="I15" s="199">
        <v>166</v>
      </c>
      <c r="J15" s="177">
        <v>16.97</v>
      </c>
      <c r="K15" s="197">
        <v>320</v>
      </c>
      <c r="L15" s="204">
        <v>22.35</v>
      </c>
      <c r="M15" s="197">
        <v>518</v>
      </c>
      <c r="N15" s="204">
        <v>28.45</v>
      </c>
      <c r="O15" s="197">
        <v>1503</v>
      </c>
      <c r="P15" s="204">
        <v>41.72</v>
      </c>
      <c r="HN15"/>
      <c r="HO15"/>
      <c r="HP15"/>
      <c r="HQ15"/>
      <c r="HR15"/>
      <c r="HS15"/>
      <c r="HT15"/>
      <c r="HU15"/>
      <c r="HV15"/>
      <c r="HW15"/>
      <c r="HX15"/>
      <c r="HY15"/>
      <c r="HZ15"/>
      <c r="IA15"/>
      <c r="IB15"/>
      <c r="IC15"/>
    </row>
    <row r="16" spans="1:237">
      <c r="A16" s="365" t="s">
        <v>1</v>
      </c>
      <c r="B16" s="49" t="s">
        <v>143</v>
      </c>
      <c r="C16" s="202">
        <v>7340</v>
      </c>
      <c r="D16" s="104">
        <v>100</v>
      </c>
      <c r="E16" s="201">
        <v>6787</v>
      </c>
      <c r="F16" s="104">
        <v>100</v>
      </c>
      <c r="G16" s="202">
        <v>553</v>
      </c>
      <c r="H16" s="104">
        <v>100</v>
      </c>
      <c r="I16" s="197">
        <v>464</v>
      </c>
      <c r="J16" s="203">
        <v>100</v>
      </c>
      <c r="K16" s="202">
        <v>843</v>
      </c>
      <c r="L16" s="203">
        <v>100</v>
      </c>
      <c r="M16" s="202">
        <v>1270</v>
      </c>
      <c r="N16" s="203">
        <v>100</v>
      </c>
      <c r="O16" s="202">
        <v>4210</v>
      </c>
      <c r="P16" s="306">
        <v>100</v>
      </c>
      <c r="HN16"/>
      <c r="HO16"/>
      <c r="HP16"/>
      <c r="HQ16"/>
      <c r="HR16"/>
      <c r="HS16"/>
      <c r="HT16"/>
      <c r="HU16"/>
      <c r="HV16"/>
      <c r="HW16"/>
      <c r="HX16"/>
      <c r="HY16"/>
      <c r="HZ16"/>
      <c r="IA16"/>
      <c r="IB16"/>
      <c r="IC16"/>
    </row>
    <row r="17" spans="1:249">
      <c r="A17" s="366"/>
      <c r="B17" s="42" t="s">
        <v>139</v>
      </c>
      <c r="C17" s="106" t="s">
        <v>127</v>
      </c>
      <c r="D17" s="96" t="s">
        <v>127</v>
      </c>
      <c r="E17" s="94" t="s">
        <v>127</v>
      </c>
      <c r="F17" s="96" t="s">
        <v>127</v>
      </c>
      <c r="G17" s="97" t="s">
        <v>127</v>
      </c>
      <c r="H17" s="98" t="s">
        <v>127</v>
      </c>
      <c r="I17" s="106" t="s">
        <v>127</v>
      </c>
      <c r="J17" s="98" t="s">
        <v>127</v>
      </c>
      <c r="K17" s="97" t="s">
        <v>127</v>
      </c>
      <c r="L17" s="98" t="s">
        <v>127</v>
      </c>
      <c r="M17" s="97" t="s">
        <v>127</v>
      </c>
      <c r="N17" s="98" t="s">
        <v>127</v>
      </c>
      <c r="O17" s="97" t="s">
        <v>127</v>
      </c>
      <c r="P17" s="296" t="s">
        <v>127</v>
      </c>
      <c r="HN17"/>
      <c r="HO17"/>
      <c r="HP17"/>
      <c r="HQ17"/>
      <c r="HR17"/>
      <c r="HS17"/>
      <c r="HT17"/>
      <c r="HU17"/>
      <c r="HV17"/>
      <c r="HW17"/>
      <c r="HX17"/>
      <c r="HY17"/>
      <c r="HZ17"/>
      <c r="IA17"/>
      <c r="IB17"/>
      <c r="IC17"/>
    </row>
    <row r="18" spans="1:249">
      <c r="A18" s="366"/>
      <c r="B18" s="27" t="s">
        <v>138</v>
      </c>
      <c r="C18" s="197">
        <v>3574</v>
      </c>
      <c r="D18" s="183">
        <v>48.69</v>
      </c>
      <c r="E18" s="53">
        <v>3149</v>
      </c>
      <c r="F18" s="204">
        <v>46.4</v>
      </c>
      <c r="G18" s="197">
        <v>425</v>
      </c>
      <c r="H18" s="204">
        <v>76.849999999999994</v>
      </c>
      <c r="I18" s="197">
        <v>337</v>
      </c>
      <c r="J18" s="204">
        <v>72.63</v>
      </c>
      <c r="K18" s="197">
        <v>544</v>
      </c>
      <c r="L18" s="204">
        <v>64.53</v>
      </c>
      <c r="M18" s="197">
        <v>725</v>
      </c>
      <c r="N18" s="204">
        <v>57.09</v>
      </c>
      <c r="O18" s="197">
        <v>1543</v>
      </c>
      <c r="P18" s="204">
        <v>36.65</v>
      </c>
      <c r="HN18"/>
      <c r="HO18"/>
      <c r="HP18"/>
      <c r="HQ18"/>
      <c r="HR18"/>
      <c r="HS18"/>
      <c r="HT18"/>
      <c r="HU18"/>
      <c r="HV18"/>
      <c r="HW18"/>
      <c r="HX18"/>
      <c r="HY18"/>
      <c r="HZ18"/>
      <c r="IA18"/>
      <c r="IB18"/>
      <c r="IC18"/>
    </row>
    <row r="19" spans="1:249" ht="14.25" thickBot="1">
      <c r="A19" s="367"/>
      <c r="B19" s="63" t="s">
        <v>154</v>
      </c>
      <c r="C19" s="208">
        <v>3278</v>
      </c>
      <c r="D19" s="179">
        <v>44.66</v>
      </c>
      <c r="E19" s="63">
        <v>3235</v>
      </c>
      <c r="F19" s="179">
        <v>47.66</v>
      </c>
      <c r="G19" s="63">
        <v>43</v>
      </c>
      <c r="H19" s="179">
        <v>7.78</v>
      </c>
      <c r="I19" s="63">
        <v>94</v>
      </c>
      <c r="J19" s="48">
        <v>20.260000000000002</v>
      </c>
      <c r="K19" s="208">
        <v>244</v>
      </c>
      <c r="L19" s="48">
        <v>28.94</v>
      </c>
      <c r="M19" s="208">
        <v>484</v>
      </c>
      <c r="N19" s="179">
        <v>38.11</v>
      </c>
      <c r="O19" s="63">
        <v>2413</v>
      </c>
      <c r="P19" s="299">
        <v>57.32</v>
      </c>
      <c r="HN19"/>
      <c r="HO19"/>
      <c r="HP19"/>
      <c r="HQ19"/>
      <c r="HR19"/>
      <c r="HS19"/>
      <c r="HT19"/>
      <c r="HU19"/>
      <c r="HV19"/>
      <c r="HW19"/>
      <c r="HX19"/>
      <c r="HY19"/>
      <c r="HZ19"/>
      <c r="IA19"/>
      <c r="IB19"/>
      <c r="IC19"/>
    </row>
    <row r="20" spans="1:249" ht="14.25" thickTop="1">
      <c r="A20" s="111" t="s">
        <v>179</v>
      </c>
      <c r="IC20"/>
    </row>
    <row r="21" spans="1:249">
      <c r="A21" s="112"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T37"/>
  <sheetViews>
    <sheetView zoomScaleNormal="100" workbookViewId="0">
      <selection activeCell="H6" sqref="H6:I29"/>
    </sheetView>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9 maj 2022</v>
      </c>
      <c r="O2" s="76"/>
    </row>
    <row r="3" spans="1:20">
      <c r="O3" s="76"/>
    </row>
    <row r="5" spans="1:20" ht="14.25" thickBot="1"/>
    <row r="6" spans="1:20" ht="13.5" customHeight="1">
      <c r="A6" s="394" t="s">
        <v>183</v>
      </c>
      <c r="B6" s="396" t="s">
        <v>7</v>
      </c>
      <c r="C6" s="396"/>
      <c r="D6" s="397" t="s">
        <v>8</v>
      </c>
      <c r="E6" s="398"/>
      <c r="F6" s="397" t="s">
        <v>165</v>
      </c>
      <c r="G6" s="398"/>
      <c r="H6" s="397" t="s">
        <v>6</v>
      </c>
      <c r="I6" s="399"/>
    </row>
    <row r="7" spans="1:20">
      <c r="A7" s="395"/>
      <c r="B7" s="5" t="s">
        <v>10</v>
      </c>
      <c r="C7" s="5" t="s">
        <v>132</v>
      </c>
      <c r="D7" s="5" t="s">
        <v>10</v>
      </c>
      <c r="E7" s="5" t="s">
        <v>156</v>
      </c>
      <c r="F7" s="5" t="s">
        <v>10</v>
      </c>
      <c r="G7" s="5" t="s">
        <v>156</v>
      </c>
      <c r="H7" s="5" t="s">
        <v>10</v>
      </c>
      <c r="I7" s="307" t="s">
        <v>156</v>
      </c>
    </row>
    <row r="8" spans="1:20">
      <c r="A8" s="155" t="s">
        <v>254</v>
      </c>
      <c r="B8" s="85">
        <v>16534</v>
      </c>
      <c r="C8" s="211">
        <v>100</v>
      </c>
      <c r="D8" s="85">
        <v>1913</v>
      </c>
      <c r="E8" s="211">
        <v>11.570097979920201</v>
      </c>
      <c r="F8" s="85">
        <v>6808</v>
      </c>
      <c r="G8" s="211">
        <v>41.175759041974104</v>
      </c>
      <c r="H8" s="85">
        <v>7813</v>
      </c>
      <c r="I8" s="308">
        <v>47.254142978105698</v>
      </c>
    </row>
    <row r="9" spans="1:20">
      <c r="A9" s="214" t="s">
        <v>294</v>
      </c>
      <c r="B9" s="210">
        <v>4779</v>
      </c>
      <c r="C9" s="212">
        <v>28.904076448530301</v>
      </c>
      <c r="D9" s="209">
        <v>651</v>
      </c>
      <c r="E9" s="212">
        <v>13.6220966729441</v>
      </c>
      <c r="F9" s="209">
        <v>1993</v>
      </c>
      <c r="G9" s="212">
        <v>41.703285206110102</v>
      </c>
      <c r="H9" s="209">
        <v>2135</v>
      </c>
      <c r="I9" s="309">
        <v>44.674618120945802</v>
      </c>
    </row>
    <row r="10" spans="1:20">
      <c r="A10" s="214" t="s">
        <v>305</v>
      </c>
      <c r="B10" s="210">
        <v>2723</v>
      </c>
      <c r="C10" s="213">
        <v>16.469093988145602</v>
      </c>
      <c r="D10" s="210">
        <v>297</v>
      </c>
      <c r="E10" s="213">
        <v>10.907087770841001</v>
      </c>
      <c r="F10" s="210">
        <v>1110</v>
      </c>
      <c r="G10" s="213">
        <v>40.763863385971398</v>
      </c>
      <c r="H10" s="210">
        <v>1316</v>
      </c>
      <c r="I10" s="310">
        <v>48.329048843187699</v>
      </c>
    </row>
    <row r="11" spans="1:20">
      <c r="A11" s="214" t="s">
        <v>293</v>
      </c>
      <c r="B11" s="210">
        <v>1993</v>
      </c>
      <c r="C11" s="213">
        <v>12.0539494375227</v>
      </c>
      <c r="D11" s="210">
        <v>209</v>
      </c>
      <c r="E11" s="213">
        <v>10.486703462117401</v>
      </c>
      <c r="F11" s="210">
        <v>863</v>
      </c>
      <c r="G11" s="213">
        <v>43.301555444054202</v>
      </c>
      <c r="H11" s="210">
        <v>921</v>
      </c>
      <c r="I11" s="310">
        <v>46.211741093828401</v>
      </c>
      <c r="T11" s="76"/>
    </row>
    <row r="12" spans="1:20">
      <c r="A12" s="214" t="s">
        <v>303</v>
      </c>
      <c r="B12" s="210">
        <v>746</v>
      </c>
      <c r="C12" s="213">
        <v>4.5119148421434598</v>
      </c>
      <c r="D12" s="210">
        <v>79</v>
      </c>
      <c r="E12" s="213">
        <v>10.589812332439701</v>
      </c>
      <c r="F12" s="210">
        <v>276</v>
      </c>
      <c r="G12" s="213">
        <v>36.997319034852602</v>
      </c>
      <c r="H12" s="210">
        <v>391</v>
      </c>
      <c r="I12" s="310">
        <v>52.412868632707799</v>
      </c>
    </row>
    <row r="13" spans="1:20">
      <c r="A13" s="214" t="s">
        <v>286</v>
      </c>
      <c r="B13" s="210">
        <v>634</v>
      </c>
      <c r="C13" s="213">
        <v>3.83452280149994</v>
      </c>
      <c r="D13" s="210">
        <v>55</v>
      </c>
      <c r="E13" s="213">
        <v>8.6750788643533099</v>
      </c>
      <c r="F13" s="210">
        <v>300</v>
      </c>
      <c r="G13" s="213">
        <v>47.318611987381701</v>
      </c>
      <c r="H13" s="210">
        <v>279</v>
      </c>
      <c r="I13" s="310">
        <v>44.006309148264997</v>
      </c>
    </row>
    <row r="14" spans="1:20">
      <c r="A14" s="214" t="s">
        <v>289</v>
      </c>
      <c r="B14" s="210">
        <v>615</v>
      </c>
      <c r="C14" s="213">
        <v>3.7196080803193401</v>
      </c>
      <c r="D14" s="210">
        <v>59</v>
      </c>
      <c r="E14" s="213">
        <v>9.5934959349593498</v>
      </c>
      <c r="F14" s="210">
        <v>235</v>
      </c>
      <c r="G14" s="213">
        <v>38.211382113821102</v>
      </c>
      <c r="H14" s="210">
        <v>321</v>
      </c>
      <c r="I14" s="310">
        <v>52.195121951219498</v>
      </c>
    </row>
    <row r="15" spans="1:20">
      <c r="A15" s="214" t="s">
        <v>296</v>
      </c>
      <c r="B15" s="210">
        <v>570</v>
      </c>
      <c r="C15" s="213">
        <v>3.4474416354179298</v>
      </c>
      <c r="D15" s="210">
        <v>54</v>
      </c>
      <c r="E15" s="213">
        <v>9.4736842105263204</v>
      </c>
      <c r="F15" s="210">
        <v>241</v>
      </c>
      <c r="G15" s="213">
        <v>42.280701754386001</v>
      </c>
      <c r="H15" s="210">
        <v>275</v>
      </c>
      <c r="I15" s="310">
        <v>48.245614035087698</v>
      </c>
    </row>
    <row r="16" spans="1:20">
      <c r="A16" s="214" t="s">
        <v>295</v>
      </c>
      <c r="B16" s="210">
        <v>516</v>
      </c>
      <c r="C16" s="213">
        <v>3.1208419015362301</v>
      </c>
      <c r="D16" s="210">
        <v>92</v>
      </c>
      <c r="E16" s="213">
        <v>17.829457364341099</v>
      </c>
      <c r="F16" s="210">
        <v>218</v>
      </c>
      <c r="G16" s="213">
        <v>42.248062015503898</v>
      </c>
      <c r="H16" s="210">
        <v>206</v>
      </c>
      <c r="I16" s="310">
        <v>39.922480620155</v>
      </c>
    </row>
    <row r="17" spans="1:9">
      <c r="A17" s="214" t="s">
        <v>299</v>
      </c>
      <c r="B17" s="210">
        <v>479</v>
      </c>
      <c r="C17" s="213">
        <v>2.89706060239507</v>
      </c>
      <c r="D17" s="210">
        <v>52</v>
      </c>
      <c r="E17" s="213">
        <v>10.8559498956159</v>
      </c>
      <c r="F17" s="210">
        <v>205</v>
      </c>
      <c r="G17" s="213">
        <v>42.797494780793301</v>
      </c>
      <c r="H17" s="210">
        <v>222</v>
      </c>
      <c r="I17" s="310">
        <v>46.346555323590799</v>
      </c>
    </row>
    <row r="18" spans="1:9">
      <c r="A18" s="214" t="s">
        <v>284</v>
      </c>
      <c r="B18" s="210">
        <v>450</v>
      </c>
      <c r="C18" s="213">
        <v>2.7216644490141499</v>
      </c>
      <c r="D18" s="210">
        <v>34</v>
      </c>
      <c r="E18" s="213">
        <v>7.5555555555555598</v>
      </c>
      <c r="F18" s="210">
        <v>193</v>
      </c>
      <c r="G18" s="213">
        <v>42.8888888888889</v>
      </c>
      <c r="H18" s="210">
        <v>223</v>
      </c>
      <c r="I18" s="310">
        <v>49.5555555555556</v>
      </c>
    </row>
    <row r="19" spans="1:9">
      <c r="A19" s="214" t="s">
        <v>300</v>
      </c>
      <c r="B19" s="210">
        <v>416</v>
      </c>
      <c r="C19" s="213">
        <v>2.51602757953308</v>
      </c>
      <c r="D19" s="210">
        <v>45</v>
      </c>
      <c r="E19" s="213">
        <v>10.817307692307701</v>
      </c>
      <c r="F19" s="210">
        <v>159</v>
      </c>
      <c r="G19" s="213">
        <v>38.221153846153904</v>
      </c>
      <c r="H19" s="210">
        <v>212</v>
      </c>
      <c r="I19" s="310">
        <v>50.961538461538503</v>
      </c>
    </row>
    <row r="20" spans="1:9">
      <c r="A20" s="214" t="s">
        <v>302</v>
      </c>
      <c r="B20" s="210">
        <v>374</v>
      </c>
      <c r="C20" s="213">
        <v>2.2620055642917598</v>
      </c>
      <c r="D20" s="210">
        <v>36</v>
      </c>
      <c r="E20" s="213">
        <v>9.6256684491978604</v>
      </c>
      <c r="F20" s="210">
        <v>150</v>
      </c>
      <c r="G20" s="213">
        <v>40.106951871657799</v>
      </c>
      <c r="H20" s="210">
        <v>188</v>
      </c>
      <c r="I20" s="310">
        <v>50.267379679144398</v>
      </c>
    </row>
    <row r="21" spans="1:9">
      <c r="A21" s="214" t="s">
        <v>287</v>
      </c>
      <c r="B21" s="210">
        <v>361</v>
      </c>
      <c r="C21" s="213">
        <v>2.1833797024313499</v>
      </c>
      <c r="D21" s="210">
        <v>55</v>
      </c>
      <c r="E21" s="213">
        <v>15.2354570637119</v>
      </c>
      <c r="F21" s="210">
        <v>113</v>
      </c>
      <c r="G21" s="213">
        <v>31.301939058171801</v>
      </c>
      <c r="H21" s="210">
        <v>193</v>
      </c>
      <c r="I21" s="310">
        <v>53.462603878116397</v>
      </c>
    </row>
    <row r="22" spans="1:9">
      <c r="A22" s="214" t="s">
        <v>292</v>
      </c>
      <c r="B22" s="210">
        <v>342</v>
      </c>
      <c r="C22" s="213">
        <v>2.0684649812507598</v>
      </c>
      <c r="D22" s="210">
        <v>42</v>
      </c>
      <c r="E22" s="213">
        <v>12.280701754386</v>
      </c>
      <c r="F22" s="210">
        <v>148</v>
      </c>
      <c r="G22" s="213">
        <v>43.274853801169598</v>
      </c>
      <c r="H22" s="210">
        <v>152</v>
      </c>
      <c r="I22" s="310">
        <v>44.4444444444444</v>
      </c>
    </row>
    <row r="23" spans="1:9">
      <c r="A23" s="214" t="s">
        <v>291</v>
      </c>
      <c r="B23" s="210">
        <v>338</v>
      </c>
      <c r="C23" s="213">
        <v>2.0442724083706301</v>
      </c>
      <c r="D23" s="210">
        <v>30</v>
      </c>
      <c r="E23" s="213">
        <v>8.8757396449704196</v>
      </c>
      <c r="F23" s="210">
        <v>128</v>
      </c>
      <c r="G23" s="213">
        <v>37.869822485207102</v>
      </c>
      <c r="H23" s="210">
        <v>180</v>
      </c>
      <c r="I23" s="310">
        <v>53.254437869822503</v>
      </c>
    </row>
    <row r="24" spans="1:9">
      <c r="A24" s="214" t="s">
        <v>290</v>
      </c>
      <c r="B24" s="210">
        <v>303</v>
      </c>
      <c r="C24" s="213">
        <v>1.83258739566953</v>
      </c>
      <c r="D24" s="210">
        <v>30</v>
      </c>
      <c r="E24" s="213">
        <v>9.9009900990098991</v>
      </c>
      <c r="F24" s="210">
        <v>116</v>
      </c>
      <c r="G24" s="213">
        <v>38.283828382838301</v>
      </c>
      <c r="H24" s="210">
        <v>157</v>
      </c>
      <c r="I24" s="310">
        <v>51.815181518151803</v>
      </c>
    </row>
    <row r="25" spans="1:9">
      <c r="A25" s="214" t="s">
        <v>297</v>
      </c>
      <c r="B25" s="210">
        <v>263</v>
      </c>
      <c r="C25" s="213">
        <v>1.59066166686827</v>
      </c>
      <c r="D25" s="210">
        <v>34</v>
      </c>
      <c r="E25" s="213">
        <v>12.9277566539924</v>
      </c>
      <c r="F25" s="210">
        <v>90</v>
      </c>
      <c r="G25" s="213">
        <v>34.220532319391602</v>
      </c>
      <c r="H25" s="210">
        <v>139</v>
      </c>
      <c r="I25" s="310">
        <v>52.851711026616002</v>
      </c>
    </row>
    <row r="26" spans="1:9">
      <c r="A26" s="214" t="s">
        <v>298</v>
      </c>
      <c r="B26" s="210">
        <v>258</v>
      </c>
      <c r="C26" s="213">
        <v>1.5604209507681099</v>
      </c>
      <c r="D26" s="210">
        <v>22</v>
      </c>
      <c r="E26" s="213">
        <v>8.5271317829457391</v>
      </c>
      <c r="F26" s="210">
        <v>104</v>
      </c>
      <c r="G26" s="213">
        <v>40.310077519379902</v>
      </c>
      <c r="H26" s="210">
        <v>132</v>
      </c>
      <c r="I26" s="310">
        <v>51.162790697674403</v>
      </c>
    </row>
    <row r="27" spans="1:9">
      <c r="A27" s="214" t="s">
        <v>283</v>
      </c>
      <c r="B27" s="210">
        <v>165</v>
      </c>
      <c r="C27" s="213">
        <v>0.99794363130519004</v>
      </c>
      <c r="D27" s="210">
        <v>17</v>
      </c>
      <c r="E27" s="213">
        <v>10.303030303030299</v>
      </c>
      <c r="F27" s="210">
        <v>76</v>
      </c>
      <c r="G27" s="213">
        <v>46.060606060606098</v>
      </c>
      <c r="H27" s="210">
        <v>72</v>
      </c>
      <c r="I27" s="310">
        <v>43.636363636363598</v>
      </c>
    </row>
    <row r="28" spans="1:9">
      <c r="A28" s="214" t="s">
        <v>288</v>
      </c>
      <c r="B28" s="210">
        <v>159</v>
      </c>
      <c r="C28" s="213">
        <v>0.96165477198500005</v>
      </c>
      <c r="D28" s="210">
        <v>11</v>
      </c>
      <c r="E28" s="213">
        <v>6.9182389937106903</v>
      </c>
      <c r="F28" s="210">
        <v>63</v>
      </c>
      <c r="G28" s="213">
        <v>39.622641509433997</v>
      </c>
      <c r="H28" s="210">
        <v>85</v>
      </c>
      <c r="I28" s="310">
        <v>53.459119496855401</v>
      </c>
    </row>
    <row r="29" spans="1:9" ht="14.25" thickBot="1">
      <c r="A29" s="215" t="s">
        <v>285</v>
      </c>
      <c r="B29" s="56">
        <v>49</v>
      </c>
      <c r="C29" s="57">
        <v>0.29635901778154</v>
      </c>
      <c r="D29" s="56">
        <v>8</v>
      </c>
      <c r="E29" s="57">
        <v>16.326530612244898</v>
      </c>
      <c r="F29" s="56">
        <v>27</v>
      </c>
      <c r="G29" s="57">
        <v>55.1020408163265</v>
      </c>
      <c r="H29" s="56">
        <v>14</v>
      </c>
      <c r="I29" s="294">
        <v>28.571428571428601</v>
      </c>
    </row>
    <row r="30" spans="1:9" ht="14.25" thickTop="1">
      <c r="A30" s="109" t="s">
        <v>180</v>
      </c>
    </row>
    <row r="31" spans="1:9">
      <c r="A31" s="110" t="s">
        <v>187</v>
      </c>
    </row>
    <row r="32" spans="1:9">
      <c r="A32" s="110" t="s">
        <v>184</v>
      </c>
    </row>
    <row r="33" spans="1:8" s="76" customFormat="1">
      <c r="A33" s="110" t="s">
        <v>146</v>
      </c>
    </row>
    <row r="34" spans="1:8">
      <c r="A34" s="110"/>
    </row>
    <row r="36" spans="1:8">
      <c r="B36" s="54"/>
      <c r="C36" s="19"/>
      <c r="D36" s="2"/>
      <c r="F36" s="2"/>
      <c r="H36" s="2"/>
    </row>
    <row r="37" spans="1:8">
      <c r="B37" s="110"/>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http://schemas.openxmlformats.org/package/2006/metadata/core-properties"/>
    <ds:schemaRef ds:uri="http://purl.org/dc/elements/1.1/"/>
    <ds:schemaRef ds:uri="http://schemas.microsoft.com/office/2006/metadata/properties"/>
    <ds:schemaRef ds:uri="343f6c91-b5b3-4dff-89ad-5fc55ccc8930"/>
    <ds:schemaRef ds:uri="http://purl.org/dc/terms/"/>
    <ds:schemaRef ds:uri="http://schemas.microsoft.com/office/infopath/2007/PartnerControls"/>
    <ds:schemaRef ds:uri="http://schemas.microsoft.com/office/2006/documentManagement/types"/>
    <ds:schemaRef ds:uri="dd3acd59-a8d8-42b1-950d-eec6c247243c"/>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Wänskä, Tomas</cp:lastModifiedBy>
  <cp:lastPrinted>2020-04-30T10:00:41Z</cp:lastPrinted>
  <dcterms:created xsi:type="dcterms:W3CDTF">2011-02-11T15:45:55Z</dcterms:created>
  <dcterms:modified xsi:type="dcterms:W3CDTF">2022-05-11T12:17:39Z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