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400" i="12" l="1"/>
  <c r="C383" i="12"/>
  <c r="C384" i="12"/>
  <c r="C385" i="12"/>
  <c r="C386" i="12"/>
  <c r="C387" i="12"/>
  <c r="C388" i="12"/>
  <c r="C389" i="12"/>
  <c r="C390" i="12"/>
  <c r="C391" i="12"/>
  <c r="C392" i="12"/>
  <c r="C393" i="12"/>
  <c r="C394" i="12"/>
  <c r="C395" i="12"/>
  <c r="C396" i="12"/>
  <c r="C397" i="12"/>
  <c r="C398" i="12"/>
  <c r="C399" i="12"/>
  <c r="C382" i="12"/>
  <c r="C379" i="12"/>
  <c r="C380" i="12"/>
  <c r="C381" i="12"/>
  <c r="C353" i="12"/>
  <c r="C354" i="12"/>
  <c r="C355" i="12"/>
  <c r="C356" i="12"/>
  <c r="C357" i="12"/>
  <c r="C358" i="12"/>
  <c r="C359" i="12"/>
  <c r="C360" i="12"/>
  <c r="C361" i="12"/>
  <c r="C362" i="12"/>
  <c r="C363" i="12"/>
  <c r="C364" i="12"/>
  <c r="C365" i="12"/>
  <c r="C366" i="12"/>
  <c r="C367" i="12"/>
  <c r="C368" i="12"/>
  <c r="C369" i="12"/>
  <c r="C370" i="12"/>
  <c r="C371" i="12"/>
  <c r="C372" i="12"/>
  <c r="C373" i="12"/>
  <c r="C374" i="12"/>
  <c r="C375" i="12"/>
  <c r="C376" i="12"/>
  <c r="C377" i="12"/>
  <c r="C378"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5"/>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<sst xmlns="http://schemas.openxmlformats.org/spreadsheetml/2006/main" count="2333" uniqueCount="1036">
  <si>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</si>
  <si>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</si>
  <si>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</si>
  <si>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</si>
  <si>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</si>
  <si>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</si>
  <si>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</si>
  <si>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</si>
  <si>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</si>
  <si>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</si>
  <si>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</si>
  <si>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</si>
  <si>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</si>
  <si>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</si>
  <si>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</si>
  <si>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</si>
  <si>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</si>
  <si>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</si>
  <si>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</si>
  <si>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</si>
  <si>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</si>
  <si>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</si>
  <si>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</si>
  <si>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</si>
  <si>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</si>
  <si>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</si>
  <si>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</si>
  <si>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</si>
  <si>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</si>
  <si>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</si>
  <si>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</si>
  <si>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</si>
  <si>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</si>
  <si>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</si>
  <si>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</si>
  <si>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</si>
  <si>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</si>
  <si>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</si>
  <si>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</si>
  <si>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</si>
  <si>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</si>
  <si>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</si>
  <si>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</si>
  <si>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</si>
  <si>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</si>
  <si>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</si>
  <si>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</si>
  <si>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</si>
  <si>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</si>
  <si>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</si>
  <si>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</si>
  <si>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</si>
  <si>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</si>
  <si>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</si>
  <si>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</si>
  <si>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</si>
  <si>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</si>
  <si>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</si>
  <si>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</si>
  <si>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</si>
  <si>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</si>
  <si>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</si>
  <si>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</si>
  <si>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</si>
  <si>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</si>
  <si>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</si>
  <si>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</si>
  <si>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</si>
  <si>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</si>
  <si>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</si>
  <si>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</si>
  <si>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</si>
  <si>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</si>
  <si>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</si>
  <si>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</si>
  <si>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</si>
  <si>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</si>
  <si>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</si>
  <si>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</si>
  <si>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</si>
  <si>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</si>
  <si>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</si>
  <si>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</si>
  <si>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</si>
  <si>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</si>
  <si>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</si>
  <si>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</si>
  <si>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</si>
  <si>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</si>
  <si>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</si>
  <si>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</si>
  <si>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</si>
  <si>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</si>
  <si>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</si>
  <si>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</si>
  <si>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</si>
  <si>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</si>
  <si>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</si>
  <si>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</si>
  <si>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</si>
  <si>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</si>
  <si>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</si>
  <si>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</si>
  <si>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</si>
  <si>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</si>
  <si>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</si>
  <si>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</si>
  <si>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</si>
  <si>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</si>
  <si>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</si>
  <si>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</si>
  <si>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</si>
  <si>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</si>
  <si>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</si>
  <si>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</si>
  <si>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</si>
  <si>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</si>
  <si>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</si>
  <si>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</si>
  <si>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</si>
  <si>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</si>
  <si>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</si>
  <si>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</si>
  <si>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</si>
  <si>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</si>
  <si>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</si>
  <si>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</si>
  <si>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</si>
  <si>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</si>
  <si>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</si>
  <si>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</si>
  <si>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</si>
  <si>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</si>
  <si>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</si>
  <si>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</si>
  <si>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</si>
  <si>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</si>
  <si>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</si>
  <si>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</si>
  <si>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</si>
  <si>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</si>
  <si>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</si>
  <si>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</si>
  <si>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</si>
  <si>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</si>
  <si>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</si>
  <si>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</si>
  <si>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</si>
  <si>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</si>
  <si>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</si>
  <si>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</si>
  <si>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</si>
  <si>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</si>
  <si>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</si>
  <si>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</si>
  <si>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</si>
  <si>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</si>
  <si>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</si>
  <si>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</si>
  <si>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</si>
  <si>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</si>
  <si>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</si>
  <si>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</si>
  <si>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</si>
  <si>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</si>
  <si>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</si>
  <si>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</si>
  <si>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</si>
  <si>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</si>
  <si>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</si>
  <si>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</si>
  <si>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</si>
  <si>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</si>
  <si>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</si>
  <si>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</si>
  <si>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</si>
  <si>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</si>
  <si>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</si>
  <si>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</si>
  <si>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</si>
  <si>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</si>
  <si>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</si>
  <si>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</si>
  <si>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</si>
  <si>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</si>
  <si>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</si>
  <si>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</si>
  <si>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</si>
  <si>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</si>
  <si>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</si>
  <si>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</si>
  <si>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</si>
  <si>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</si>
  <si>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</si>
  <si>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</si>
  <si>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</si>
  <si>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</si>
  <si>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</si>
  <si>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</si>
  <si>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</si>
  <si>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</si>
  <si>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</si>
  <si>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</si>
  <si>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</si>
  <si>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</si>
  <si>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</si>
  <si>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</si>
  <si>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</si>
  <si>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</si>
  <si>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</si>
  <si>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</si>
  <si>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</si>
  <si>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</si>
  <si>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</si>
  <si>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</si>
  <si>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</si>
  <si>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</si>
  <si>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</si>
  <si>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</si>
  <si>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</si>
  <si>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</si>
  <si>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</si>
  <si>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</si>
  <si>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</si>
  <si>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</si>
  <si>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</si>
  <si>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</si>
  <si>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</si>
  <si>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</si>
  <si>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</si>
  <si>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</si>
  <si>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</si>
  <si>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</si>
  <si>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</si>
  <si>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</si>
  <si>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</si>
  <si>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</si>
  <si>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</si>
  <si>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</si>
  <si>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</si>
  <si>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</si>
  <si>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</si>
  <si>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</si>
  <si>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</si>
  <si>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</si>
  <si>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</si>
  <si>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</si>
  <si>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</si>
  <si>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</si>
  <si>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</si>
  <si>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</si>
  <si>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</si>
  <si>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</si>
  <si>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</si>
  <si>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</si>
  <si>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</si>
  <si>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</si>
  <si>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</si>
  <si>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</si>
  <si>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</si>
  <si>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</si>
  <si>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</si>
  <si>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</si>
  <si>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</si>
  <si>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</si>
  <si>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18 Örebro**</t>
  </si>
  <si>
    <t>*** Ofullständiga uppgifter för särskilt boende och hemtjänst</t>
  </si>
  <si>
    <t>Avlidna i covid-19 enligt dödsorsaksintyg inkomna fram till den 11 april  2021</t>
  </si>
  <si>
    <t>03 Uppsala</t>
  </si>
  <si>
    <t>Avlidna i covid-19 enligt dödsorsaksintyg inkomna fram till den 11 april 2021</t>
  </si>
  <si>
    <t>X</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</si>
  <si>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Örebro, Sorsele och Boden för särskilt boende och hemtjänst är ofullständiga. </t>
  </si>
  <si>
    <t xml:space="preserve">Antal avlidna hämtas från kodade dödsorsaksintyg som inkommit till Socialstyrelsen fram till den 11  2021. Dödsorsaksintyget ska skickas till Socialstyrelsen inom tre veckor efter dödsfallet. </t>
  </si>
  <si>
    <t>Blekinge</t>
  </si>
  <si>
    <t>Dalarna</t>
  </si>
  <si>
    <t>Gotland</t>
  </si>
  <si>
    <t>Gävleborg</t>
  </si>
  <si>
    <t>Halland</t>
  </si>
  <si>
    <t>Jämtland</t>
  </si>
  <si>
    <t>Jönköping</t>
  </si>
  <si>
    <t>Kalmar</t>
  </si>
  <si>
    <t>Kronoberg</t>
  </si>
  <si>
    <t>Norrbotten</t>
  </si>
  <si>
    <t>Skåne</t>
  </si>
  <si>
    <t>Stockholm</t>
  </si>
  <si>
    <t>Södermanland</t>
  </si>
  <si>
    <t>Värmland</t>
  </si>
  <si>
    <t>Västerbotten</t>
  </si>
  <si>
    <t>Västernorrland</t>
  </si>
  <si>
    <t>Västmanland</t>
  </si>
  <si>
    <t>Västra_Götaland</t>
  </si>
  <si>
    <t>Örebro**</t>
  </si>
  <si>
    <t>Östergötland</t>
  </si>
  <si>
    <t>Västra Götaland</t>
  </si>
  <si>
    <t>Örebro</t>
  </si>
  <si>
    <t>Södertälje</t>
  </si>
  <si>
    <t>Nacka</t>
  </si>
  <si>
    <t>Huddinge</t>
  </si>
  <si>
    <t>Sollentuna</t>
  </si>
  <si>
    <t>Järfälla</t>
  </si>
  <si>
    <t>Botkyrka</t>
  </si>
  <si>
    <t>Haninge</t>
  </si>
  <si>
    <t>Solna</t>
  </si>
  <si>
    <t>Norrtälje</t>
  </si>
  <si>
    <t>Upplands Väsby</t>
  </si>
  <si>
    <t>Täby</t>
  </si>
  <si>
    <t>Sigtuna</t>
  </si>
  <si>
    <t>Sundbyberg</t>
  </si>
  <si>
    <t>Lidingö</t>
  </si>
  <si>
    <t>Tyresö</t>
  </si>
  <si>
    <t>Värmdö</t>
  </si>
  <si>
    <t>Österåker</t>
  </si>
  <si>
    <t>Upplands-Bro</t>
  </si>
  <si>
    <t>Danderyd</t>
  </si>
  <si>
    <t>Nynäshamn</t>
  </si>
  <si>
    <t>Ekerö</t>
  </si>
  <si>
    <t>Salem</t>
  </si>
  <si>
    <t>Vallentuna</t>
  </si>
  <si>
    <t>Nykvarn</t>
  </si>
  <si>
    <t>Vaxholm</t>
  </si>
  <si>
    <t>Uppsala</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</si>
  <si>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</si>
  <si>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</si>
  <si>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</si>
  <si>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</si>
  <si>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</si>
  <si>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</si>
  <si>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</si>
  <si>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</si>
  <si>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</si>
  <si>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</si>
  <si>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</si>
  <si>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</si>
  <si>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</si>
  <si>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</si>
  <si>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</si>
  <si>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</si>
  <si>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</si>
  <si>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</si>
  <si>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</si>
  <si>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</si>
  <si>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</si>
  <si>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</si>
  <si>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Ödeshög</t>
  </si>
  <si>
    <t>Söderköping</t>
  </si>
  <si>
    <t>Kinda</t>
  </si>
  <si>
    <t>Åtvidaberg</t>
  </si>
  <si>
    <t>Vadstena</t>
  </si>
  <si>
    <t>Boxholm</t>
  </si>
  <si>
    <t>Ydre</t>
  </si>
  <si>
    <t>Nässjö</t>
  </si>
  <si>
    <t>Vetlanda</t>
  </si>
  <si>
    <t>Värnamo</t>
  </si>
  <si>
    <t>Gislaved</t>
  </si>
  <si>
    <t>Eksjö</t>
  </si>
  <si>
    <t>Sävsjö</t>
  </si>
  <si>
    <t>Vaggeryd</t>
  </si>
  <si>
    <t>Gnosjö</t>
  </si>
  <si>
    <t>Tranås</t>
  </si>
  <si>
    <t>Aneby</t>
  </si>
  <si>
    <t>Habo</t>
  </si>
  <si>
    <t>Mullsjö</t>
  </si>
  <si>
    <t>Växjö</t>
  </si>
  <si>
    <t>Alvesta</t>
  </si>
  <si>
    <t>Älmhult</t>
  </si>
  <si>
    <t>Ljungby</t>
  </si>
  <si>
    <t>Tingsryd</t>
  </si>
  <si>
    <t>Markaryd</t>
  </si>
  <si>
    <t>Uppvidinge</t>
  </si>
  <si>
    <t>Lessebo</t>
  </si>
  <si>
    <t>Västervik</t>
  </si>
  <si>
    <t>Hultsfred</t>
  </si>
  <si>
    <t>Vimmerby</t>
  </si>
  <si>
    <t>Mönsterås</t>
  </si>
  <si>
    <t>Oskarshamn</t>
  </si>
  <si>
    <t>Torsås</t>
  </si>
  <si>
    <t>Nybro</t>
  </si>
  <si>
    <t>Mörbylånga</t>
  </si>
  <si>
    <t>Borgholm</t>
  </si>
  <si>
    <t>Emmaboda</t>
  </si>
  <si>
    <t>Högsby</t>
  </si>
  <si>
    <t>Karlskrona</t>
  </si>
  <si>
    <t>Olofström</t>
  </si>
  <si>
    <t>Karlshamn</t>
  </si>
  <si>
    <t>Ronneby</t>
  </si>
  <si>
    <t>Sölvesborg</t>
  </si>
  <si>
    <t>Malmö</t>
  </si>
  <si>
    <t>Helsingborg</t>
  </si>
  <si>
    <t>Lund</t>
  </si>
  <si>
    <t>Kristianstad</t>
  </si>
  <si>
    <t>Trelleborg</t>
  </si>
  <si>
    <t>Hässleholm</t>
  </si>
  <si>
    <t>Landskrona</t>
  </si>
  <si>
    <t>Ängelholm</t>
  </si>
  <si>
    <t>Vellinge</t>
  </si>
  <si>
    <t>Burlöv</t>
  </si>
  <si>
    <t>Kävlinge</t>
  </si>
  <si>
    <t>Eslöv</t>
  </si>
  <si>
    <t>Bjuv</t>
  </si>
  <si>
    <t>Simrishamn</t>
  </si>
  <si>
    <t>Höganäs</t>
  </si>
  <si>
    <t>Skurup</t>
  </si>
  <si>
    <t>Staffanstorp</t>
  </si>
  <si>
    <t>Lomma</t>
  </si>
  <si>
    <t>Åstorp</t>
  </si>
  <si>
    <t>Östra Göinge</t>
  </si>
  <si>
    <t>Båstad</t>
  </si>
  <si>
    <t>Osby</t>
  </si>
  <si>
    <t>Svalöv</t>
  </si>
  <si>
    <t>Svedala</t>
  </si>
  <si>
    <t>Örkelljunga</t>
  </si>
  <si>
    <t>Ystad</t>
  </si>
  <si>
    <t>Klippan</t>
  </si>
  <si>
    <t>Perstorp</t>
  </si>
  <si>
    <t>Bromölla</t>
  </si>
  <si>
    <t>Hörby</t>
  </si>
  <si>
    <t>Sjöbo</t>
  </si>
  <si>
    <t>Höör</t>
  </si>
  <si>
    <t>Tomelilla</t>
  </si>
  <si>
    <t>Halmstad</t>
  </si>
  <si>
    <t>Kungsbacka</t>
  </si>
  <si>
    <t>Varberg</t>
  </si>
  <si>
    <t>Falkenberg</t>
  </si>
  <si>
    <t>Hylte</t>
  </si>
  <si>
    <t>Laholm</t>
  </si>
  <si>
    <t>Göteborg</t>
  </si>
  <si>
    <t>Borås</t>
  </si>
  <si>
    <t>Trollhättan</t>
  </si>
  <si>
    <t>Skövde</t>
  </si>
  <si>
    <t>Uddevalla</t>
  </si>
  <si>
    <t>Vänersborg</t>
  </si>
  <si>
    <t>Alingsås</t>
  </si>
  <si>
    <t>Mölndal</t>
  </si>
  <si>
    <t>Mark</t>
  </si>
  <si>
    <t>Falköping</t>
  </si>
  <si>
    <t>Lidköping</t>
  </si>
  <si>
    <t>Lerum</t>
  </si>
  <si>
    <t>Partille</t>
  </si>
  <si>
    <t>Kungälv</t>
  </si>
  <si>
    <t>Ulricehamn</t>
  </si>
  <si>
    <t>Skara</t>
  </si>
  <si>
    <t>Härryda</t>
  </si>
  <si>
    <t>Tibro</t>
  </si>
  <si>
    <t>Ale</t>
  </si>
  <si>
    <t>Åmål</t>
  </si>
  <si>
    <t>Lilla Edet</t>
  </si>
  <si>
    <t>Tidaholm</t>
  </si>
  <si>
    <t>Vara</t>
  </si>
  <si>
    <t>Lysekil</t>
  </si>
  <si>
    <t>Mariestad</t>
  </si>
  <si>
    <t>Tranemo</t>
  </si>
  <si>
    <t>Munkedal</t>
  </si>
  <si>
    <t>Orust</t>
  </si>
  <si>
    <t>Tanum</t>
  </si>
  <si>
    <t>Bengtsfors</t>
  </si>
  <si>
    <t>Mellerud</t>
  </si>
  <si>
    <t>Tjörn</t>
  </si>
  <si>
    <t>Töreboda</t>
  </si>
  <si>
    <t>Vårgårda</t>
  </si>
  <si>
    <t>Herrljunga</t>
  </si>
  <si>
    <t>Stenungsund</t>
  </si>
  <si>
    <t>Bollebygd</t>
  </si>
  <si>
    <t>Sotenäs</t>
  </si>
  <si>
    <t>Öckerö</t>
  </si>
  <si>
    <t>Hjo</t>
  </si>
  <si>
    <t>Svenljunga</t>
  </si>
  <si>
    <t>Essunga</t>
  </si>
  <si>
    <t>Dals-Ed</t>
  </si>
  <si>
    <t>Färgelanda</t>
  </si>
  <si>
    <t>Grästorp</t>
  </si>
  <si>
    <t>Strömstad</t>
  </si>
  <si>
    <t>Götene</t>
  </si>
  <si>
    <t>Gullspång</t>
  </si>
  <si>
    <t>Karlsborg</t>
  </si>
  <si>
    <t>Karlstad</t>
  </si>
  <si>
    <t>Arvika</t>
  </si>
  <si>
    <t>Filipstad</t>
  </si>
  <si>
    <t>Kristinehamn</t>
  </si>
  <si>
    <t>Munkfors</t>
  </si>
  <si>
    <t>Sunne</t>
  </si>
  <si>
    <t>Hagfors</t>
  </si>
  <si>
    <t>Kil</t>
  </si>
  <si>
    <t>Forshaga</t>
  </si>
  <si>
    <t>Eda</t>
  </si>
  <si>
    <t>Årjäng</t>
  </si>
  <si>
    <t>Grums</t>
  </si>
  <si>
    <t>Hammarö</t>
  </si>
  <si>
    <t>Storfors</t>
  </si>
  <si>
    <t>Säffle</t>
  </si>
  <si>
    <t>Torsby</t>
  </si>
  <si>
    <t>Karlskoga</t>
  </si>
  <si>
    <t>Kumla</t>
  </si>
  <si>
    <t>Lindesberg</t>
  </si>
  <si>
    <t>Hallsberg</t>
  </si>
  <si>
    <t>Degerfors</t>
  </si>
  <si>
    <t>Nora</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</si>
  <si>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</si>
  <si>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</si>
  <si>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</si>
  <si>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</si>
  <si>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</si>
  <si>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</si>
  <si>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</si>
  <si>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</si>
  <si>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</si>
  <si>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</si>
  <si>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</si>
  <si>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</si>
  <si>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</si>
  <si>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</si>
  <si>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</si>
  <si>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</si>
  <si>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</si>
  <si>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</si>
  <si>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</si>
  <si>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</si>
  <si>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Vansbro</t>
  </si>
  <si>
    <t>Gagnef</t>
  </si>
  <si>
    <t>Säter</t>
  </si>
  <si>
    <t>Hedemora</t>
  </si>
  <si>
    <t>Orsa</t>
  </si>
  <si>
    <t>Smedjebacken</t>
  </si>
  <si>
    <t>Mora</t>
  </si>
  <si>
    <t>Rättvik</t>
  </si>
  <si>
    <t>Malung-Sälen</t>
  </si>
  <si>
    <t>Älvdalen</t>
  </si>
  <si>
    <t>Gävle</t>
  </si>
  <si>
    <t>Söderhamn</t>
  </si>
  <si>
    <t>Hudiksvall</t>
  </si>
  <si>
    <t>Sandviken</t>
  </si>
  <si>
    <t>Ljusdal</t>
  </si>
  <si>
    <t>Nordanstig</t>
  </si>
  <si>
    <t>Bollnäs</t>
  </si>
  <si>
    <t>Hofors</t>
  </si>
  <si>
    <t>Ovanåker</t>
  </si>
  <si>
    <t>Ockelbo</t>
  </si>
  <si>
    <t>Sundsvall</t>
  </si>
  <si>
    <t>Örnsköldsvik</t>
  </si>
  <si>
    <t>Sollefteå</t>
  </si>
  <si>
    <t>Timrå</t>
  </si>
  <si>
    <t>Kramfors</t>
  </si>
  <si>
    <t>Härnösand</t>
  </si>
  <si>
    <t>Ånge</t>
  </si>
  <si>
    <t>Östersund</t>
  </si>
  <si>
    <t>Bräcke</t>
  </si>
  <si>
    <t>Strömsund</t>
  </si>
  <si>
    <t>Berg</t>
  </si>
  <si>
    <t>Åre</t>
  </si>
  <si>
    <t>Härjedalen</t>
  </si>
  <si>
    <t>Krokom</t>
  </si>
  <si>
    <t>Ragunda</t>
  </si>
  <si>
    <t>Skellefteå</t>
  </si>
  <si>
    <t>Umeå</t>
  </si>
  <si>
    <t>Storuman</t>
  </si>
  <si>
    <t>Lycksele</t>
  </si>
  <si>
    <t>Malå</t>
  </si>
  <si>
    <t>Robertsfors</t>
  </si>
  <si>
    <t>Vilhelmina</t>
  </si>
  <si>
    <t>Vindeln</t>
  </si>
  <si>
    <t>Vännäs</t>
  </si>
  <si>
    <t>Åsele</t>
  </si>
  <si>
    <t>Bjurholm</t>
  </si>
  <si>
    <t>Dorotea</t>
  </si>
  <si>
    <t>Nordmaling</t>
  </si>
  <si>
    <t>Norsjö</t>
  </si>
  <si>
    <t>Sorsele**</t>
  </si>
  <si>
    <t>Luleå</t>
  </si>
  <si>
    <t>Gällivare</t>
  </si>
  <si>
    <t>Boden**</t>
  </si>
  <si>
    <t>Kiruna</t>
  </si>
  <si>
    <t>Piteå</t>
  </si>
  <si>
    <t>Kalix</t>
  </si>
  <si>
    <t>Haparanda</t>
  </si>
  <si>
    <t>Arjeplog</t>
  </si>
  <si>
    <t>Pajala</t>
  </si>
  <si>
    <t>Övertorneå</t>
  </si>
  <si>
    <t>Arvidsjaur</t>
  </si>
  <si>
    <t>Jokkmokk</t>
  </si>
  <si>
    <t>Älvsbyn</t>
  </si>
  <si>
    <t>Överkalix</t>
  </si>
  <si>
    <t>Ingen uppgift</t>
  </si>
  <si>
    <t>Fram till 2021-04-12</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</si>
  <si>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</si>
  <si>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</si>
  <si>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</si>
  <si>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</si>
  <si>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</si>
  <si>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</si>
  <si>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</si>
  <si>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</si>
  <si>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</si>
  <si>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</si>
  <si>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</si>
  <si>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</si>
  <si>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</si>
  <si>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</si>
  <si>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</si>
  <si>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</si>
  <si>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</si>
  <si>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</si>
  <si>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</si>
  <si>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</si>
  <si>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</si>
  <si>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</si>
  <si>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</si>
  <si>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</si>
  <si>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</si>
  <si>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</si>
  <si>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</si>
  <si>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</si>
  <si>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</si>
  <si>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</si>
  <si>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</si>
  <si>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</si>
  <si>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</si>
  <si>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</si>
  <si>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</si>
  <si>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</si>
  <si>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</si>
  <si>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</si>
  <si>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</si>
  <si>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</si>
  <si>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</si>
  <si>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</si>
  <si>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</si>
  <si>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</si>
  <si>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</si>
  <si>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</si>
  <si>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</si>
  <si>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</si>
  <si>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</si>
  <si>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</si>
  <si>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</si>
  <si>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</si>
  <si>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</si>
  <si>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</si>
  <si>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</si>
  <si>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</si>
  <si>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</si>
  <si>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</si>
  <si>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</si>
  <si>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</si>
  <si>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</si>
  <si>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</si>
  <si>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</si>
  <si>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</si>
  <si>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</si>
  <si>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</si>
  <si>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</si>
  <si>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</si>
  <si>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</si>
  <si>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</si>
  <si>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</si>
  <si>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</si>
  <si>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</si>
  <si>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</si>
  <si>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</si>
  <si>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</si>
  <si>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</si>
  <si>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</si>
  <si>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</si>
  <si>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</si>
  <si>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</si>
  <si>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</si>
  <si>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</si>
  <si>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</si>
  <si>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</si>
  <si>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</si>
  <si>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</si>
  <si>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</si>
  <si>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</si>
  <si>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</si>
  <si>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</si>
  <si>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</si>
  <si>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</si>
  <si>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</si>
  <si>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</si>
  <si>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</si>
  <si>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</si>
  <si>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</si>
  <si>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</si>
  <si>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</si>
  <si>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</si>
  <si>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</si>
  <si>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</si>
  <si>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</si>
  <si>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</si>
  <si>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</si>
  <si>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</si>
  <si>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</si>
  <si>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</si>
  <si>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</si>
  <si>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</si>
  <si>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</si>
  <si>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</si>
  <si>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</si>
  <si>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</si>
  <si>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</si>
  <si>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</si>
  <si>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</si>
  <si>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</si>
  <si>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</si>
  <si>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</si>
  <si>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</si>
  <si>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</si>
  <si>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</si>
  <si>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</si>
  <si>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</si>
  <si>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</si>
  <si>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</si>
  <si>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</si>
  <si>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</si>
  <si>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</si>
  <si>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</si>
  <si>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</si>
  <si>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</si>
  <si>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</si>
  <si>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</si>
  <si>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</si>
  <si>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</si>
  <si>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</si>
  <si>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</si>
  <si>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</si>
  <si>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</si>
  <si>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</si>
  <si>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</si>
  <si>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</si>
  <si>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</si>
  <si>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</si>
  <si>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</si>
  <si>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</si>
  <si>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</si>
  <si>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</si>
  <si>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</si>
  <si>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</si>
  <si>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</si>
  <si>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</si>
  <si>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</si>
  <si>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</si>
  <si>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</si>
  <si>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</si>
  <si>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</si>
  <si>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</si>
  <si>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</si>
  <si>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</si>
  <si>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</si>
  <si>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</si>
  <si>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</si>
  <si>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</si>
  <si>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</si>
  <si>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</si>
  <si>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</si>
  <si>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</si>
  <si>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</si>
  <si>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</si>
  <si>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</si>
  <si>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</si>
  <si>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</si>
  <si>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</si>
  <si>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</si>
  <si>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</si>
  <si>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</si>
  <si>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</si>
  <si>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</si>
  <si>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</si>
  <si>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</si>
  <si>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</si>
  <si>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</si>
  <si>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</si>
  <si>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</si>
  <si>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</si>
  <si>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</si>
  <si>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</si>
  <si>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</si>
  <si>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</si>
  <si>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</si>
  <si>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</si>
  <si>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</si>
  <si>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</si>
  <si>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</si>
  <si>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</si>
  <si>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</si>
  <si>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</si>
  <si>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</si>
  <si>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</si>
  <si>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</si>
  <si>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</si>
  <si>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</si>
  <si>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</si>
  <si>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</si>
  <si>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</si>
  <si>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</si>
  <si>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</si>
  <si>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</si>
  <si>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</si>
  <si>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</si>
  <si>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</si>
  <si>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</si>
  <si>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</si>
  <si>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</si>
  <si>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</si>
  <si>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</si>
  <si>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</si>
  <si>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</si>
  <si>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</si>
  <si>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</si>
  <si>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</si>
  <si>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</si>
  <si>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</si>
  <si>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</si>
  <si>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</si>
  <si>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</si>
  <si>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</si>
  <si>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</si>
  <si>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</si>
  <si>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</si>
  <si>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</si>
  <si>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</si>
  <si>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</si>
  <si>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</si>
  <si>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</si>
  <si>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</si>
  <si>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</si>
  <si>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</si>
  <si>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</si>
  <si>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</si>
  <si>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</si>
  <si>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</si>
  <si>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</si>
  <si>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</si>
  <si>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</si>
  <si>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</si>
  <si>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</si>
  <si>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</si>
  <si>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</si>
  <si>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</si>
  <si>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</si>
  <si>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</si>
  <si>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</si>
  <si>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</si>
  <si>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</si>
  <si>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</si>
  <si>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</si>
  <si>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</si>
  <si>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</si>
  <si>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</si>
  <si>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</si>
  <si>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</si>
  <si>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</si>
  <si>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</si>
  <si>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</si>
  <si>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</si>
  <si>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</si>
  <si>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</si>
  <si>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</si>
  <si>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</si>
  <si>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</si>
  <si>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</si>
  <si>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</si>
  <si>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</si>
  <si>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</si>
  <si>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</si>
  <si>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</si>
  <si>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</si>
  <si>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</si>
  <si>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</si>
  <si>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</si>
  <si>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</si>
  <si>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</si>
  <si>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</si>
  <si>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</si>
  <si>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</si>
  <si>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</si>
  <si>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</si>
  <si>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</si>
  <si>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</si>
  <si>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</si>
  <si>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</si>
  <si>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</si>
  <si>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</si>
  <si>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</si>
  <si>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</si>
  <si>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</si>
  <si>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</si>
  <si>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</si>
  <si>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</si>
  <si>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</si>
  <si>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</si>
  <si>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</si>
  <si>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</si>
  <si>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</si>
  <si>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</si>
  <si>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</si>
  <si>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</si>
  <si>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</si>
  <si>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</si>
  <si>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</si>
  <si>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</si>
  <si>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</si>
  <si>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</si>
  <si>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</si>
  <si>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</si>
  <si>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</si>
  <si>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</si>
  <si>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</si>
  <si>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</si>
  <si>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</si>
  <si>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</si>
  <si>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</si>
  <si>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</si>
  <si>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</si>
  <si>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</si>
  <si>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</si>
  <si>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</si>
  <si>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</si>
  <si>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</si>
  <si>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</si>
  <si>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</si>
  <si>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</si>
  <si>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</si>
  <si>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</si>
  <si>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</si>
  <si>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</si>
  <si>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</si>
  <si>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</si>
  <si>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</si>
  <si>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</si>
  <si>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</si>
  <si>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</si>
  <si>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</si>
  <si>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</si>
  <si>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</si>
  <si>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</si>
  <si>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</si>
  <si>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</si>
  <si>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</si>
  <si>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</si>
  <si>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</si>
  <si>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</si>
  <si>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</si>
  <si>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</si>
  <si>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</si>
  <si>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</si>
  <si>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</si>
  <si>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</si>
  <si>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</si>
  <si>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</si>
  <si>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</si>
  <si>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</si>
  <si>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</si>
  <si>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</si>
  <si>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</si>
  <si>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</si>
  <si>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</si>
  <si>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</si>
  <si>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</si>
  <si>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</si>
  <si>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</si>
  <si>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</si>
  <si>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</si>
  <si>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</si>
  <si>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</si>
  <si>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</si>
  <si>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</si>
  <si>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</si>
  <si>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</si>
  <si>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</si>
  <si>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</si>
  <si>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</si>
  <si>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</si>
  <si>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</si>
  <si>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</si>
  <si>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</si>
  <si>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</si>
  <si>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</si>
  <si>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</si>
  <si>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</si>
  <si>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</si>
  <si>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</si>
  <si>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</si>
  <si>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</si>
  <si>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</si>
  <si>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</si>
  <si>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</si>
  <si>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</si>
  <si>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</si>
  <si>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</si>
  <si>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</si>
  <si>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</si>
  <si>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</si>
  <si>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</si>
  <si>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</si>
  <si>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</si>
  <si>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</si>
  <si>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</si>
  <si>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</si>
  <si>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</si>
  <si>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</si>
  <si>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</si>
  <si>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</si>
  <si>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</si>
  <si>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</si>
  <si>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</si>
  <si>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</si>
  <si>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</si>
  <si>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</si>
  <si>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</si>
  <si>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</si>
  <si>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</si>
  <si>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</si>
  <si>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</si>
  <si>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</si>
  <si>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</si>
  <si>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</si>
  <si>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</si>
  <si>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</si>
  <si>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</si>
  <si>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</si>
  <si>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</si>
  <si>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</si>
  <si>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</si>
  <si>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</si>
  <si>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</si>
  <si>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</si>
  <si>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</si>
  <si>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</si>
  <si>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</si>
  <si>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</si>
  <si>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</si>
  <si>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</si>
  <si>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</si>
  <si>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</si>
  <si>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Personer som har avlidit och registrerats med covid-19 som underliggande dödsorsak i dödsorsaksintyg (ICD-10: U07.1 eller U07.2) inkomna fram till och med den 11 april  2021 med en giltigt personnummer eller samordningsnummer.</t>
  </si>
  <si>
    <t>Avlidna i covid-19 enligt dödsorsaksintyg inkomna fram till den 11 april 2021 med ett dödsdatum till och med den  ingår för att få full uppföljning av slutenvård.</t>
  </si>
  <si>
    <t>Örebro***</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</si>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</sst>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71">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thin">
        <color indexed="64"/>
      </right>
      <top style="thin">
        <color theme="9"/>
      </top>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style="thin">
        <color theme="0" tint="-0.499984740745262"/>
      </left>
      <right style="thin">
        <color theme="0" tint="-0.499984740745262"/>
      </right>
      <top/>
      <bottom style="thick">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50">
    <xf numFmtId="0" fontId="0" fillId="0" borderId="0" xfId="0"/>
    <xf numFmtId="0" fontId="5" fillId="2" borderId="0" xfId="0" applyFont="1" applyFill="1"/>
    <xf numFmtId="0" fontId="0" fillId="0" borderId="0" xfId="0"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51" xfId="18" applyFont="1" applyBorder="1" applyAlignment="1">
      <alignment horizontal="right"/>
    </xf>
    <xf numFmtId="0" fontId="5" fillId="2" borderId="52" xfId="10" applyBorder="1">
      <alignment vertical="center"/>
    </xf>
    <xf numFmtId="166" fontId="0" fillId="0" borderId="53" xfId="0" applyNumberFormat="1" applyBorder="1" applyAlignment="1">
      <alignment horizontal="right"/>
    </xf>
    <xf numFmtId="0" fontId="30" fillId="2" borderId="54" xfId="0" applyFont="1" applyFill="1" applyBorder="1" applyAlignment="1">
      <alignment horizontal="right"/>
    </xf>
    <xf numFmtId="166" fontId="31" fillId="0" borderId="55" xfId="0" applyNumberFormat="1" applyFont="1" applyBorder="1" applyAlignment="1">
      <alignment horizontal="right"/>
    </xf>
    <xf numFmtId="166" fontId="30" fillId="2" borderId="53" xfId="0" applyNumberFormat="1" applyFont="1" applyFill="1" applyBorder="1" applyAlignment="1">
      <alignment horizontal="right"/>
    </xf>
    <xf numFmtId="166" fontId="33" fillId="2" borderId="56" xfId="0" applyNumberFormat="1" applyFont="1" applyFill="1" applyBorder="1" applyAlignment="1">
      <alignment horizontal="right"/>
    </xf>
    <xf numFmtId="166" fontId="0" fillId="0" borderId="54" xfId="0" applyNumberFormat="1" applyBorder="1" applyAlignment="1">
      <alignment horizontal="right"/>
    </xf>
    <xf numFmtId="166" fontId="31" fillId="0" borderId="54" xfId="0" applyNumberFormat="1" applyFont="1" applyBorder="1" applyAlignment="1">
      <alignment horizontal="right"/>
    </xf>
    <xf numFmtId="3" fontId="0" fillId="0" borderId="53"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7"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5"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5"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7" xfId="0" applyNumberFormat="1" applyFont="1" applyFill="1" applyBorder="1" applyAlignment="1">
      <alignment horizontal="right"/>
    </xf>
    <xf numFmtId="3" fontId="21" fillId="0" borderId="36"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7"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5"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4" xfId="0" applyNumberFormat="1" applyBorder="1" applyAlignment="1">
      <alignment horizontal="right"/>
    </xf>
    <xf numFmtId="3" fontId="0" fillId="0" borderId="59" xfId="0" applyNumberFormat="1" applyBorder="1" applyAlignment="1">
      <alignment horizontal="right"/>
    </xf>
    <xf numFmtId="3" fontId="0" fillId="0" borderId="61" xfId="0" applyNumberFormat="1" applyBorder="1" applyAlignment="1">
      <alignment horizontal="right"/>
    </xf>
    <xf numFmtId="3" fontId="0" fillId="0" borderId="62" xfId="0" applyNumberFormat="1" applyBorder="1" applyAlignment="1">
      <alignment horizontal="right"/>
    </xf>
    <xf numFmtId="0" fontId="21" fillId="0" borderId="37" xfId="18" applyFont="1" applyBorder="1" applyAlignment="1">
      <alignment horizontal="right"/>
    </xf>
    <xf numFmtId="0" fontId="21" fillId="0" borderId="0" xfId="18" applyFont="1" applyBorder="1" applyAlignment="1">
      <alignment horizontal="right"/>
    </xf>
    <xf numFmtId="0" fontId="21" fillId="0" borderId="51" xfId="18" applyFont="1" applyBorder="1" applyAlignment="1">
      <alignment horizontal="left"/>
    </xf>
    <xf numFmtId="0" fontId="21" fillId="0" borderId="37"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7" xfId="0" applyNumberFormat="1" applyBorder="1" applyAlignment="1">
      <alignment horizontal="left"/>
    </xf>
    <xf numFmtId="3" fontId="0" fillId="0" borderId="0" xfId="0" applyNumberFormat="1" applyBorder="1" applyAlignment="1">
      <alignment horizontal="left"/>
    </xf>
    <xf numFmtId="3" fontId="21" fillId="0" borderId="42" xfId="0" applyNumberFormat="1" applyFont="1" applyFill="1" applyBorder="1" applyAlignment="1">
      <alignment horizontal="right"/>
    </xf>
    <xf numFmtId="3" fontId="21" fillId="0" borderId="58" xfId="0" applyNumberFormat="1" applyFont="1" applyFill="1" applyBorder="1" applyAlignment="1">
      <alignment horizontal="right"/>
    </xf>
    <xf numFmtId="3" fontId="21" fillId="0" borderId="64" xfId="0" applyNumberFormat="1" applyFont="1" applyFill="1" applyBorder="1" applyAlignment="1">
      <alignment horizontal="right"/>
    </xf>
    <xf numFmtId="3" fontId="21" fillId="0" borderId="65"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66" xfId="0" applyNumberFormat="1" applyFont="1" applyFill="1" applyBorder="1" applyAlignment="1">
      <alignment horizontal="right"/>
    </xf>
    <xf numFmtId="166" fontId="31" fillId="0" borderId="60" xfId="0" applyNumberFormat="1" applyFont="1" applyBorder="1" applyAlignment="1">
      <alignment horizontal="right"/>
    </xf>
    <xf numFmtId="166" fontId="31" fillId="0" borderId="61" xfId="0" applyNumberFormat="1" applyFont="1" applyBorder="1" applyAlignment="1">
      <alignment horizontal="right"/>
    </xf>
    <xf numFmtId="166" fontId="21" fillId="0" borderId="42" xfId="0" applyNumberFormat="1" applyFont="1" applyFill="1" applyBorder="1" applyAlignment="1">
      <alignment horizontal="right"/>
    </xf>
    <xf numFmtId="166" fontId="21" fillId="0" borderId="54" xfId="0" applyNumberFormat="1" applyFont="1" applyFill="1" applyBorder="1" applyAlignment="1">
      <alignment horizontal="right"/>
    </xf>
    <xf numFmtId="166" fontId="21" fillId="0" borderId="63" xfId="0" applyNumberFormat="1" applyFont="1" applyFill="1" applyBorder="1" applyAlignment="1">
      <alignment horizontal="right"/>
    </xf>
    <xf numFmtId="166" fontId="21" fillId="0" borderId="55" xfId="0" applyNumberFormat="1" applyFont="1" applyFill="1" applyBorder="1" applyAlignment="1">
      <alignment horizontal="right"/>
    </xf>
    <xf numFmtId="166" fontId="21" fillId="0" borderId="67" xfId="0" applyNumberFormat="1" applyFont="1" applyFill="1" applyBorder="1" applyAlignment="1">
      <alignment horizontal="right"/>
    </xf>
    <xf numFmtId="0" fontId="0" fillId="0" borderId="31" xfId="0" applyBorder="1"/>
    <xf numFmtId="3" fontId="2" fillId="0" borderId="37"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7"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8" xfId="0" applyBorder="1"/>
    <xf numFmtId="3" fontId="30" fillId="2" borderId="69" xfId="0" applyNumberFormat="1" applyFont="1" applyFill="1" applyBorder="1" applyAlignment="1">
      <alignment horizontal="right"/>
    </xf>
    <xf numFmtId="166" fontId="0" fillId="0" borderId="35" xfId="0" applyNumberFormat="1" applyBorder="1" applyAlignment="1">
      <alignment horizontal="right"/>
    </xf>
    <xf numFmtId="166" fontId="0" fillId="0" borderId="57" xfId="0" applyNumberFormat="1" applyBorder="1" applyAlignment="1">
      <alignment horizontal="right"/>
    </xf>
    <xf numFmtId="166" fontId="30" fillId="2" borderId="57" xfId="0" applyNumberFormat="1" applyFont="1" applyFill="1" applyBorder="1" applyAlignment="1">
      <alignment horizontal="right"/>
    </xf>
    <xf numFmtId="166" fontId="0" fillId="0" borderId="37"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3"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3" xfId="0" applyFont="1" applyFill="1" applyBorder="1" applyAlignment="1">
      <alignment horizontal="left" vertical="top" wrapText="1"/>
    </xf>
    <xf numFmtId="0" fontId="4" fillId="0" borderId="0" xfId="6" applyFill="1" applyBorder="1"/>
    <xf numFmtId="2" fontId="21" fillId="0" borderId="0" xfId="18" applyNumberFormat="1" applyFont="1" applyBorder="1" applyAlignment="1">
      <alignment horizontal="right"/>
    </xf>
    <xf numFmtId="3" fontId="0" fillId="0" borderId="0" xfId="10" applyNumberFormat="1" applyFont="1" applyFill="1" applyBorder="1" applyAlignment="1">
      <alignment horizontal="left" vertical="center"/>
    </xf>
    <xf numFmtId="0" fontId="0" fillId="0" borderId="70" xfId="0" applyBorder="1"/>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xf numFmtId="0" fontId="4" fillId="0" borderId="2" xfId="6" applyBorder="1" applyAlignment="1">
      <alignment horizontal="left" vertical="top" wrapText="1"/>
    </xf>
    <xf numFmtId="0" fontId="4" fillId="0" borderId="43" xfId="6" applyBorder="1" applyAlignment="1">
      <alignment horizontal="center" vertical="top" wrapText="1"/>
    </xf>
    <xf numFmtId="0" fontId="5" fillId="2" borderId="52"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78</c:v>
                </c:pt>
                <c:pt idx="1">
                  <c:v>223</c:v>
                </c:pt>
                <c:pt idx="2">
                  <c:v>561</c:v>
                </c:pt>
                <c:pt idx="3">
                  <c:v>703</c:v>
                </c:pt>
                <c:pt idx="4">
                  <c:v>1054</c:v>
                </c:pt>
                <c:pt idx="5">
                  <c:v>1440</c:v>
                </c:pt>
                <c:pt idx="6">
                  <c:v>1462</c:v>
                </c:pt>
                <c:pt idx="7">
                  <c:v>1447</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45</c:v>
                </c:pt>
                <c:pt idx="1">
                  <c:v>79</c:v>
                </c:pt>
                <c:pt idx="2">
                  <c:v>216</c:v>
                </c:pt>
                <c:pt idx="3">
                  <c:v>339</c:v>
                </c:pt>
                <c:pt idx="4">
                  <c:v>644</c:v>
                </c:pt>
                <c:pt idx="5">
                  <c:v>1035</c:v>
                </c:pt>
                <c:pt idx="6">
                  <c:v>1469</c:v>
                </c:pt>
                <c:pt idx="7">
                  <c:v>2064</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53.01</c:v>
                </c:pt>
                <c:pt idx="1">
                  <c:v>78.11</c:v>
                </c:pt>
                <c:pt idx="2">
                  <c:v>30.38</c:v>
                </c:pt>
                <c:pt idx="3">
                  <c:v>13.63</c:v>
                </c:pt>
                <c:pt idx="4">
                  <c:v>14.8</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46.66</c:v>
                </c:pt>
                <c:pt idx="1">
                  <c:v>80</c:v>
                </c:pt>
                <c:pt idx="2">
                  <c:v>25.16</c:v>
                </c:pt>
                <c:pt idx="3">
                  <c:v>16.28</c:v>
                </c:pt>
                <c:pt idx="4">
                  <c:v>14.45</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2448</c:v>
                </c:pt>
                <c:pt idx="1">
                  <c:v>1882</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3140</c:v>
                </c:pt>
                <c:pt idx="1">
                  <c:v>1609</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4328</c:v>
                </c:pt>
                <c:pt idx="1">
                  <c:v>2172</c:v>
                </c:pt>
                <c:pt idx="2" formatCode="General">
                  <c:v>277</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2689</c:v>
                </c:pt>
                <c:pt idx="1">
                  <c:v>2828</c:v>
                </c:pt>
                <c:pt idx="2" formatCode="General">
                  <c:v>222</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Jönköping</c:v>
                </c:pt>
                <c:pt idx="5">
                  <c:v>Gävleborg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3876</c:v>
                </c:pt>
                <c:pt idx="1">
                  <c:v>2120</c:v>
                </c:pt>
                <c:pt idx="2">
                  <c:v>1496</c:v>
                </c:pt>
                <c:pt idx="3">
                  <c:v>583</c:v>
                </c:pt>
                <c:pt idx="4">
                  <c:v>508</c:v>
                </c:pt>
                <c:pt idx="5">
                  <c:v>507</c:v>
                </c:pt>
                <c:pt idx="6">
                  <c:v>447</c:v>
                </c:pt>
                <c:pt idx="7">
                  <c:v>417</c:v>
                </c:pt>
                <c:pt idx="8">
                  <c:v>371</c:v>
                </c:pt>
                <c:pt idx="9">
                  <c:v>340</c:v>
                </c:pt>
                <c:pt idx="10">
                  <c:v>325</c:v>
                </c:pt>
                <c:pt idx="11">
                  <c:v>283</c:v>
                </c:pt>
                <c:pt idx="12">
                  <c:v>277</c:v>
                </c:pt>
                <c:pt idx="13">
                  <c:v>276</c:v>
                </c:pt>
                <c:pt idx="14">
                  <c:v>231</c:v>
                </c:pt>
                <c:pt idx="15">
                  <c:v>227</c:v>
                </c:pt>
                <c:pt idx="16">
                  <c:v>161</c:v>
                </c:pt>
                <c:pt idx="17">
                  <c:v>145</c:v>
                </c:pt>
                <c:pt idx="18">
                  <c:v>118</c:v>
                </c:pt>
                <c:pt idx="19">
                  <c:v>113</c:v>
                </c:pt>
                <c:pt idx="20" formatCode="General">
                  <c:v>37</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Dödsdag!$A$9:$A$399</c:f>
              <c:strCache>
                <c:ptCount val="391"/>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strCache>
            </c:strRef>
          </c:cat>
          <c:val>
            <c:numRef>
              <c:f>Dödsdag!$B$9:$B$399</c:f>
              <c:numCache>
                <c:formatCode>#,##0</c:formatCode>
                <c:ptCount val="391"/>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58</c:v>
                </c:pt>
                <c:pt idx="256">
                  <c:v>39</c:v>
                </c:pt>
                <c:pt idx="257">
                  <c:v>42</c:v>
                </c:pt>
                <c:pt idx="258">
                  <c:v>55</c:v>
                </c:pt>
                <c:pt idx="259">
                  <c:v>63</c:v>
                </c:pt>
                <c:pt idx="260">
                  <c:v>60</c:v>
                </c:pt>
                <c:pt idx="261">
                  <c:v>63</c:v>
                </c:pt>
                <c:pt idx="262">
                  <c:v>60</c:v>
                </c:pt>
                <c:pt idx="263">
                  <c:v>39</c:v>
                </c:pt>
                <c:pt idx="264">
                  <c:v>72</c:v>
                </c:pt>
                <c:pt idx="265">
                  <c:v>43</c:v>
                </c:pt>
                <c:pt idx="266">
                  <c:v>47</c:v>
                </c:pt>
                <c:pt idx="267">
                  <c:v>60</c:v>
                </c:pt>
                <c:pt idx="268">
                  <c:v>77</c:v>
                </c:pt>
                <c:pt idx="269">
                  <c:v>67</c:v>
                </c:pt>
                <c:pt idx="270">
                  <c:v>57</c:v>
                </c:pt>
                <c:pt idx="271">
                  <c:v>67</c:v>
                </c:pt>
                <c:pt idx="272">
                  <c:v>76</c:v>
                </c:pt>
                <c:pt idx="273">
                  <c:v>69</c:v>
                </c:pt>
                <c:pt idx="274">
                  <c:v>91</c:v>
                </c:pt>
                <c:pt idx="275">
                  <c:v>98</c:v>
                </c:pt>
                <c:pt idx="276">
                  <c:v>60</c:v>
                </c:pt>
                <c:pt idx="277">
                  <c:v>62</c:v>
                </c:pt>
                <c:pt idx="278">
                  <c:v>76</c:v>
                </c:pt>
                <c:pt idx="279">
                  <c:v>67</c:v>
                </c:pt>
                <c:pt idx="280">
                  <c:v>76</c:v>
                </c:pt>
                <c:pt idx="281">
                  <c:v>78</c:v>
                </c:pt>
                <c:pt idx="282">
                  <c:v>77</c:v>
                </c:pt>
                <c:pt idx="283">
                  <c:v>88</c:v>
                </c:pt>
                <c:pt idx="284">
                  <c:v>82</c:v>
                </c:pt>
                <c:pt idx="285">
                  <c:v>83</c:v>
                </c:pt>
                <c:pt idx="286">
                  <c:v>110</c:v>
                </c:pt>
                <c:pt idx="287">
                  <c:v>61</c:v>
                </c:pt>
                <c:pt idx="288">
                  <c:v>81</c:v>
                </c:pt>
                <c:pt idx="289">
                  <c:v>96</c:v>
                </c:pt>
                <c:pt idx="290">
                  <c:v>77</c:v>
                </c:pt>
                <c:pt idx="291">
                  <c:v>88</c:v>
                </c:pt>
                <c:pt idx="292">
                  <c:v>82</c:v>
                </c:pt>
                <c:pt idx="293">
                  <c:v>78</c:v>
                </c:pt>
                <c:pt idx="294">
                  <c:v>85</c:v>
                </c:pt>
                <c:pt idx="295">
                  <c:v>70</c:v>
                </c:pt>
                <c:pt idx="296">
                  <c:v>92</c:v>
                </c:pt>
                <c:pt idx="297">
                  <c:v>84</c:v>
                </c:pt>
                <c:pt idx="298">
                  <c:v>77</c:v>
                </c:pt>
                <c:pt idx="299">
                  <c:v>81</c:v>
                </c:pt>
                <c:pt idx="300">
                  <c:v>83</c:v>
                </c:pt>
                <c:pt idx="301">
                  <c:v>81</c:v>
                </c:pt>
                <c:pt idx="302">
                  <c:v>86</c:v>
                </c:pt>
                <c:pt idx="303">
                  <c:v>91</c:v>
                </c:pt>
                <c:pt idx="304">
                  <c:v>78</c:v>
                </c:pt>
                <c:pt idx="305">
                  <c:v>72</c:v>
                </c:pt>
                <c:pt idx="306">
                  <c:v>61</c:v>
                </c:pt>
                <c:pt idx="307">
                  <c:v>69</c:v>
                </c:pt>
                <c:pt idx="308">
                  <c:v>84</c:v>
                </c:pt>
                <c:pt idx="309">
                  <c:v>73</c:v>
                </c:pt>
                <c:pt idx="310">
                  <c:v>81</c:v>
                </c:pt>
                <c:pt idx="311">
                  <c:v>55</c:v>
                </c:pt>
                <c:pt idx="312">
                  <c:v>49</c:v>
                </c:pt>
                <c:pt idx="313">
                  <c:v>46</c:v>
                </c:pt>
                <c:pt idx="314">
                  <c:v>54</c:v>
                </c:pt>
                <c:pt idx="315">
                  <c:v>66</c:v>
                </c:pt>
                <c:pt idx="316">
                  <c:v>51</c:v>
                </c:pt>
                <c:pt idx="317">
                  <c:v>49</c:v>
                </c:pt>
                <c:pt idx="318">
                  <c:v>57</c:v>
                </c:pt>
                <c:pt idx="319">
                  <c:v>50</c:v>
                </c:pt>
                <c:pt idx="320">
                  <c:v>41</c:v>
                </c:pt>
                <c:pt idx="321">
                  <c:v>43</c:v>
                </c:pt>
                <c:pt idx="322">
                  <c:v>35</c:v>
                </c:pt>
                <c:pt idx="323">
                  <c:v>45</c:v>
                </c:pt>
                <c:pt idx="324">
                  <c:v>29</c:v>
                </c:pt>
                <c:pt idx="325">
                  <c:v>28</c:v>
                </c:pt>
                <c:pt idx="326">
                  <c:v>31</c:v>
                </c:pt>
                <c:pt idx="327">
                  <c:v>27</c:v>
                </c:pt>
                <c:pt idx="328">
                  <c:v>33</c:v>
                </c:pt>
                <c:pt idx="329">
                  <c:v>27</c:v>
                </c:pt>
                <c:pt idx="330">
                  <c:v>21</c:v>
                </c:pt>
                <c:pt idx="331">
                  <c:v>26</c:v>
                </c:pt>
                <c:pt idx="332">
                  <c:v>25</c:v>
                </c:pt>
                <c:pt idx="333">
                  <c:v>19</c:v>
                </c:pt>
                <c:pt idx="334">
                  <c:v>19</c:v>
                </c:pt>
                <c:pt idx="335">
                  <c:v>21</c:v>
                </c:pt>
                <c:pt idx="336">
                  <c:v>18</c:v>
                </c:pt>
                <c:pt idx="337">
                  <c:v>22</c:v>
                </c:pt>
                <c:pt idx="338">
                  <c:v>14</c:v>
                </c:pt>
                <c:pt idx="339">
                  <c:v>22</c:v>
                </c:pt>
                <c:pt idx="340">
                  <c:v>17</c:v>
                </c:pt>
                <c:pt idx="341">
                  <c:v>18</c:v>
                </c:pt>
                <c:pt idx="342">
                  <c:v>21</c:v>
                </c:pt>
                <c:pt idx="343">
                  <c:v>7</c:v>
                </c:pt>
                <c:pt idx="344">
                  <c:v>21</c:v>
                </c:pt>
                <c:pt idx="345">
                  <c:v>19</c:v>
                </c:pt>
                <c:pt idx="346">
                  <c:v>13</c:v>
                </c:pt>
                <c:pt idx="347">
                  <c:v>14</c:v>
                </c:pt>
                <c:pt idx="348">
                  <c:v>20</c:v>
                </c:pt>
                <c:pt idx="349">
                  <c:v>26</c:v>
                </c:pt>
                <c:pt idx="350">
                  <c:v>25</c:v>
                </c:pt>
                <c:pt idx="351">
                  <c:v>12</c:v>
                </c:pt>
                <c:pt idx="352">
                  <c:v>17</c:v>
                </c:pt>
                <c:pt idx="353">
                  <c:v>13</c:v>
                </c:pt>
                <c:pt idx="354">
                  <c:v>12</c:v>
                </c:pt>
                <c:pt idx="355">
                  <c:v>17</c:v>
                </c:pt>
                <c:pt idx="356">
                  <c:v>18</c:v>
                </c:pt>
                <c:pt idx="357">
                  <c:v>16</c:v>
                </c:pt>
                <c:pt idx="358">
                  <c:v>14</c:v>
                </c:pt>
                <c:pt idx="359">
                  <c:v>15</c:v>
                </c:pt>
                <c:pt idx="360">
                  <c:v>14</c:v>
                </c:pt>
                <c:pt idx="361">
                  <c:v>13</c:v>
                </c:pt>
                <c:pt idx="362">
                  <c:v>18</c:v>
                </c:pt>
                <c:pt idx="363">
                  <c:v>15</c:v>
                </c:pt>
                <c:pt idx="364">
                  <c:v>12</c:v>
                </c:pt>
                <c:pt idx="365">
                  <c:v>18</c:v>
                </c:pt>
                <c:pt idx="366">
                  <c:v>14</c:v>
                </c:pt>
                <c:pt idx="367">
                  <c:v>7</c:v>
                </c:pt>
                <c:pt idx="368">
                  <c:v>20</c:v>
                </c:pt>
                <c:pt idx="369">
                  <c:v>19</c:v>
                </c:pt>
                <c:pt idx="370">
                  <c:v>17</c:v>
                </c:pt>
                <c:pt idx="371">
                  <c:v>10</c:v>
                </c:pt>
                <c:pt idx="372">
                  <c:v>10</c:v>
                </c:pt>
                <c:pt idx="373">
                  <c:v>18</c:v>
                </c:pt>
                <c:pt idx="374">
                  <c:v>17</c:v>
                </c:pt>
                <c:pt idx="375">
                  <c:v>9</c:v>
                </c:pt>
                <c:pt idx="376">
                  <c:v>11</c:v>
                </c:pt>
                <c:pt idx="377">
                  <c:v>16</c:v>
                </c:pt>
                <c:pt idx="378">
                  <c:v>10</c:v>
                </c:pt>
                <c:pt idx="379">
                  <c:v>21</c:v>
                </c:pt>
                <c:pt idx="380">
                  <c:v>15</c:v>
                </c:pt>
                <c:pt idx="381">
                  <c:v>10</c:v>
                </c:pt>
                <c:pt idx="382">
                  <c:v>12</c:v>
                </c:pt>
                <c:pt idx="383">
                  <c:v>7</c:v>
                </c:pt>
                <c:pt idx="384">
                  <c:v>16</c:v>
                </c:pt>
                <c:pt idx="385">
                  <c:v>7</c:v>
                </c:pt>
                <c:pt idx="386">
                  <c:v>11</c:v>
                </c:pt>
                <c:pt idx="387">
                  <c:v>8</c:v>
                </c:pt>
                <c:pt idx="388">
                  <c:v>0</c:v>
                </c:pt>
                <c:pt idx="389">
                  <c:v>0</c:v>
                </c:pt>
                <c:pt idx="390">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Vecka!$A$11:$A$68</c:f>
              <c:strCache>
                <c:ptCount val="58"/>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strCache>
            </c:strRef>
          </c:cat>
          <c:val>
            <c:numRef>
              <c:f>Vecka!$B$11:$B$68</c:f>
              <c:numCache>
                <c:formatCode>General</c:formatCode>
                <c:ptCount val="58"/>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354</c:v>
                </c:pt>
                <c:pt idx="39">
                  <c:v>412</c:v>
                </c:pt>
                <c:pt idx="40">
                  <c:v>418</c:v>
                </c:pt>
                <c:pt idx="41">
                  <c:v>532</c:v>
                </c:pt>
                <c:pt idx="42">
                  <c:v>551</c:v>
                </c:pt>
                <c:pt idx="43">
                  <c:v>595</c:v>
                </c:pt>
                <c:pt idx="44">
                  <c:v>567</c:v>
                </c:pt>
                <c:pt idx="45">
                  <c:v>552</c:v>
                </c:pt>
                <c:pt idx="46">
                  <c:v>457</c:v>
                </c:pt>
                <c:pt idx="47">
                  <c:v>368</c:v>
                </c:pt>
                <c:pt idx="48">
                  <c:v>238</c:v>
                </c:pt>
                <c:pt idx="49">
                  <c:v>170</c:v>
                </c:pt>
                <c:pt idx="50">
                  <c:v>132</c:v>
                </c:pt>
                <c:pt idx="51">
                  <c:v>115</c:v>
                </c:pt>
                <c:pt idx="52">
                  <c:v>122</c:v>
                </c:pt>
                <c:pt idx="53">
                  <c:v>108</c:v>
                </c:pt>
                <c:pt idx="54">
                  <c:v>105</c:v>
                </c:pt>
                <c:pt idx="55">
                  <c:v>92</c:v>
                </c:pt>
                <c:pt idx="56">
                  <c:v>91</c:v>
                </c:pt>
                <c:pt idx="57">
                  <c:v>47</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Vecka!$A$11:$A$68</c:f>
              <c:strCache>
                <c:ptCount val="58"/>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strCache>
            </c:strRef>
          </c:cat>
          <c:val>
            <c:numRef>
              <c:f>Vecka!$D$11:$D$68</c:f>
              <c:numCache>
                <c:formatCode>General</c:formatCode>
                <c:ptCount val="58"/>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98</c:v>
                </c:pt>
                <c:pt idx="37">
                  <c:v>178</c:v>
                </c:pt>
                <c:pt idx="38">
                  <c:v>175</c:v>
                </c:pt>
                <c:pt idx="39">
                  <c:v>193</c:v>
                </c:pt>
                <c:pt idx="40">
                  <c:v>234</c:v>
                </c:pt>
                <c:pt idx="41">
                  <c:v>242</c:v>
                </c:pt>
                <c:pt idx="42">
                  <c:v>250</c:v>
                </c:pt>
                <c:pt idx="43">
                  <c:v>250</c:v>
                </c:pt>
                <c:pt idx="44">
                  <c:v>250</c:v>
                </c:pt>
                <c:pt idx="45">
                  <c:v>219</c:v>
                </c:pt>
                <c:pt idx="46">
                  <c:v>170</c:v>
                </c:pt>
                <c:pt idx="47">
                  <c:v>150</c:v>
                </c:pt>
                <c:pt idx="48">
                  <c:v>104</c:v>
                </c:pt>
                <c:pt idx="49">
                  <c:v>46</c:v>
                </c:pt>
                <c:pt idx="50">
                  <c:v>32</c:v>
                </c:pt>
                <c:pt idx="51">
                  <c:v>17</c:v>
                </c:pt>
                <c:pt idx="52">
                  <c:v>13</c:v>
                </c:pt>
                <c:pt idx="53">
                  <c:v>10</c:v>
                </c:pt>
                <c:pt idx="54">
                  <c:v>7</c:v>
                </c:pt>
                <c:pt idx="55">
                  <c:v>5</c:v>
                </c:pt>
                <c:pt idx="56">
                  <c:v>8</c:v>
                </c:pt>
                <c:pt idx="57">
                  <c:v>4</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11 april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523875</xdr:colOff>
      <xdr:row>31</xdr:row>
      <xdr:rowOff>57150</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11 april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0</xdr:row>
      <xdr:rowOff>219076</xdr:rowOff>
    </xdr:from>
    <xdr:to>
      <xdr:col>24</xdr:col>
      <xdr:colOff>19050</xdr:colOff>
      <xdr:row>20</xdr:row>
      <xdr:rowOff>171451</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11 april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11 april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11 april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11 april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11 april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11 april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75" t="s">
        <v>237</v>
      </c>
      <c r="C3" s="276"/>
      <c r="D3" s="276"/>
      <c r="E3" s="276"/>
      <c r="F3" s="277"/>
    </row>
    <row r="4" spans="2:6" s="81" customFormat="1" ht="30.95" customHeight="1">
      <c r="B4" s="278" t="s">
        <v>1032</v>
      </c>
      <c r="C4" s="279"/>
      <c r="D4" s="279"/>
      <c r="E4" s="279"/>
      <c r="F4" s="280"/>
    </row>
    <row r="5" spans="2:6" ht="33" customHeight="1">
      <c r="B5" s="278" t="s">
        <v>227</v>
      </c>
      <c r="C5" s="279"/>
      <c r="D5" s="279"/>
      <c r="E5" s="279"/>
      <c r="F5" s="280"/>
    </row>
    <row r="6" spans="2:6" ht="33" customHeight="1">
      <c r="B6" s="278" t="s">
        <v>170</v>
      </c>
      <c r="C6" s="279"/>
      <c r="D6" s="279"/>
      <c r="E6" s="279"/>
      <c r="F6" s="280"/>
    </row>
    <row r="7" spans="2:6" ht="60.75" customHeight="1">
      <c r="B7" s="281" t="s">
        <v>177</v>
      </c>
      <c r="C7" s="282"/>
      <c r="D7" s="282"/>
      <c r="E7" s="282"/>
      <c r="F7" s="283"/>
    </row>
    <row r="8" spans="2:6" ht="83.25" customHeight="1">
      <c r="B8" s="281" t="s">
        <v>230</v>
      </c>
      <c r="C8" s="282"/>
      <c r="D8" s="282"/>
      <c r="E8" s="282"/>
      <c r="F8" s="283"/>
    </row>
    <row r="9" spans="2:6" s="81" customFormat="1" ht="15.6" customHeight="1">
      <c r="B9" s="171" t="s">
        <v>238</v>
      </c>
      <c r="C9" s="169"/>
      <c r="D9" s="169"/>
      <c r="E9" s="169"/>
      <c r="F9" s="170"/>
    </row>
    <row r="10" spans="2:6" s="81" customFormat="1" ht="16.5" customHeight="1">
      <c r="B10" s="281" t="s">
        <v>272</v>
      </c>
      <c r="C10" s="282"/>
      <c r="D10" s="282"/>
      <c r="E10" s="282"/>
      <c r="F10" s="283"/>
    </row>
    <row r="11" spans="2:6" s="81" customFormat="1" ht="44.25" customHeight="1">
      <c r="B11" s="281" t="s">
        <v>271</v>
      </c>
      <c r="C11" s="282"/>
      <c r="D11" s="282"/>
      <c r="E11" s="282"/>
      <c r="F11" s="283"/>
    </row>
    <row r="12" spans="2:6" ht="6" customHeight="1" thickBot="1">
      <c r="B12" s="272"/>
      <c r="C12" s="273"/>
      <c r="D12" s="273"/>
      <c r="E12" s="273"/>
      <c r="F12" s="274"/>
    </row>
    <row r="13" spans="2:6">
      <c r="B13" s="33"/>
      <c r="C13" s="18"/>
      <c r="D13" s="18"/>
      <c r="E13" s="18"/>
      <c r="F13" s="18"/>
    </row>
    <row r="14" spans="2:6">
      <c r="B14" s="33"/>
      <c r="C14" s="34"/>
      <c r="D14" s="34"/>
      <c r="E14" s="34"/>
      <c r="F14" s="34"/>
    </row>
    <row r="15" spans="2:6" s="25" customFormat="1" ht="21" customHeight="1">
      <c r="B15" s="23" t="s">
        <v>123</v>
      </c>
      <c r="C15" s="24"/>
      <c r="D15" s="24"/>
      <c r="E15" s="24"/>
      <c r="F15" s="24"/>
    </row>
    <row r="16" spans="2:6">
      <c r="B16" s="154" t="s">
        <v>150</v>
      </c>
      <c r="C16" s="155" t="s">
        <v>152</v>
      </c>
      <c r="D16" s="155"/>
      <c r="E16" s="155"/>
      <c r="F16" s="18"/>
    </row>
    <row r="17" spans="2:6">
      <c r="B17" s="154" t="s">
        <v>151</v>
      </c>
      <c r="C17" s="155" t="s">
        <v>153</v>
      </c>
      <c r="D17" s="155"/>
      <c r="E17" s="155"/>
      <c r="F17" s="18"/>
    </row>
    <row r="18" spans="2:6" ht="26.25" customHeight="1">
      <c r="B18" s="156" t="s">
        <v>138</v>
      </c>
      <c r="C18" s="271" t="s">
        <v>173</v>
      </c>
      <c r="D18" s="271"/>
      <c r="E18" s="271"/>
      <c r="F18" s="18"/>
    </row>
    <row r="19" spans="2:6" s="81" customFormat="1" ht="26.25" customHeight="1">
      <c r="B19" s="154" t="s">
        <v>226</v>
      </c>
      <c r="C19" s="271" t="s">
        <v>229</v>
      </c>
      <c r="D19" s="271"/>
      <c r="E19" s="271"/>
      <c r="F19" s="146"/>
    </row>
    <row r="20" spans="2:6">
      <c r="B20" s="154" t="s">
        <v>140</v>
      </c>
      <c r="C20" s="155" t="s">
        <v>185</v>
      </c>
      <c r="D20" s="155"/>
      <c r="E20" s="155"/>
      <c r="F20" s="35"/>
    </row>
    <row r="21" spans="2:6">
      <c r="B21" s="154" t="s">
        <v>187</v>
      </c>
      <c r="C21" s="155" t="s">
        <v>186</v>
      </c>
      <c r="D21" s="155"/>
      <c r="E21" s="155"/>
      <c r="F21" s="35"/>
    </row>
    <row r="22" spans="2:6" s="81" customFormat="1">
      <c r="B22" s="154" t="s">
        <v>194</v>
      </c>
      <c r="C22" s="155" t="s">
        <v>193</v>
      </c>
      <c r="D22" s="155"/>
      <c r="E22" s="155"/>
      <c r="F22" s="130"/>
    </row>
    <row r="23" spans="2:6">
      <c r="B23" s="154" t="s">
        <v>124</v>
      </c>
      <c r="C23" s="155" t="s">
        <v>154</v>
      </c>
      <c r="D23" s="155"/>
      <c r="E23" s="155"/>
      <c r="F23" s="35"/>
    </row>
    <row r="24" spans="2:6" s="81" customFormat="1">
      <c r="B24" s="154" t="s">
        <v>234</v>
      </c>
      <c r="C24" s="155" t="s">
        <v>235</v>
      </c>
      <c r="D24" s="155"/>
      <c r="E24" s="155"/>
      <c r="F24" s="146"/>
    </row>
    <row r="25" spans="2:6">
      <c r="B25" s="154"/>
      <c r="C25" s="155"/>
      <c r="D25" s="155"/>
      <c r="E25" s="155"/>
      <c r="F25" s="35"/>
    </row>
    <row r="26" spans="2:6" ht="27.75" customHeight="1">
      <c r="B26" s="157" t="s">
        <v>166</v>
      </c>
      <c r="C26" s="271" t="s">
        <v>178</v>
      </c>
      <c r="D26" s="271"/>
      <c r="E26" s="271"/>
    </row>
    <row r="27" spans="2:6">
      <c r="B27" s="157" t="s">
        <v>203</v>
      </c>
      <c r="C27" s="155" t="s">
        <v>202</v>
      </c>
      <c r="D27" s="158"/>
      <c r="E27" s="158"/>
    </row>
    <row r="28" spans="2:6">
      <c r="C28" s="130"/>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81" customWidth="1"/>
    <col min="2" max="2" width="16.1640625" style="20" bestFit="1" customWidth="1"/>
    <col min="3" max="3" width="7.1640625" style="81" customWidth="1"/>
    <col min="4" max="4" width="8.33203125" style="60" customWidth="1"/>
    <col min="5" max="5" width="8.33203125" style="81" customWidth="1"/>
    <col min="6" max="6" width="8.33203125" style="60" customWidth="1"/>
    <col min="7" max="7" width="8.33203125" style="81" customWidth="1"/>
    <col min="8" max="8" width="7.1640625" style="21" customWidth="1"/>
    <col min="9" max="9" width="7.1640625" style="81" customWidth="1"/>
    <col min="10" max="16384" width="9.33203125" style="81"/>
  </cols>
  <sheetData>
    <row r="1" spans="1:11" ht="20.100000000000001" customHeight="1">
      <c r="A1" s="17" t="s">
        <v>198</v>
      </c>
      <c r="D1" s="21"/>
      <c r="F1" s="21"/>
    </row>
    <row r="2" spans="1:11">
      <c r="A2" s="307" t="s">
        <v>267</v>
      </c>
      <c r="B2" s="308"/>
      <c r="C2" s="308"/>
      <c r="D2" s="308"/>
      <c r="E2" s="308"/>
      <c r="F2" s="308"/>
      <c r="G2" s="308"/>
    </row>
    <row r="3" spans="1:11">
      <c r="A3" s="131"/>
      <c r="B3" s="260"/>
      <c r="C3" s="131"/>
      <c r="D3" s="253"/>
      <c r="E3" s="131"/>
      <c r="F3" s="253"/>
      <c r="G3" s="131"/>
    </row>
    <row r="5" spans="1:11" ht="14.25" thickBot="1"/>
    <row r="6" spans="1:11" ht="27" customHeight="1">
      <c r="A6" s="4" t="s">
        <v>195</v>
      </c>
      <c r="B6" s="262"/>
      <c r="C6" s="340" t="s">
        <v>7</v>
      </c>
      <c r="D6" s="340"/>
      <c r="E6" s="341" t="s">
        <v>158</v>
      </c>
      <c r="F6" s="342"/>
      <c r="G6" s="341" t="s">
        <v>175</v>
      </c>
      <c r="H6" s="342"/>
    </row>
    <row r="7" spans="1:11" ht="51">
      <c r="A7" s="137" t="s">
        <v>196</v>
      </c>
      <c r="B7" s="263" t="s">
        <v>194</v>
      </c>
      <c r="C7" s="7" t="s">
        <v>10</v>
      </c>
      <c r="D7" s="254" t="s">
        <v>197</v>
      </c>
      <c r="E7" s="7" t="s">
        <v>10</v>
      </c>
      <c r="F7" s="258" t="s">
        <v>133</v>
      </c>
      <c r="G7" s="7" t="s">
        <v>10</v>
      </c>
      <c r="H7" s="258" t="s">
        <v>133</v>
      </c>
    </row>
    <row r="8" spans="1:11" ht="14.25" thickBot="1">
      <c r="A8" s="138" t="s">
        <v>239</v>
      </c>
      <c r="B8" s="264" t="s">
        <v>127</v>
      </c>
      <c r="C8" s="141">
        <v>12859</v>
      </c>
      <c r="D8" s="255"/>
      <c r="E8" s="141">
        <v>5588</v>
      </c>
      <c r="F8" s="255">
        <v>43.459324933893299</v>
      </c>
      <c r="G8" s="141">
        <v>3491</v>
      </c>
      <c r="H8" s="255">
        <v>27.1504121947426</v>
      </c>
    </row>
    <row r="9" spans="1:11">
      <c r="A9" s="4" t="s">
        <v>240</v>
      </c>
      <c r="B9" s="265" t="s">
        <v>261</v>
      </c>
      <c r="C9" s="142">
        <v>3876</v>
      </c>
      <c r="D9" s="143">
        <v>30.144657022865101</v>
      </c>
      <c r="E9" s="252">
        <v>1648</v>
      </c>
      <c r="F9" s="143">
        <v>42.518059855521201</v>
      </c>
      <c r="G9" s="252">
        <v>1024</v>
      </c>
      <c r="H9" s="143">
        <v>26.418988648090799</v>
      </c>
      <c r="J9" s="116"/>
      <c r="K9" s="116"/>
    </row>
    <row r="10" spans="1:11">
      <c r="A10" s="139"/>
      <c r="B10" s="20" t="s">
        <v>284</v>
      </c>
      <c r="C10" s="2">
        <v>1612</v>
      </c>
      <c r="D10" s="60">
        <v>41.589267285861702</v>
      </c>
      <c r="E10" s="2">
        <v>685</v>
      </c>
      <c r="F10" s="60">
        <v>42.493796526054602</v>
      </c>
      <c r="G10" s="2">
        <v>446</v>
      </c>
      <c r="H10" s="60">
        <v>27.667493796526099</v>
      </c>
      <c r="J10" s="116"/>
      <c r="K10" s="116"/>
    </row>
    <row r="11" spans="1:11">
      <c r="A11" s="139"/>
      <c r="B11" s="20" t="s">
        <v>295</v>
      </c>
      <c r="C11" s="2">
        <v>218</v>
      </c>
      <c r="D11" s="60">
        <v>5.62435500515996</v>
      </c>
      <c r="E11" s="2">
        <v>61</v>
      </c>
      <c r="F11" s="60">
        <v>27.9816513761468</v>
      </c>
      <c r="G11" s="2">
        <v>79</v>
      </c>
      <c r="H11" s="60">
        <v>36.238532110091697</v>
      </c>
      <c r="J11" s="116"/>
      <c r="K11" s="116"/>
    </row>
    <row r="12" spans="1:11">
      <c r="A12" s="139"/>
      <c r="B12" s="20" t="s">
        <v>296</v>
      </c>
      <c r="C12" s="2">
        <v>158</v>
      </c>
      <c r="D12" s="60">
        <v>4.0763673890608896</v>
      </c>
      <c r="E12" s="2">
        <v>86</v>
      </c>
      <c r="F12" s="60">
        <v>54.430379746835499</v>
      </c>
      <c r="G12" s="2">
        <v>33</v>
      </c>
      <c r="H12" s="60">
        <v>20.8860759493671</v>
      </c>
      <c r="J12" s="116"/>
      <c r="K12" s="116"/>
    </row>
    <row r="13" spans="1:11">
      <c r="A13" s="139"/>
      <c r="B13" s="20" t="s">
        <v>297</v>
      </c>
      <c r="C13" s="2">
        <v>156</v>
      </c>
      <c r="D13" s="60">
        <v>4.0247678018575899</v>
      </c>
      <c r="E13" s="2">
        <v>62</v>
      </c>
      <c r="F13" s="60">
        <v>39.743589743589801</v>
      </c>
      <c r="G13" s="2">
        <v>38</v>
      </c>
      <c r="H13" s="60">
        <v>24.3589743589744</v>
      </c>
      <c r="J13" s="116"/>
      <c r="K13" s="116"/>
    </row>
    <row r="14" spans="1:11">
      <c r="A14" s="139"/>
      <c r="B14" s="20" t="s">
        <v>298</v>
      </c>
      <c r="C14" s="2">
        <v>152</v>
      </c>
      <c r="D14" s="60">
        <v>3.9215686274509798</v>
      </c>
      <c r="E14" s="2">
        <v>79</v>
      </c>
      <c r="F14" s="60">
        <v>51.973684210526301</v>
      </c>
      <c r="G14" s="2">
        <v>33</v>
      </c>
      <c r="H14" s="60">
        <v>21.710526315789501</v>
      </c>
      <c r="J14" s="116"/>
      <c r="K14" s="116"/>
    </row>
    <row r="15" spans="1:11">
      <c r="A15" s="139"/>
      <c r="B15" s="20" t="s">
        <v>299</v>
      </c>
      <c r="C15" s="2">
        <v>145</v>
      </c>
      <c r="D15" s="60">
        <v>3.7409700722394201</v>
      </c>
      <c r="E15" s="2">
        <v>53</v>
      </c>
      <c r="F15" s="60">
        <v>36.551724137930997</v>
      </c>
      <c r="G15" s="2">
        <v>42</v>
      </c>
      <c r="H15" s="60">
        <v>28.965517241379299</v>
      </c>
      <c r="J15" s="116"/>
      <c r="K15" s="116"/>
    </row>
    <row r="16" spans="1:11">
      <c r="A16" s="139"/>
      <c r="B16" s="20" t="s">
        <v>300</v>
      </c>
      <c r="C16" s="2">
        <v>139</v>
      </c>
      <c r="D16" s="60">
        <v>3.5861713106295201</v>
      </c>
      <c r="E16" s="2">
        <v>56</v>
      </c>
      <c r="F16" s="60">
        <v>40.287769784172703</v>
      </c>
      <c r="G16" s="2">
        <v>30</v>
      </c>
      <c r="H16" s="60">
        <v>21.582733812949598</v>
      </c>
      <c r="J16" s="116"/>
      <c r="K16" s="116"/>
    </row>
    <row r="17" spans="1:11">
      <c r="A17" s="139"/>
      <c r="B17" s="20" t="s">
        <v>301</v>
      </c>
      <c r="C17" s="2">
        <v>139</v>
      </c>
      <c r="D17" s="60">
        <v>3.5861713106295201</v>
      </c>
      <c r="E17" s="2">
        <v>51</v>
      </c>
      <c r="F17" s="60">
        <v>36.690647482014398</v>
      </c>
      <c r="G17" s="2">
        <v>39</v>
      </c>
      <c r="H17" s="60">
        <v>28.0575539568345</v>
      </c>
      <c r="J17" s="116"/>
      <c r="K17" s="116"/>
    </row>
    <row r="18" spans="1:11">
      <c r="A18" s="139"/>
      <c r="B18" s="20" t="s">
        <v>302</v>
      </c>
      <c r="C18" s="2">
        <v>125</v>
      </c>
      <c r="D18" s="60">
        <v>3.2249742002063999</v>
      </c>
      <c r="E18" s="2">
        <v>61</v>
      </c>
      <c r="F18" s="60">
        <v>48.8</v>
      </c>
      <c r="G18" s="2">
        <v>28</v>
      </c>
      <c r="H18" s="60">
        <v>22.4</v>
      </c>
      <c r="J18" s="116"/>
      <c r="K18" s="116"/>
    </row>
    <row r="19" spans="1:11">
      <c r="A19" s="139"/>
      <c r="B19" s="20" t="s">
        <v>303</v>
      </c>
      <c r="C19" s="2">
        <v>105</v>
      </c>
      <c r="D19" s="60">
        <v>2.7089783281733801</v>
      </c>
      <c r="E19" s="2">
        <v>35</v>
      </c>
      <c r="F19" s="60">
        <v>33.3333333333333</v>
      </c>
      <c r="G19" s="2">
        <v>22</v>
      </c>
      <c r="H19" s="60">
        <v>20.952380952380999</v>
      </c>
      <c r="J19" s="116"/>
      <c r="K19" s="116"/>
    </row>
    <row r="20" spans="1:11">
      <c r="A20" s="139"/>
      <c r="B20" s="20" t="s">
        <v>304</v>
      </c>
      <c r="C20" s="2">
        <v>102</v>
      </c>
      <c r="D20" s="60">
        <v>2.6315789473684199</v>
      </c>
      <c r="E20" s="2">
        <v>52</v>
      </c>
      <c r="F20" s="60">
        <v>50.980392156862798</v>
      </c>
      <c r="G20" s="2">
        <v>18</v>
      </c>
      <c r="H20" s="60">
        <v>17.647058823529399</v>
      </c>
      <c r="J20" s="116"/>
      <c r="K20" s="116"/>
    </row>
    <row r="21" spans="1:11">
      <c r="A21" s="139"/>
      <c r="B21" s="20" t="s">
        <v>305</v>
      </c>
      <c r="C21" s="2">
        <v>99</v>
      </c>
      <c r="D21" s="60">
        <v>2.5541795665634699</v>
      </c>
      <c r="E21" s="2">
        <v>54</v>
      </c>
      <c r="F21" s="60">
        <v>54.545454545454596</v>
      </c>
      <c r="G21" s="2">
        <v>14</v>
      </c>
      <c r="H21" s="60">
        <v>14.141414141414099</v>
      </c>
      <c r="J21" s="116"/>
      <c r="K21" s="116"/>
    </row>
    <row r="22" spans="1:11">
      <c r="A22" s="139"/>
      <c r="B22" s="20" t="s">
        <v>306</v>
      </c>
      <c r="C22" s="2">
        <v>98</v>
      </c>
      <c r="D22" s="60">
        <v>2.52837977296182</v>
      </c>
      <c r="E22" s="2">
        <v>38</v>
      </c>
      <c r="F22" s="60">
        <v>38.775510204081598</v>
      </c>
      <c r="G22" s="2">
        <v>26</v>
      </c>
      <c r="H22" s="60">
        <v>26.530612244897998</v>
      </c>
      <c r="J22" s="116"/>
      <c r="K22" s="116"/>
    </row>
    <row r="23" spans="1:11">
      <c r="A23" s="139"/>
      <c r="B23" s="20" t="s">
        <v>307</v>
      </c>
      <c r="C23" s="2">
        <v>93</v>
      </c>
      <c r="D23" s="60">
        <v>2.3993808049535601</v>
      </c>
      <c r="E23" s="2">
        <v>46</v>
      </c>
      <c r="F23" s="60">
        <v>49.462365591397898</v>
      </c>
      <c r="G23" s="2">
        <v>20</v>
      </c>
      <c r="H23" s="60">
        <v>21.505376344085999</v>
      </c>
      <c r="J23" s="116"/>
      <c r="K23" s="116"/>
    </row>
    <row r="24" spans="1:11">
      <c r="A24" s="139"/>
      <c r="B24" s="20" t="s">
        <v>308</v>
      </c>
      <c r="C24" s="2">
        <v>92</v>
      </c>
      <c r="D24" s="60">
        <v>2.3735810113519098</v>
      </c>
      <c r="E24" s="2">
        <v>50</v>
      </c>
      <c r="F24" s="60">
        <v>54.347826086956502</v>
      </c>
      <c r="G24" s="2">
        <v>23</v>
      </c>
      <c r="H24" s="60">
        <v>25</v>
      </c>
      <c r="J24" s="116"/>
      <c r="K24" s="116"/>
    </row>
    <row r="25" spans="1:11">
      <c r="A25" s="139"/>
      <c r="B25" s="20" t="s">
        <v>309</v>
      </c>
      <c r="C25" s="2">
        <v>79</v>
      </c>
      <c r="D25" s="60">
        <v>2.0381836945304399</v>
      </c>
      <c r="E25" s="2">
        <v>32</v>
      </c>
      <c r="F25" s="60">
        <v>40.506329113924103</v>
      </c>
      <c r="G25" s="2">
        <v>24</v>
      </c>
      <c r="H25" s="60">
        <v>30.379746835443001</v>
      </c>
      <c r="J25" s="116"/>
      <c r="K25" s="116"/>
    </row>
    <row r="26" spans="1:11">
      <c r="A26" s="139"/>
      <c r="B26" s="20" t="s">
        <v>310</v>
      </c>
      <c r="C26" s="2">
        <v>71</v>
      </c>
      <c r="D26" s="60">
        <v>1.83178534571723</v>
      </c>
      <c r="E26" s="2">
        <v>33</v>
      </c>
      <c r="F26" s="60">
        <v>46.478873239436602</v>
      </c>
      <c r="G26" s="2">
        <v>19</v>
      </c>
      <c r="H26" s="60">
        <v>26.760563380281699</v>
      </c>
      <c r="J26" s="116"/>
      <c r="K26" s="116"/>
    </row>
    <row r="27" spans="1:11">
      <c r="A27" s="139"/>
      <c r="B27" s="20" t="s">
        <v>311</v>
      </c>
      <c r="C27" s="2">
        <v>58</v>
      </c>
      <c r="D27" s="60">
        <v>1.4963880288957701</v>
      </c>
      <c r="E27" s="2">
        <v>20</v>
      </c>
      <c r="F27" s="60">
        <v>34.482758620689701</v>
      </c>
      <c r="G27" s="2">
        <v>20</v>
      </c>
      <c r="H27" s="60">
        <v>34.482758620689701</v>
      </c>
      <c r="J27" s="116"/>
      <c r="K27" s="116"/>
    </row>
    <row r="28" spans="1:11">
      <c r="A28" s="139"/>
      <c r="B28" s="20" t="s">
        <v>312</v>
      </c>
      <c r="C28" s="2">
        <v>44</v>
      </c>
      <c r="D28" s="60">
        <v>1.1351909184726501</v>
      </c>
      <c r="E28" s="2">
        <v>26</v>
      </c>
      <c r="F28" s="60">
        <v>59.090909090909101</v>
      </c>
      <c r="G28" s="2" t="s">
        <v>270</v>
      </c>
      <c r="H28" s="60" t="s">
        <v>262</v>
      </c>
      <c r="J28" s="116"/>
      <c r="K28" s="116"/>
    </row>
    <row r="29" spans="1:11">
      <c r="A29" s="139"/>
      <c r="B29" s="20" t="s">
        <v>313</v>
      </c>
      <c r="C29" s="2">
        <v>42</v>
      </c>
      <c r="D29" s="60">
        <v>1.0835913312693499</v>
      </c>
      <c r="E29" s="2">
        <v>12</v>
      </c>
      <c r="F29" s="60">
        <v>28.571428571428601</v>
      </c>
      <c r="G29" s="2">
        <v>19</v>
      </c>
      <c r="H29" s="60">
        <v>45.238095238095198</v>
      </c>
      <c r="J29" s="116"/>
      <c r="K29" s="116"/>
    </row>
    <row r="30" spans="1:11">
      <c r="A30" s="139"/>
      <c r="B30" s="20" t="s">
        <v>314</v>
      </c>
      <c r="C30" s="2">
        <v>42</v>
      </c>
      <c r="D30" s="60">
        <v>1.0835913312693499</v>
      </c>
      <c r="E30" s="2">
        <v>13</v>
      </c>
      <c r="F30" s="60">
        <v>30.952380952380999</v>
      </c>
      <c r="G30" s="2">
        <v>13</v>
      </c>
      <c r="H30" s="60">
        <v>30.952380952380999</v>
      </c>
      <c r="J30" s="116"/>
      <c r="K30" s="116"/>
    </row>
    <row r="31" spans="1:11">
      <c r="A31" s="139"/>
      <c r="B31" s="20" t="s">
        <v>315</v>
      </c>
      <c r="C31" s="2">
        <v>34</v>
      </c>
      <c r="D31" s="60">
        <v>0.87719298245613997</v>
      </c>
      <c r="E31" s="2">
        <v>21</v>
      </c>
      <c r="F31" s="60">
        <v>61.764705882352999</v>
      </c>
      <c r="G31" s="2">
        <v>9</v>
      </c>
      <c r="H31" s="60">
        <v>26.470588235294102</v>
      </c>
      <c r="J31" s="116"/>
      <c r="K31" s="116"/>
    </row>
    <row r="32" spans="1:11">
      <c r="A32" s="139"/>
      <c r="B32" s="20" t="s">
        <v>316</v>
      </c>
      <c r="C32" s="2">
        <v>28</v>
      </c>
      <c r="D32" s="60">
        <v>0.72239422084622995</v>
      </c>
      <c r="E32" s="2">
        <v>10</v>
      </c>
      <c r="F32" s="60">
        <v>35.714285714285701</v>
      </c>
      <c r="G32" s="2">
        <v>10</v>
      </c>
      <c r="H32" s="60">
        <v>35.714285714285701</v>
      </c>
      <c r="J32" s="116"/>
      <c r="K32" s="116"/>
    </row>
    <row r="33" spans="1:11">
      <c r="A33" s="139"/>
      <c r="B33" s="20" t="s">
        <v>317</v>
      </c>
      <c r="C33" s="2">
        <v>24</v>
      </c>
      <c r="D33" s="60">
        <v>0.61919504643962997</v>
      </c>
      <c r="E33" s="2">
        <v>6</v>
      </c>
      <c r="F33" s="60">
        <v>25</v>
      </c>
      <c r="G33" s="2" t="s">
        <v>270</v>
      </c>
      <c r="H33" s="60" t="s">
        <v>262</v>
      </c>
      <c r="J33" s="116"/>
      <c r="K33" s="116"/>
    </row>
    <row r="34" spans="1:11">
      <c r="A34" s="139"/>
      <c r="B34" s="20" t="s">
        <v>318</v>
      </c>
      <c r="C34" s="2">
        <v>15</v>
      </c>
      <c r="D34" s="60">
        <v>0.38699690402476999</v>
      </c>
      <c r="E34" s="2" t="s">
        <v>270</v>
      </c>
      <c r="F34" s="60" t="s">
        <v>262</v>
      </c>
      <c r="G34" s="2">
        <v>9</v>
      </c>
      <c r="H34" s="60">
        <v>60</v>
      </c>
      <c r="J34" s="116"/>
      <c r="K34" s="116"/>
    </row>
    <row r="35" spans="1:11" ht="14.25" thickBot="1">
      <c r="A35" s="139"/>
      <c r="B35" s="20" t="s">
        <v>319</v>
      </c>
      <c r="C35" s="2">
        <v>6</v>
      </c>
      <c r="D35" s="60">
        <v>0.15479876160990999</v>
      </c>
      <c r="E35" s="2" t="s">
        <v>270</v>
      </c>
      <c r="F35" s="60" t="s">
        <v>262</v>
      </c>
      <c r="G35" s="2">
        <v>0</v>
      </c>
      <c r="H35" s="60">
        <v>0</v>
      </c>
      <c r="J35" s="116"/>
      <c r="K35" s="116"/>
    </row>
    <row r="36" spans="1:11">
      <c r="A36" s="4" t="s">
        <v>268</v>
      </c>
      <c r="B36" s="265" t="s">
        <v>261</v>
      </c>
      <c r="C36" s="142">
        <v>447</v>
      </c>
      <c r="D36" s="143">
        <v>3.47643490433971</v>
      </c>
      <c r="E36" s="142">
        <v>210</v>
      </c>
      <c r="F36" s="143">
        <v>46.979865771812101</v>
      </c>
      <c r="G36" s="142">
        <v>109</v>
      </c>
      <c r="H36" s="143">
        <v>24.3847874720358</v>
      </c>
      <c r="J36" s="116"/>
      <c r="K36" s="116"/>
    </row>
    <row r="37" spans="1:11">
      <c r="A37" s="139"/>
      <c r="B37" s="20" t="s">
        <v>320</v>
      </c>
      <c r="C37" s="2">
        <v>247</v>
      </c>
      <c r="D37" s="60">
        <v>55.257270693512297</v>
      </c>
      <c r="E37" s="2">
        <v>123</v>
      </c>
      <c r="F37" s="60">
        <v>49.797570850202398</v>
      </c>
      <c r="G37" s="2">
        <v>57</v>
      </c>
      <c r="H37" s="60">
        <v>23.076923076923102</v>
      </c>
      <c r="J37" s="116"/>
      <c r="K37" s="116"/>
    </row>
    <row r="38" spans="1:11">
      <c r="A38" s="139"/>
      <c r="B38" s="20" t="s">
        <v>321</v>
      </c>
      <c r="C38" s="2">
        <v>67</v>
      </c>
      <c r="D38" s="60">
        <v>14.9888143176734</v>
      </c>
      <c r="E38" s="2">
        <v>39</v>
      </c>
      <c r="F38" s="60">
        <v>58.208955223880601</v>
      </c>
      <c r="G38" s="2">
        <v>11</v>
      </c>
      <c r="H38" s="60">
        <v>16.417910447761201</v>
      </c>
      <c r="J38" s="116"/>
      <c r="K38" s="116"/>
    </row>
    <row r="39" spans="1:11">
      <c r="A39" s="139"/>
      <c r="B39" s="20" t="s">
        <v>322</v>
      </c>
      <c r="C39" s="2">
        <v>37</v>
      </c>
      <c r="D39" s="60">
        <v>8.2774049217002297</v>
      </c>
      <c r="E39" s="2">
        <v>15</v>
      </c>
      <c r="F39" s="60">
        <v>40.540540540540498</v>
      </c>
      <c r="G39" s="2">
        <v>14</v>
      </c>
      <c r="H39" s="60">
        <v>37.837837837837803</v>
      </c>
      <c r="J39" s="116"/>
      <c r="K39" s="116"/>
    </row>
    <row r="40" spans="1:11">
      <c r="A40" s="139"/>
      <c r="B40" s="20" t="s">
        <v>323</v>
      </c>
      <c r="C40" s="2">
        <v>32</v>
      </c>
      <c r="D40" s="60">
        <v>7.1588366890380302</v>
      </c>
      <c r="E40" s="2">
        <v>5</v>
      </c>
      <c r="F40" s="60">
        <v>15.625</v>
      </c>
      <c r="G40" s="2">
        <v>13</v>
      </c>
      <c r="H40" s="60">
        <v>40.625</v>
      </c>
      <c r="J40" s="116"/>
      <c r="K40" s="116"/>
    </row>
    <row r="41" spans="1:11">
      <c r="A41" s="139"/>
      <c r="B41" s="20" t="s">
        <v>324</v>
      </c>
      <c r="C41" s="2">
        <v>24</v>
      </c>
      <c r="D41" s="60">
        <v>5.3691275167785202</v>
      </c>
      <c r="E41" s="2">
        <v>8</v>
      </c>
      <c r="F41" s="60">
        <v>33.3333333333333</v>
      </c>
      <c r="G41" s="2" t="s">
        <v>270</v>
      </c>
      <c r="H41" s="60" t="s">
        <v>262</v>
      </c>
      <c r="J41" s="116"/>
      <c r="K41" s="116"/>
    </row>
    <row r="42" spans="1:11">
      <c r="A42" s="139"/>
      <c r="B42" s="20" t="s">
        <v>325</v>
      </c>
      <c r="C42" s="2">
        <v>18</v>
      </c>
      <c r="D42" s="60">
        <v>4.0268456375838904</v>
      </c>
      <c r="E42" s="2">
        <v>9</v>
      </c>
      <c r="F42" s="60">
        <v>50</v>
      </c>
      <c r="G42" s="2">
        <v>4</v>
      </c>
      <c r="H42" s="60">
        <v>22.2222222222222</v>
      </c>
      <c r="J42" s="116"/>
      <c r="K42" s="116"/>
    </row>
    <row r="43" spans="1:11">
      <c r="A43" s="139"/>
      <c r="B43" s="20" t="s">
        <v>326</v>
      </c>
      <c r="C43" s="2">
        <v>14</v>
      </c>
      <c r="D43" s="60">
        <v>3.1319910514541398</v>
      </c>
      <c r="E43" s="2">
        <v>7</v>
      </c>
      <c r="F43" s="60">
        <v>50</v>
      </c>
      <c r="G43" s="2">
        <v>5</v>
      </c>
      <c r="H43" s="60">
        <v>35.714285714285701</v>
      </c>
      <c r="J43" s="116"/>
      <c r="K43" s="116"/>
    </row>
    <row r="44" spans="1:11" ht="14.25" thickBot="1">
      <c r="A44" s="139"/>
      <c r="B44" s="20" t="s">
        <v>327</v>
      </c>
      <c r="C44" s="2">
        <v>8</v>
      </c>
      <c r="D44" s="60">
        <v>1.78970917225951</v>
      </c>
      <c r="E44" s="2">
        <v>4</v>
      </c>
      <c r="F44" s="60">
        <v>50</v>
      </c>
      <c r="G44" s="2" t="s">
        <v>270</v>
      </c>
      <c r="H44" s="60" t="s">
        <v>262</v>
      </c>
      <c r="J44" s="116"/>
      <c r="K44" s="116"/>
    </row>
    <row r="45" spans="1:11">
      <c r="A45" s="4" t="s">
        <v>241</v>
      </c>
      <c r="B45" s="265" t="s">
        <v>261</v>
      </c>
      <c r="C45" s="142">
        <v>417</v>
      </c>
      <c r="D45" s="143">
        <v>3.2431171255249698</v>
      </c>
      <c r="E45" s="142">
        <v>134</v>
      </c>
      <c r="F45" s="143">
        <v>32.134292565947199</v>
      </c>
      <c r="G45" s="142">
        <v>107</v>
      </c>
      <c r="H45" s="143">
        <v>25.6594724220624</v>
      </c>
      <c r="J45" s="116"/>
      <c r="K45" s="116"/>
    </row>
    <row r="46" spans="1:11">
      <c r="A46" s="139"/>
      <c r="B46" s="20" t="s">
        <v>328</v>
      </c>
      <c r="C46" s="2">
        <v>148</v>
      </c>
      <c r="D46" s="60">
        <v>35.491606714628297</v>
      </c>
      <c r="E46" s="2">
        <v>43</v>
      </c>
      <c r="F46" s="60">
        <v>29.054054054054099</v>
      </c>
      <c r="G46" s="2">
        <v>26</v>
      </c>
      <c r="H46" s="60">
        <v>17.5675675675676</v>
      </c>
      <c r="J46" s="116"/>
      <c r="K46" s="116"/>
    </row>
    <row r="47" spans="1:11">
      <c r="A47" s="139"/>
      <c r="B47" s="20" t="s">
        <v>329</v>
      </c>
      <c r="C47" s="2">
        <v>88</v>
      </c>
      <c r="D47" s="60">
        <v>21.103117505995201</v>
      </c>
      <c r="E47" s="2">
        <v>36</v>
      </c>
      <c r="F47" s="60">
        <v>40.909090909090899</v>
      </c>
      <c r="G47" s="2">
        <v>27</v>
      </c>
      <c r="H47" s="60">
        <v>30.681818181818201</v>
      </c>
      <c r="J47" s="116"/>
      <c r="K47" s="116"/>
    </row>
    <row r="48" spans="1:11">
      <c r="A48" s="139"/>
      <c r="B48" s="20" t="s">
        <v>330</v>
      </c>
      <c r="C48" s="2">
        <v>57</v>
      </c>
      <c r="D48" s="60">
        <v>13.6690647482014</v>
      </c>
      <c r="E48" s="2">
        <v>21</v>
      </c>
      <c r="F48" s="60">
        <v>36.842105263157897</v>
      </c>
      <c r="G48" s="2">
        <v>22</v>
      </c>
      <c r="H48" s="60">
        <v>38.596491228070199</v>
      </c>
      <c r="J48" s="116"/>
      <c r="K48" s="116"/>
    </row>
    <row r="49" spans="1:11">
      <c r="A49" s="139"/>
      <c r="B49" s="20" t="s">
        <v>331</v>
      </c>
      <c r="C49" s="2">
        <v>27</v>
      </c>
      <c r="D49" s="60">
        <v>6.47482014388489</v>
      </c>
      <c r="E49" s="2">
        <v>11</v>
      </c>
      <c r="F49" s="60">
        <v>40.740740740740698</v>
      </c>
      <c r="G49" s="2">
        <v>6</v>
      </c>
      <c r="H49" s="60">
        <v>22.2222222222222</v>
      </c>
      <c r="J49" s="116"/>
      <c r="K49" s="116"/>
    </row>
    <row r="50" spans="1:11">
      <c r="A50" s="139"/>
      <c r="B50" s="20" t="s">
        <v>332</v>
      </c>
      <c r="C50" s="2">
        <v>25</v>
      </c>
      <c r="D50" s="60">
        <v>5.9952038369304601</v>
      </c>
      <c r="E50" s="2" t="s">
        <v>270</v>
      </c>
      <c r="F50" s="60" t="s">
        <v>262</v>
      </c>
      <c r="G50" s="2">
        <v>6</v>
      </c>
      <c r="H50" s="60">
        <v>24</v>
      </c>
      <c r="J50" s="116"/>
      <c r="K50" s="116"/>
    </row>
    <row r="51" spans="1:11">
      <c r="A51" s="139"/>
      <c r="B51" s="20" t="s">
        <v>333</v>
      </c>
      <c r="C51" s="2">
        <v>24</v>
      </c>
      <c r="D51" s="60">
        <v>5.7553956834532398</v>
      </c>
      <c r="E51" s="2" t="s">
        <v>270</v>
      </c>
      <c r="F51" s="60" t="s">
        <v>262</v>
      </c>
      <c r="G51" s="2" t="s">
        <v>270</v>
      </c>
      <c r="H51" s="60" t="s">
        <v>262</v>
      </c>
      <c r="J51" s="116"/>
      <c r="K51" s="116"/>
    </row>
    <row r="52" spans="1:11">
      <c r="A52" s="139"/>
      <c r="B52" s="20" t="s">
        <v>334</v>
      </c>
      <c r="C52" s="2">
        <v>18</v>
      </c>
      <c r="D52" s="60">
        <v>4.3165467625899296</v>
      </c>
      <c r="E52" s="2">
        <v>6</v>
      </c>
      <c r="F52" s="60">
        <v>33.3333333333333</v>
      </c>
      <c r="G52" s="2" t="s">
        <v>270</v>
      </c>
      <c r="H52" s="60" t="s">
        <v>262</v>
      </c>
      <c r="J52" s="116"/>
      <c r="K52" s="116"/>
    </row>
    <row r="53" spans="1:11">
      <c r="A53" s="139"/>
      <c r="B53" s="20" t="s">
        <v>335</v>
      </c>
      <c r="C53" s="2">
        <v>17</v>
      </c>
      <c r="D53" s="60">
        <v>4.0767386091127102</v>
      </c>
      <c r="E53" s="2">
        <v>6</v>
      </c>
      <c r="F53" s="60">
        <v>35.294117647058798</v>
      </c>
      <c r="G53" s="2">
        <v>8</v>
      </c>
      <c r="H53" s="60">
        <v>47.058823529411796</v>
      </c>
      <c r="J53" s="116"/>
      <c r="K53" s="116"/>
    </row>
    <row r="54" spans="1:11" ht="14.25" thickBot="1">
      <c r="A54" s="139"/>
      <c r="B54" s="20" t="s">
        <v>336</v>
      </c>
      <c r="C54" s="2">
        <v>13</v>
      </c>
      <c r="D54" s="60">
        <v>3.1175059952038402</v>
      </c>
      <c r="E54" s="2">
        <v>5</v>
      </c>
      <c r="F54" s="60">
        <v>38.461538461538503</v>
      </c>
      <c r="G54" s="2">
        <v>5</v>
      </c>
      <c r="H54" s="60">
        <v>38.461538461538503</v>
      </c>
      <c r="J54" s="116"/>
      <c r="K54" s="116"/>
    </row>
    <row r="55" spans="1:11">
      <c r="A55" s="4" t="s">
        <v>242</v>
      </c>
      <c r="B55" s="265" t="s">
        <v>261</v>
      </c>
      <c r="C55" s="142">
        <v>583</v>
      </c>
      <c r="D55" s="143">
        <v>4.5341421682998897</v>
      </c>
      <c r="E55" s="142">
        <v>279</v>
      </c>
      <c r="F55" s="143">
        <v>47.855917667238401</v>
      </c>
      <c r="G55" s="142">
        <v>146</v>
      </c>
      <c r="H55" s="143">
        <v>25.0428816466552</v>
      </c>
      <c r="J55" s="116"/>
      <c r="K55" s="116"/>
    </row>
    <row r="56" spans="1:11">
      <c r="A56" s="139"/>
      <c r="B56" s="20" t="s">
        <v>337</v>
      </c>
      <c r="C56" s="2">
        <v>222</v>
      </c>
      <c r="D56" s="60">
        <v>38.078902229845603</v>
      </c>
      <c r="E56" s="2">
        <v>120</v>
      </c>
      <c r="F56" s="60">
        <v>54.054054054054099</v>
      </c>
      <c r="G56" s="2">
        <v>46</v>
      </c>
      <c r="H56" s="60">
        <v>20.720720720720699</v>
      </c>
      <c r="J56" s="116"/>
      <c r="K56" s="116"/>
    </row>
    <row r="57" spans="1:11">
      <c r="A57" s="139"/>
      <c r="B57" s="20" t="s">
        <v>338</v>
      </c>
      <c r="C57" s="2">
        <v>185</v>
      </c>
      <c r="D57" s="60">
        <v>31.732418524871399</v>
      </c>
      <c r="E57" s="2">
        <v>77</v>
      </c>
      <c r="F57" s="60">
        <v>41.6216216216216</v>
      </c>
      <c r="G57" s="2">
        <v>49</v>
      </c>
      <c r="H57" s="60">
        <v>26.486486486486498</v>
      </c>
      <c r="J57" s="116"/>
      <c r="K57" s="116"/>
    </row>
    <row r="58" spans="1:11">
      <c r="A58" s="139"/>
      <c r="B58" s="20" t="s">
        <v>339</v>
      </c>
      <c r="C58" s="2">
        <v>41</v>
      </c>
      <c r="D58" s="60">
        <v>7.03259005145798</v>
      </c>
      <c r="E58" s="2">
        <v>20</v>
      </c>
      <c r="F58" s="60">
        <v>48.780487804878099</v>
      </c>
      <c r="G58" s="2">
        <v>10</v>
      </c>
      <c r="H58" s="60">
        <v>24.390243902439</v>
      </c>
      <c r="J58" s="116"/>
      <c r="K58" s="116"/>
    </row>
    <row r="59" spans="1:11">
      <c r="A59" s="139"/>
      <c r="B59" s="20" t="s">
        <v>340</v>
      </c>
      <c r="C59" s="2">
        <v>34</v>
      </c>
      <c r="D59" s="60">
        <v>5.83190394511149</v>
      </c>
      <c r="E59" s="2">
        <v>17</v>
      </c>
      <c r="F59" s="60">
        <v>50</v>
      </c>
      <c r="G59" s="2">
        <v>8</v>
      </c>
      <c r="H59" s="60">
        <v>23.529411764705898</v>
      </c>
      <c r="J59" s="116"/>
      <c r="K59" s="116"/>
    </row>
    <row r="60" spans="1:11">
      <c r="A60" s="139"/>
      <c r="B60" s="20" t="s">
        <v>341</v>
      </c>
      <c r="C60" s="2">
        <v>28</v>
      </c>
      <c r="D60" s="60">
        <v>4.8027444253859404</v>
      </c>
      <c r="E60" s="2">
        <v>15</v>
      </c>
      <c r="F60" s="60">
        <v>53.571428571428598</v>
      </c>
      <c r="G60" s="2">
        <v>4</v>
      </c>
      <c r="H60" s="60">
        <v>14.285714285714301</v>
      </c>
      <c r="J60" s="116"/>
      <c r="K60" s="116"/>
    </row>
    <row r="61" spans="1:11">
      <c r="A61" s="139"/>
      <c r="B61" s="20" t="s">
        <v>342</v>
      </c>
      <c r="C61" s="2">
        <v>14</v>
      </c>
      <c r="D61" s="60">
        <v>2.4013722126929702</v>
      </c>
      <c r="E61" s="2">
        <v>4</v>
      </c>
      <c r="F61" s="60">
        <v>28.571428571428601</v>
      </c>
      <c r="G61" s="2">
        <v>8</v>
      </c>
      <c r="H61" s="60">
        <v>57.142857142857203</v>
      </c>
      <c r="J61" s="116"/>
      <c r="K61" s="116"/>
    </row>
    <row r="62" spans="1:11">
      <c r="A62" s="139"/>
      <c r="B62" s="20" t="s">
        <v>343</v>
      </c>
      <c r="C62" s="2">
        <v>13</v>
      </c>
      <c r="D62" s="60">
        <v>2.2298456260720401</v>
      </c>
      <c r="E62" s="2">
        <v>5</v>
      </c>
      <c r="F62" s="60">
        <v>38.461538461538503</v>
      </c>
      <c r="G62" s="2">
        <v>5</v>
      </c>
      <c r="H62" s="60">
        <v>38.461538461538503</v>
      </c>
      <c r="J62" s="116"/>
      <c r="K62" s="116"/>
    </row>
    <row r="63" spans="1:11">
      <c r="A63" s="139"/>
      <c r="B63" s="20" t="s">
        <v>344</v>
      </c>
      <c r="C63" s="2">
        <v>12</v>
      </c>
      <c r="D63" s="60">
        <v>2.0583190394511202</v>
      </c>
      <c r="E63" s="2">
        <v>4</v>
      </c>
      <c r="F63" s="60">
        <v>33.3333333333333</v>
      </c>
      <c r="G63" s="2">
        <v>5</v>
      </c>
      <c r="H63" s="60">
        <v>41.6666666666667</v>
      </c>
      <c r="J63" s="116"/>
      <c r="K63" s="116"/>
    </row>
    <row r="64" spans="1:11">
      <c r="A64" s="139"/>
      <c r="B64" s="20" t="s">
        <v>345</v>
      </c>
      <c r="C64" s="2">
        <v>11</v>
      </c>
      <c r="D64" s="60">
        <v>1.88679245283019</v>
      </c>
      <c r="E64" s="2">
        <v>7</v>
      </c>
      <c r="F64" s="60">
        <v>63.636363636363598</v>
      </c>
      <c r="G64" s="2" t="s">
        <v>270</v>
      </c>
      <c r="H64" s="60" t="s">
        <v>262</v>
      </c>
      <c r="J64" s="116"/>
      <c r="K64" s="116"/>
    </row>
    <row r="65" spans="1:11">
      <c r="A65" s="139"/>
      <c r="B65" s="20" t="s">
        <v>346</v>
      </c>
      <c r="C65" s="2">
        <v>10</v>
      </c>
      <c r="D65" s="60">
        <v>1.7152658662092599</v>
      </c>
      <c r="E65" s="2">
        <v>5</v>
      </c>
      <c r="F65" s="60">
        <v>50</v>
      </c>
      <c r="G65" s="2" t="s">
        <v>270</v>
      </c>
      <c r="H65" s="60" t="s">
        <v>262</v>
      </c>
      <c r="J65" s="116"/>
      <c r="K65" s="116"/>
    </row>
    <row r="66" spans="1:11">
      <c r="A66" s="139"/>
      <c r="B66" s="20" t="s">
        <v>347</v>
      </c>
      <c r="C66" s="2">
        <v>9</v>
      </c>
      <c r="D66" s="60">
        <v>1.54373927958834</v>
      </c>
      <c r="E66" s="2">
        <v>5</v>
      </c>
      <c r="F66" s="60">
        <v>55.5555555555556</v>
      </c>
      <c r="G66" s="2" t="s">
        <v>270</v>
      </c>
      <c r="H66" s="60" t="s">
        <v>262</v>
      </c>
      <c r="J66" s="116"/>
      <c r="K66" s="116"/>
    </row>
    <row r="67" spans="1:11">
      <c r="A67" s="139"/>
      <c r="B67" s="20" t="s">
        <v>348</v>
      </c>
      <c r="C67" s="2" t="s">
        <v>270</v>
      </c>
      <c r="D67" s="60" t="s">
        <v>262</v>
      </c>
      <c r="E67" s="2">
        <v>0</v>
      </c>
      <c r="F67" s="60">
        <v>0</v>
      </c>
      <c r="G67" s="2">
        <v>0</v>
      </c>
      <c r="H67" s="60">
        <v>0</v>
      </c>
      <c r="J67" s="116"/>
      <c r="K67" s="116"/>
    </row>
    <row r="68" spans="1:11" ht="14.25" thickBot="1">
      <c r="A68" s="139"/>
      <c r="B68" s="20" t="s">
        <v>349</v>
      </c>
      <c r="C68" s="2" t="s">
        <v>270</v>
      </c>
      <c r="D68" s="60" t="s">
        <v>262</v>
      </c>
      <c r="E68" s="2">
        <v>0</v>
      </c>
      <c r="F68" s="60">
        <v>0</v>
      </c>
      <c r="G68" s="2" t="s">
        <v>270</v>
      </c>
      <c r="H68" s="60" t="s">
        <v>262</v>
      </c>
      <c r="J68" s="116"/>
      <c r="K68" s="116"/>
    </row>
    <row r="69" spans="1:11">
      <c r="A69" s="4" t="s">
        <v>243</v>
      </c>
      <c r="B69" s="265" t="s">
        <v>261</v>
      </c>
      <c r="C69" s="142">
        <v>508</v>
      </c>
      <c r="D69" s="143">
        <v>3.9508477212630302</v>
      </c>
      <c r="E69" s="142">
        <v>240</v>
      </c>
      <c r="F69" s="143">
        <v>47.244094488188999</v>
      </c>
      <c r="G69" s="142">
        <v>138</v>
      </c>
      <c r="H69" s="143">
        <v>27.165354330708698</v>
      </c>
      <c r="J69" s="116"/>
      <c r="K69" s="116"/>
    </row>
    <row r="70" spans="1:11">
      <c r="A70" s="139"/>
      <c r="B70" s="20" t="s">
        <v>279</v>
      </c>
      <c r="C70" s="2">
        <v>174</v>
      </c>
      <c r="D70" s="60">
        <v>34.251968503937</v>
      </c>
      <c r="E70" s="2">
        <v>93</v>
      </c>
      <c r="F70" s="60">
        <v>53.448275862069003</v>
      </c>
      <c r="G70" s="2">
        <v>46</v>
      </c>
      <c r="H70" s="60">
        <v>26.4367816091954</v>
      </c>
      <c r="J70" s="116"/>
      <c r="K70" s="116"/>
    </row>
    <row r="71" spans="1:11">
      <c r="A71" s="139"/>
      <c r="B71" s="20" t="s">
        <v>350</v>
      </c>
      <c r="C71" s="2">
        <v>66</v>
      </c>
      <c r="D71" s="60">
        <v>12.992125984252</v>
      </c>
      <c r="E71" s="2">
        <v>25</v>
      </c>
      <c r="F71" s="60">
        <v>37.878787878787897</v>
      </c>
      <c r="G71" s="2">
        <v>19</v>
      </c>
      <c r="H71" s="60">
        <v>28.7878787878788</v>
      </c>
      <c r="J71" s="116"/>
      <c r="K71" s="116"/>
    </row>
    <row r="72" spans="1:11">
      <c r="A72" s="139"/>
      <c r="B72" s="20" t="s">
        <v>351</v>
      </c>
      <c r="C72" s="2">
        <v>61</v>
      </c>
      <c r="D72" s="60">
        <v>12.007874015748</v>
      </c>
      <c r="E72" s="2">
        <v>24</v>
      </c>
      <c r="F72" s="60">
        <v>39.344262295081997</v>
      </c>
      <c r="G72" s="2">
        <v>24</v>
      </c>
      <c r="H72" s="60">
        <v>39.344262295081997</v>
      </c>
      <c r="J72" s="116"/>
      <c r="K72" s="116"/>
    </row>
    <row r="73" spans="1:11">
      <c r="A73" s="139"/>
      <c r="B73" s="20" t="s">
        <v>352</v>
      </c>
      <c r="C73" s="2">
        <v>46</v>
      </c>
      <c r="D73" s="60">
        <v>9.0551181102362204</v>
      </c>
      <c r="E73" s="2">
        <v>23</v>
      </c>
      <c r="F73" s="60">
        <v>50</v>
      </c>
      <c r="G73" s="2">
        <v>14</v>
      </c>
      <c r="H73" s="60">
        <v>30.434782608695699</v>
      </c>
      <c r="J73" s="116"/>
      <c r="K73" s="116"/>
    </row>
    <row r="74" spans="1:11">
      <c r="A74" s="139"/>
      <c r="B74" s="20" t="s">
        <v>353</v>
      </c>
      <c r="C74" s="2">
        <v>37</v>
      </c>
      <c r="D74" s="60">
        <v>7.2834645669291396</v>
      </c>
      <c r="E74" s="2">
        <v>16</v>
      </c>
      <c r="F74" s="60">
        <v>43.243243243243199</v>
      </c>
      <c r="G74" s="2">
        <v>8</v>
      </c>
      <c r="H74" s="60">
        <v>21.6216216216216</v>
      </c>
      <c r="J74" s="116"/>
      <c r="K74" s="116"/>
    </row>
    <row r="75" spans="1:11">
      <c r="A75" s="139"/>
      <c r="B75" s="20" t="s">
        <v>354</v>
      </c>
      <c r="C75" s="2">
        <v>34</v>
      </c>
      <c r="D75" s="60">
        <v>6.6929133858267704</v>
      </c>
      <c r="E75" s="2">
        <v>15</v>
      </c>
      <c r="F75" s="60">
        <v>44.117647058823501</v>
      </c>
      <c r="G75" s="2">
        <v>10</v>
      </c>
      <c r="H75" s="60">
        <v>29.411764705882401</v>
      </c>
      <c r="J75" s="116"/>
      <c r="K75" s="116"/>
    </row>
    <row r="76" spans="1:11">
      <c r="A76" s="139"/>
      <c r="B76" s="20" t="s">
        <v>355</v>
      </c>
      <c r="C76" s="2">
        <v>25</v>
      </c>
      <c r="D76" s="60">
        <v>4.9212598425196896</v>
      </c>
      <c r="E76" s="2">
        <v>12</v>
      </c>
      <c r="F76" s="60">
        <v>48</v>
      </c>
      <c r="G76" s="2">
        <v>6</v>
      </c>
      <c r="H76" s="60">
        <v>24</v>
      </c>
      <c r="J76" s="116"/>
      <c r="K76" s="116"/>
    </row>
    <row r="77" spans="1:11">
      <c r="A77" s="139"/>
      <c r="B77" s="20" t="s">
        <v>356</v>
      </c>
      <c r="C77" s="2">
        <v>17</v>
      </c>
      <c r="D77" s="60">
        <v>3.3464566929133901</v>
      </c>
      <c r="E77" s="2">
        <v>12</v>
      </c>
      <c r="F77" s="60">
        <v>70.588235294117695</v>
      </c>
      <c r="G77" s="2" t="s">
        <v>270</v>
      </c>
      <c r="H77" s="60" t="s">
        <v>262</v>
      </c>
      <c r="J77" s="116"/>
      <c r="K77" s="116"/>
    </row>
    <row r="78" spans="1:11">
      <c r="A78" s="139"/>
      <c r="B78" s="20" t="s">
        <v>357</v>
      </c>
      <c r="C78" s="2">
        <v>13</v>
      </c>
      <c r="D78" s="60">
        <v>2.5590551181102401</v>
      </c>
      <c r="E78" s="2">
        <v>9</v>
      </c>
      <c r="F78" s="60">
        <v>69.230769230769198</v>
      </c>
      <c r="G78" s="2">
        <v>0</v>
      </c>
      <c r="H78" s="60">
        <v>0</v>
      </c>
      <c r="J78" s="116"/>
      <c r="K78" s="116"/>
    </row>
    <row r="79" spans="1:11">
      <c r="A79" s="139"/>
      <c r="B79" s="20" t="s">
        <v>358</v>
      </c>
      <c r="C79" s="2">
        <v>12</v>
      </c>
      <c r="D79" s="60">
        <v>2.36220472440945</v>
      </c>
      <c r="E79" s="2">
        <v>4</v>
      </c>
      <c r="F79" s="60">
        <v>33.3333333333333</v>
      </c>
      <c r="G79" s="2">
        <v>0</v>
      </c>
      <c r="H79" s="60">
        <v>0</v>
      </c>
      <c r="J79" s="116"/>
      <c r="K79" s="116"/>
    </row>
    <row r="80" spans="1:11">
      <c r="A80" s="139"/>
      <c r="B80" s="20" t="s">
        <v>359</v>
      </c>
      <c r="C80" s="2">
        <v>10</v>
      </c>
      <c r="D80" s="60">
        <v>1.9685039370078701</v>
      </c>
      <c r="E80" s="2" t="s">
        <v>270</v>
      </c>
      <c r="F80" s="60" t="s">
        <v>262</v>
      </c>
      <c r="G80" s="2">
        <v>5</v>
      </c>
      <c r="H80" s="60">
        <v>50</v>
      </c>
      <c r="J80" s="116"/>
      <c r="K80" s="116"/>
    </row>
    <row r="81" spans="1:11">
      <c r="A81" s="139"/>
      <c r="B81" s="20" t="s">
        <v>360</v>
      </c>
      <c r="C81" s="2" t="s">
        <v>270</v>
      </c>
      <c r="D81" s="60" t="s">
        <v>262</v>
      </c>
      <c r="E81" s="2" t="s">
        <v>270</v>
      </c>
      <c r="F81" s="60" t="s">
        <v>262</v>
      </c>
      <c r="G81" s="2" t="s">
        <v>270</v>
      </c>
      <c r="H81" s="60" t="s">
        <v>262</v>
      </c>
      <c r="J81" s="116"/>
      <c r="K81" s="116"/>
    </row>
    <row r="82" spans="1:11" ht="14.25" thickBot="1">
      <c r="A82" s="139"/>
      <c r="B82" s="20" t="s">
        <v>361</v>
      </c>
      <c r="C82" s="2" t="s">
        <v>270</v>
      </c>
      <c r="D82" s="60" t="s">
        <v>262</v>
      </c>
      <c r="E82" s="2" t="s">
        <v>270</v>
      </c>
      <c r="F82" s="60" t="s">
        <v>262</v>
      </c>
      <c r="G82" s="2">
        <v>0</v>
      </c>
      <c r="H82" s="60">
        <v>0</v>
      </c>
      <c r="J82" s="116"/>
      <c r="K82" s="116"/>
    </row>
    <row r="83" spans="1:11">
      <c r="A83" s="4" t="s">
        <v>244</v>
      </c>
      <c r="B83" s="265" t="s">
        <v>261</v>
      </c>
      <c r="C83" s="142">
        <v>276</v>
      </c>
      <c r="D83" s="143">
        <v>2.1465235650956598</v>
      </c>
      <c r="E83" s="142">
        <v>137</v>
      </c>
      <c r="F83" s="143">
        <v>49.637681159420303</v>
      </c>
      <c r="G83" s="142">
        <v>85</v>
      </c>
      <c r="H83" s="143">
        <v>30.797101449275399</v>
      </c>
      <c r="J83" s="116"/>
      <c r="K83" s="116"/>
    </row>
    <row r="84" spans="1:11">
      <c r="A84" s="139"/>
      <c r="B84" s="20" t="s">
        <v>362</v>
      </c>
      <c r="C84" s="2">
        <v>127</v>
      </c>
      <c r="D84" s="60">
        <v>46.014492753623202</v>
      </c>
      <c r="E84" s="2">
        <v>70</v>
      </c>
      <c r="F84" s="60">
        <v>55.118110236220502</v>
      </c>
      <c r="G84" s="2">
        <v>36</v>
      </c>
      <c r="H84" s="60">
        <v>28.346456692913399</v>
      </c>
      <c r="J84" s="116"/>
      <c r="K84" s="116"/>
    </row>
    <row r="85" spans="1:11">
      <c r="A85" s="139"/>
      <c r="B85" s="20" t="s">
        <v>363</v>
      </c>
      <c r="C85" s="2">
        <v>38</v>
      </c>
      <c r="D85" s="60">
        <v>13.768115942029</v>
      </c>
      <c r="E85" s="2">
        <v>28</v>
      </c>
      <c r="F85" s="60">
        <v>73.684210526315795</v>
      </c>
      <c r="G85" s="2">
        <v>5</v>
      </c>
      <c r="H85" s="60">
        <v>13.157894736842101</v>
      </c>
      <c r="J85" s="116"/>
      <c r="K85" s="116"/>
    </row>
    <row r="86" spans="1:11">
      <c r="A86" s="139"/>
      <c r="B86" s="20" t="s">
        <v>364</v>
      </c>
      <c r="C86" s="2">
        <v>37</v>
      </c>
      <c r="D86" s="60">
        <v>13.4057971014493</v>
      </c>
      <c r="E86" s="2">
        <v>24</v>
      </c>
      <c r="F86" s="60">
        <v>64.864864864864899</v>
      </c>
      <c r="G86" s="2">
        <v>11</v>
      </c>
      <c r="H86" s="60">
        <v>29.729729729729701</v>
      </c>
      <c r="J86" s="116"/>
      <c r="K86" s="116"/>
    </row>
    <row r="87" spans="1:11">
      <c r="A87" s="139"/>
      <c r="B87" s="20" t="s">
        <v>365</v>
      </c>
      <c r="C87" s="2">
        <v>28</v>
      </c>
      <c r="D87" s="60">
        <v>10.144927536231901</v>
      </c>
      <c r="E87" s="2">
        <v>5</v>
      </c>
      <c r="F87" s="60">
        <v>17.8571428571429</v>
      </c>
      <c r="G87" s="2">
        <v>9</v>
      </c>
      <c r="H87" s="60">
        <v>32.142857142857203</v>
      </c>
      <c r="J87" s="116"/>
      <c r="K87" s="116"/>
    </row>
    <row r="88" spans="1:11">
      <c r="A88" s="139"/>
      <c r="B88" s="20" t="s">
        <v>366</v>
      </c>
      <c r="C88" s="2">
        <v>15</v>
      </c>
      <c r="D88" s="60">
        <v>5.4347826086956497</v>
      </c>
      <c r="E88" s="2" t="s">
        <v>270</v>
      </c>
      <c r="F88" s="60" t="s">
        <v>262</v>
      </c>
      <c r="G88" s="2">
        <v>8</v>
      </c>
      <c r="H88" s="60">
        <v>53.3333333333333</v>
      </c>
      <c r="J88" s="116"/>
      <c r="K88" s="116"/>
    </row>
    <row r="89" spans="1:11">
      <c r="A89" s="139"/>
      <c r="B89" s="20" t="s">
        <v>367</v>
      </c>
      <c r="C89" s="2">
        <v>12</v>
      </c>
      <c r="D89" s="60">
        <v>4.3478260869565197</v>
      </c>
      <c r="E89" s="2" t="s">
        <v>270</v>
      </c>
      <c r="F89" s="60" t="s">
        <v>262</v>
      </c>
      <c r="G89" s="2">
        <v>6</v>
      </c>
      <c r="H89" s="60">
        <v>50</v>
      </c>
      <c r="J89" s="116"/>
      <c r="K89" s="116"/>
    </row>
    <row r="90" spans="1:11">
      <c r="A90" s="139"/>
      <c r="B90" s="20" t="s">
        <v>368</v>
      </c>
      <c r="C90" s="2">
        <v>11</v>
      </c>
      <c r="D90" s="60">
        <v>3.9855072463768102</v>
      </c>
      <c r="E90" s="2">
        <v>4</v>
      </c>
      <c r="F90" s="60">
        <v>36.363636363636402</v>
      </c>
      <c r="G90" s="2">
        <v>5</v>
      </c>
      <c r="H90" s="60">
        <v>45.454545454545503</v>
      </c>
      <c r="J90" s="116"/>
      <c r="K90" s="116"/>
    </row>
    <row r="91" spans="1:11" ht="14.25" thickBot="1">
      <c r="A91" s="139"/>
      <c r="B91" s="20" t="s">
        <v>369</v>
      </c>
      <c r="C91" s="2">
        <v>8</v>
      </c>
      <c r="D91" s="60">
        <v>2.8985507246376798</v>
      </c>
      <c r="E91" s="2" t="s">
        <v>270</v>
      </c>
      <c r="F91" s="60" t="s">
        <v>262</v>
      </c>
      <c r="G91" s="2">
        <v>5</v>
      </c>
      <c r="H91" s="60">
        <v>62.5</v>
      </c>
      <c r="J91" s="116"/>
      <c r="K91" s="116"/>
    </row>
    <row r="92" spans="1:11">
      <c r="A92" s="4" t="s">
        <v>245</v>
      </c>
      <c r="B92" s="265" t="s">
        <v>261</v>
      </c>
      <c r="C92" s="142">
        <v>227</v>
      </c>
      <c r="D92" s="143">
        <v>1.7654378596982401</v>
      </c>
      <c r="E92" s="142">
        <v>88</v>
      </c>
      <c r="F92" s="143">
        <v>38.766519823788599</v>
      </c>
      <c r="G92" s="142">
        <v>75</v>
      </c>
      <c r="H92" s="143">
        <v>33.039647577092502</v>
      </c>
      <c r="J92" s="116"/>
      <c r="K92" s="116"/>
    </row>
    <row r="93" spans="1:11">
      <c r="A93" s="139"/>
      <c r="B93" s="20" t="s">
        <v>370</v>
      </c>
      <c r="C93" s="2">
        <v>42</v>
      </c>
      <c r="D93" s="60">
        <v>18.502202643171799</v>
      </c>
      <c r="E93" s="2">
        <v>15</v>
      </c>
      <c r="F93" s="60">
        <v>35.714285714285701</v>
      </c>
      <c r="G93" s="2">
        <v>12</v>
      </c>
      <c r="H93" s="60">
        <v>28.571428571428601</v>
      </c>
      <c r="J93" s="116"/>
      <c r="K93" s="116"/>
    </row>
    <row r="94" spans="1:11">
      <c r="A94" s="139"/>
      <c r="B94" s="20" t="s">
        <v>280</v>
      </c>
      <c r="C94" s="2">
        <v>40</v>
      </c>
      <c r="D94" s="60">
        <v>17.621145374449299</v>
      </c>
      <c r="E94" s="2">
        <v>15</v>
      </c>
      <c r="F94" s="60">
        <v>37.5</v>
      </c>
      <c r="G94" s="2">
        <v>15</v>
      </c>
      <c r="H94" s="60">
        <v>37.5</v>
      </c>
      <c r="J94" s="116"/>
      <c r="K94" s="116"/>
    </row>
    <row r="95" spans="1:11">
      <c r="A95" s="139"/>
      <c r="B95" s="20" t="s">
        <v>371</v>
      </c>
      <c r="C95" s="2">
        <v>33</v>
      </c>
      <c r="D95" s="60">
        <v>14.5374449339207</v>
      </c>
      <c r="E95" s="2">
        <v>15</v>
      </c>
      <c r="F95" s="60">
        <v>45.454545454545503</v>
      </c>
      <c r="G95" s="2">
        <v>10</v>
      </c>
      <c r="H95" s="60">
        <v>30.303030303030301</v>
      </c>
      <c r="J95" s="116"/>
      <c r="K95" s="116"/>
    </row>
    <row r="96" spans="1:11">
      <c r="A96" s="139"/>
      <c r="B96" s="20" t="s">
        <v>372</v>
      </c>
      <c r="C96" s="2">
        <v>25</v>
      </c>
      <c r="D96" s="60">
        <v>11.013215859030799</v>
      </c>
      <c r="E96" s="2">
        <v>9</v>
      </c>
      <c r="F96" s="60">
        <v>36</v>
      </c>
      <c r="G96" s="2">
        <v>13</v>
      </c>
      <c r="H96" s="60">
        <v>52</v>
      </c>
      <c r="J96" s="116"/>
      <c r="K96" s="116"/>
    </row>
    <row r="97" spans="1:11">
      <c r="A97" s="139"/>
      <c r="B97" s="20" t="s">
        <v>373</v>
      </c>
      <c r="C97" s="2">
        <v>21</v>
      </c>
      <c r="D97" s="60">
        <v>9.2511013215859101</v>
      </c>
      <c r="E97" s="2">
        <v>8</v>
      </c>
      <c r="F97" s="60">
        <v>38.095238095238102</v>
      </c>
      <c r="G97" s="2" t="s">
        <v>270</v>
      </c>
      <c r="H97" s="60" t="s">
        <v>262</v>
      </c>
      <c r="J97" s="116"/>
      <c r="K97" s="116"/>
    </row>
    <row r="98" spans="1:11">
      <c r="A98" s="139"/>
      <c r="B98" s="20" t="s">
        <v>374</v>
      </c>
      <c r="C98" s="2">
        <v>21</v>
      </c>
      <c r="D98" s="60">
        <v>9.2511013215859101</v>
      </c>
      <c r="E98" s="2">
        <v>13</v>
      </c>
      <c r="F98" s="60">
        <v>61.904761904761898</v>
      </c>
      <c r="G98" s="2" t="s">
        <v>270</v>
      </c>
      <c r="H98" s="60" t="s">
        <v>262</v>
      </c>
      <c r="J98" s="116"/>
      <c r="K98" s="116"/>
    </row>
    <row r="99" spans="1:11">
      <c r="A99" s="139"/>
      <c r="B99" s="20" t="s">
        <v>375</v>
      </c>
      <c r="C99" s="2">
        <v>15</v>
      </c>
      <c r="D99" s="60">
        <v>6.6079295154185003</v>
      </c>
      <c r="E99" s="2">
        <v>4</v>
      </c>
      <c r="F99" s="60">
        <v>26.6666666666667</v>
      </c>
      <c r="G99" s="2">
        <v>8</v>
      </c>
      <c r="H99" s="60">
        <v>53.3333333333333</v>
      </c>
      <c r="J99" s="116"/>
      <c r="K99" s="116"/>
    </row>
    <row r="100" spans="1:11">
      <c r="A100" s="139"/>
      <c r="B100" s="20" t="s">
        <v>376</v>
      </c>
      <c r="C100" s="2">
        <v>11</v>
      </c>
      <c r="D100" s="60">
        <v>4.8458149779735704</v>
      </c>
      <c r="E100" s="2" t="s">
        <v>270</v>
      </c>
      <c r="F100" s="60" t="s">
        <v>262</v>
      </c>
      <c r="G100" s="2">
        <v>4</v>
      </c>
      <c r="H100" s="60">
        <v>36.363636363636402</v>
      </c>
      <c r="J100" s="116"/>
      <c r="K100" s="116"/>
    </row>
    <row r="101" spans="1:11">
      <c r="A101" s="139"/>
      <c r="B101" s="20" t="s">
        <v>377</v>
      </c>
      <c r="C101" s="2">
        <v>7</v>
      </c>
      <c r="D101" s="60">
        <v>3.0837004405286401</v>
      </c>
      <c r="E101" s="2" t="s">
        <v>270</v>
      </c>
      <c r="F101" s="60" t="s">
        <v>262</v>
      </c>
      <c r="G101" s="2">
        <v>4</v>
      </c>
      <c r="H101" s="60">
        <v>57.142857142857203</v>
      </c>
      <c r="J101" s="116"/>
      <c r="K101" s="116"/>
    </row>
    <row r="102" spans="1:11">
      <c r="A102" s="139"/>
      <c r="B102" s="20" t="s">
        <v>378</v>
      </c>
      <c r="C102" s="2">
        <v>5</v>
      </c>
      <c r="D102" s="60">
        <v>2.2026431718061699</v>
      </c>
      <c r="E102" s="2" t="s">
        <v>270</v>
      </c>
      <c r="F102" s="60" t="s">
        <v>262</v>
      </c>
      <c r="G102" s="2" t="s">
        <v>270</v>
      </c>
      <c r="H102" s="60" t="s">
        <v>262</v>
      </c>
      <c r="J102" s="116"/>
      <c r="K102" s="116"/>
    </row>
    <row r="103" spans="1:11">
      <c r="A103" s="139"/>
      <c r="B103" s="20" t="s">
        <v>379</v>
      </c>
      <c r="C103" s="2" t="s">
        <v>270</v>
      </c>
      <c r="D103" s="60" t="s">
        <v>262</v>
      </c>
      <c r="E103" s="2" t="s">
        <v>270</v>
      </c>
      <c r="F103" s="60" t="s">
        <v>262</v>
      </c>
      <c r="G103" s="2" t="s">
        <v>270</v>
      </c>
      <c r="H103" s="60" t="s">
        <v>262</v>
      </c>
      <c r="J103" s="116"/>
      <c r="K103" s="116"/>
    </row>
    <row r="104" spans="1:11" ht="14.25" thickBot="1">
      <c r="A104" s="139"/>
      <c r="B104" s="20" t="s">
        <v>380</v>
      </c>
      <c r="C104" s="2" t="s">
        <v>270</v>
      </c>
      <c r="D104" s="60" t="s">
        <v>262</v>
      </c>
      <c r="E104" s="2">
        <v>0</v>
      </c>
      <c r="F104" s="60">
        <v>0</v>
      </c>
      <c r="G104" s="2" t="s">
        <v>270</v>
      </c>
      <c r="H104" s="60" t="s">
        <v>262</v>
      </c>
      <c r="J104" s="116"/>
      <c r="K104" s="116"/>
    </row>
    <row r="105" spans="1:11">
      <c r="A105" s="4" t="s">
        <v>246</v>
      </c>
      <c r="B105" s="265" t="s">
        <v>261</v>
      </c>
      <c r="C105" s="142">
        <v>37</v>
      </c>
      <c r="D105" s="143">
        <v>100</v>
      </c>
      <c r="E105" s="142">
        <v>15</v>
      </c>
      <c r="F105" s="143">
        <v>40.540540540540498</v>
      </c>
      <c r="G105" s="142">
        <v>10</v>
      </c>
      <c r="H105" s="143">
        <v>27.027027027027</v>
      </c>
      <c r="J105" s="116"/>
      <c r="K105" s="116"/>
    </row>
    <row r="106" spans="1:11" ht="14.25" thickBot="1">
      <c r="A106" s="139"/>
      <c r="B106" s="20" t="s">
        <v>275</v>
      </c>
      <c r="C106" s="2">
        <v>37</v>
      </c>
      <c r="D106" s="60">
        <v>0.28775859387151997</v>
      </c>
      <c r="E106" s="2">
        <v>15</v>
      </c>
      <c r="F106" s="60">
        <v>40.540540540540498</v>
      </c>
      <c r="G106" s="2">
        <v>10</v>
      </c>
      <c r="H106" s="60">
        <v>27.027027027027</v>
      </c>
      <c r="J106" s="116"/>
      <c r="K106" s="116"/>
    </row>
    <row r="107" spans="1:11">
      <c r="A107" s="4" t="s">
        <v>247</v>
      </c>
      <c r="B107" s="265" t="s">
        <v>261</v>
      </c>
      <c r="C107" s="142">
        <v>118</v>
      </c>
      <c r="D107" s="143">
        <v>0.91771659667132999</v>
      </c>
      <c r="E107" s="142">
        <v>64</v>
      </c>
      <c r="F107" s="143">
        <v>54.237288135593197</v>
      </c>
      <c r="G107" s="142">
        <v>16</v>
      </c>
      <c r="H107" s="143">
        <v>13.559322033898299</v>
      </c>
      <c r="J107" s="116"/>
      <c r="K107" s="116"/>
    </row>
    <row r="108" spans="1:11">
      <c r="A108" s="139"/>
      <c r="B108" s="20" t="s">
        <v>381</v>
      </c>
      <c r="C108" s="2">
        <v>42</v>
      </c>
      <c r="D108" s="60">
        <v>35.593220338983102</v>
      </c>
      <c r="E108" s="2">
        <v>25</v>
      </c>
      <c r="F108" s="60">
        <v>59.523809523809497</v>
      </c>
      <c r="G108" s="2">
        <v>4</v>
      </c>
      <c r="H108" s="60">
        <v>9.5238095238095308</v>
      </c>
      <c r="J108" s="116"/>
      <c r="K108" s="116"/>
    </row>
    <row r="109" spans="1:11">
      <c r="A109" s="139"/>
      <c r="B109" s="20" t="s">
        <v>382</v>
      </c>
      <c r="C109" s="2">
        <v>25</v>
      </c>
      <c r="D109" s="60">
        <v>21.1864406779661</v>
      </c>
      <c r="E109" s="2">
        <v>17</v>
      </c>
      <c r="F109" s="60">
        <v>68</v>
      </c>
      <c r="G109" s="2" t="s">
        <v>270</v>
      </c>
      <c r="H109" s="60" t="s">
        <v>262</v>
      </c>
      <c r="J109" s="116"/>
      <c r="K109" s="116"/>
    </row>
    <row r="110" spans="1:11">
      <c r="A110" s="139"/>
      <c r="B110" s="20" t="s">
        <v>383</v>
      </c>
      <c r="C110" s="2">
        <v>18</v>
      </c>
      <c r="D110" s="60">
        <v>15.254237288135601</v>
      </c>
      <c r="E110" s="2">
        <v>5</v>
      </c>
      <c r="F110" s="60">
        <v>27.7777777777778</v>
      </c>
      <c r="G110" s="2" t="s">
        <v>270</v>
      </c>
      <c r="H110" s="60" t="s">
        <v>262</v>
      </c>
      <c r="J110" s="116"/>
      <c r="K110" s="116"/>
    </row>
    <row r="111" spans="1:11">
      <c r="A111" s="139"/>
      <c r="B111" s="20" t="s">
        <v>384</v>
      </c>
      <c r="C111" s="2">
        <v>17</v>
      </c>
      <c r="D111" s="60">
        <v>14.406779661017</v>
      </c>
      <c r="E111" s="2">
        <v>5</v>
      </c>
      <c r="F111" s="60">
        <v>29.411764705882401</v>
      </c>
      <c r="G111" s="2">
        <v>4</v>
      </c>
      <c r="H111" s="60">
        <v>23.529411764705898</v>
      </c>
      <c r="J111" s="116"/>
      <c r="K111" s="116"/>
    </row>
    <row r="112" spans="1:11" ht="14.25" thickBot="1">
      <c r="A112" s="139"/>
      <c r="B112" s="20" t="s">
        <v>385</v>
      </c>
      <c r="C112" s="2">
        <v>16</v>
      </c>
      <c r="D112" s="60">
        <v>13.559322033898299</v>
      </c>
      <c r="E112" s="2">
        <v>12</v>
      </c>
      <c r="F112" s="60">
        <v>75</v>
      </c>
      <c r="G112" s="2" t="s">
        <v>270</v>
      </c>
      <c r="H112" s="60" t="s">
        <v>262</v>
      </c>
      <c r="J112" s="116"/>
      <c r="K112" s="116"/>
    </row>
    <row r="113" spans="1:11">
      <c r="A113" s="4" t="s">
        <v>248</v>
      </c>
      <c r="B113" s="265" t="s">
        <v>261</v>
      </c>
      <c r="C113" s="142">
        <v>1496</v>
      </c>
      <c r="D113" s="143">
        <v>11.634779903562</v>
      </c>
      <c r="E113" s="142">
        <v>621</v>
      </c>
      <c r="F113" s="143">
        <v>41.510695187165801</v>
      </c>
      <c r="G113" s="142">
        <v>413</v>
      </c>
      <c r="H113" s="143">
        <v>27.606951871657799</v>
      </c>
      <c r="J113" s="116"/>
      <c r="K113" s="116"/>
    </row>
    <row r="114" spans="1:11">
      <c r="A114" s="139"/>
      <c r="B114" s="20" t="s">
        <v>386</v>
      </c>
      <c r="C114" s="2">
        <v>416</v>
      </c>
      <c r="D114" s="60">
        <v>27.807486631016101</v>
      </c>
      <c r="E114" s="2">
        <v>175</v>
      </c>
      <c r="F114" s="60">
        <v>42.067307692307701</v>
      </c>
      <c r="G114" s="2">
        <v>107</v>
      </c>
      <c r="H114" s="60">
        <v>25.721153846153801</v>
      </c>
      <c r="J114" s="116"/>
      <c r="K114" s="116"/>
    </row>
    <row r="115" spans="1:11">
      <c r="A115" s="139"/>
      <c r="B115" s="20" t="s">
        <v>387</v>
      </c>
      <c r="C115" s="2">
        <v>249</v>
      </c>
      <c r="D115" s="60">
        <v>16.644385026738</v>
      </c>
      <c r="E115" s="2">
        <v>138</v>
      </c>
      <c r="F115" s="60">
        <v>55.421686746988001</v>
      </c>
      <c r="G115" s="2">
        <v>55</v>
      </c>
      <c r="H115" s="60">
        <v>22.088353413654598</v>
      </c>
      <c r="J115" s="116"/>
      <c r="K115" s="116"/>
    </row>
    <row r="116" spans="1:11">
      <c r="A116" s="139"/>
      <c r="B116" s="20" t="s">
        <v>388</v>
      </c>
      <c r="C116" s="2">
        <v>99</v>
      </c>
      <c r="D116" s="60">
        <v>6.6176470588235299</v>
      </c>
      <c r="E116" s="2">
        <v>47</v>
      </c>
      <c r="F116" s="60">
        <v>47.474747474747502</v>
      </c>
      <c r="G116" s="2">
        <v>34</v>
      </c>
      <c r="H116" s="60">
        <v>34.343434343434303</v>
      </c>
      <c r="J116" s="116"/>
      <c r="K116" s="116"/>
    </row>
    <row r="117" spans="1:11">
      <c r="A117" s="139"/>
      <c r="B117" s="20" t="s">
        <v>389</v>
      </c>
      <c r="C117" s="2">
        <v>92</v>
      </c>
      <c r="D117" s="60">
        <v>6.1497326203208598</v>
      </c>
      <c r="E117" s="2">
        <v>37</v>
      </c>
      <c r="F117" s="60">
        <v>40.2173913043478</v>
      </c>
      <c r="G117" s="2">
        <v>25</v>
      </c>
      <c r="H117" s="60">
        <v>27.173913043478301</v>
      </c>
      <c r="J117" s="116"/>
      <c r="K117" s="116"/>
    </row>
    <row r="118" spans="1:11">
      <c r="A118" s="139"/>
      <c r="B118" s="20" t="s">
        <v>390</v>
      </c>
      <c r="C118" s="2">
        <v>62</v>
      </c>
      <c r="D118" s="60">
        <v>4.1443850267379698</v>
      </c>
      <c r="E118" s="2">
        <v>20</v>
      </c>
      <c r="F118" s="60">
        <v>32.258064516128997</v>
      </c>
      <c r="G118" s="2">
        <v>20</v>
      </c>
      <c r="H118" s="60">
        <v>32.258064516128997</v>
      </c>
      <c r="J118" s="116"/>
      <c r="K118" s="116"/>
    </row>
    <row r="119" spans="1:11">
      <c r="A119" s="139"/>
      <c r="B119" s="20" t="s">
        <v>391</v>
      </c>
      <c r="C119" s="2">
        <v>57</v>
      </c>
      <c r="D119" s="60">
        <v>3.8101604278074901</v>
      </c>
      <c r="E119" s="2">
        <v>11</v>
      </c>
      <c r="F119" s="60">
        <v>19.2982456140351</v>
      </c>
      <c r="G119" s="2">
        <v>20</v>
      </c>
      <c r="H119" s="60">
        <v>35.087719298245602</v>
      </c>
      <c r="J119" s="116"/>
      <c r="K119" s="116"/>
    </row>
    <row r="120" spans="1:11">
      <c r="A120" s="139"/>
      <c r="B120" s="20" t="s">
        <v>392</v>
      </c>
      <c r="C120" s="2">
        <v>53</v>
      </c>
      <c r="D120" s="60">
        <v>3.5427807486631</v>
      </c>
      <c r="E120" s="2">
        <v>13</v>
      </c>
      <c r="F120" s="60">
        <v>24.528301886792502</v>
      </c>
      <c r="G120" s="2">
        <v>14</v>
      </c>
      <c r="H120" s="60">
        <v>26.415094339622598</v>
      </c>
      <c r="J120" s="116"/>
      <c r="K120" s="116"/>
    </row>
    <row r="121" spans="1:11">
      <c r="A121" s="139"/>
      <c r="B121" s="20" t="s">
        <v>393</v>
      </c>
      <c r="C121" s="2">
        <v>45</v>
      </c>
      <c r="D121" s="60">
        <v>3.00802139037433</v>
      </c>
      <c r="E121" s="2">
        <v>19</v>
      </c>
      <c r="F121" s="60">
        <v>42.2222222222222</v>
      </c>
      <c r="G121" s="2">
        <v>14</v>
      </c>
      <c r="H121" s="60">
        <v>31.1111111111111</v>
      </c>
      <c r="J121" s="116"/>
      <c r="K121" s="116"/>
    </row>
    <row r="122" spans="1:11">
      <c r="A122" s="139"/>
      <c r="B122" s="20" t="s">
        <v>394</v>
      </c>
      <c r="C122" s="2">
        <v>43</v>
      </c>
      <c r="D122" s="60">
        <v>2.8743315508021401</v>
      </c>
      <c r="E122" s="2">
        <v>10</v>
      </c>
      <c r="F122" s="60">
        <v>23.255813953488399</v>
      </c>
      <c r="G122" s="2">
        <v>20</v>
      </c>
      <c r="H122" s="60">
        <v>46.511627906976699</v>
      </c>
      <c r="J122" s="116"/>
      <c r="K122" s="116"/>
    </row>
    <row r="123" spans="1:11">
      <c r="A123" s="139"/>
      <c r="B123" s="20" t="s">
        <v>395</v>
      </c>
      <c r="C123" s="2">
        <v>36</v>
      </c>
      <c r="D123" s="60">
        <v>2.40641711229947</v>
      </c>
      <c r="E123" s="2">
        <v>20</v>
      </c>
      <c r="F123" s="60">
        <v>55.5555555555556</v>
      </c>
      <c r="G123" s="2">
        <v>8</v>
      </c>
      <c r="H123" s="60">
        <v>22.2222222222222</v>
      </c>
      <c r="J123" s="116"/>
      <c r="K123" s="116"/>
    </row>
    <row r="124" spans="1:11">
      <c r="A124" s="139"/>
      <c r="B124" s="20" t="s">
        <v>396</v>
      </c>
      <c r="C124" s="2">
        <v>30</v>
      </c>
      <c r="D124" s="60">
        <v>2.0053475935828899</v>
      </c>
      <c r="E124" s="2">
        <v>12</v>
      </c>
      <c r="F124" s="60">
        <v>40</v>
      </c>
      <c r="G124" s="2">
        <v>7</v>
      </c>
      <c r="H124" s="60">
        <v>23.3333333333333</v>
      </c>
      <c r="J124" s="116"/>
      <c r="K124" s="116"/>
    </row>
    <row r="125" spans="1:11">
      <c r="A125" s="139"/>
      <c r="B125" s="20" t="s">
        <v>397</v>
      </c>
      <c r="C125" s="2">
        <v>26</v>
      </c>
      <c r="D125" s="60">
        <v>1.7379679144385001</v>
      </c>
      <c r="E125" s="2">
        <v>16</v>
      </c>
      <c r="F125" s="60">
        <v>61.538461538461597</v>
      </c>
      <c r="G125" s="2" t="s">
        <v>270</v>
      </c>
      <c r="H125" s="60" t="s">
        <v>262</v>
      </c>
      <c r="J125" s="116"/>
      <c r="K125" s="116"/>
    </row>
    <row r="126" spans="1:11">
      <c r="A126" s="139"/>
      <c r="B126" s="20" t="s">
        <v>398</v>
      </c>
      <c r="C126" s="2">
        <v>25</v>
      </c>
      <c r="D126" s="60">
        <v>1.67112299465241</v>
      </c>
      <c r="E126" s="2">
        <v>16</v>
      </c>
      <c r="F126" s="60">
        <v>64</v>
      </c>
      <c r="G126" s="2" t="s">
        <v>270</v>
      </c>
      <c r="H126" s="60" t="s">
        <v>262</v>
      </c>
      <c r="J126" s="116"/>
      <c r="K126" s="116"/>
    </row>
    <row r="127" spans="1:11">
      <c r="A127" s="139"/>
      <c r="B127" s="20" t="s">
        <v>399</v>
      </c>
      <c r="C127" s="2">
        <v>22</v>
      </c>
      <c r="D127" s="60">
        <v>1.47058823529412</v>
      </c>
      <c r="E127" s="2">
        <v>9</v>
      </c>
      <c r="F127" s="60">
        <v>40.909090909090899</v>
      </c>
      <c r="G127" s="2">
        <v>4</v>
      </c>
      <c r="H127" s="60">
        <v>18.181818181818201</v>
      </c>
      <c r="J127" s="116"/>
      <c r="K127" s="116"/>
    </row>
    <row r="128" spans="1:11">
      <c r="A128" s="139"/>
      <c r="B128" s="20" t="s">
        <v>400</v>
      </c>
      <c r="C128" s="2">
        <v>20</v>
      </c>
      <c r="D128" s="60">
        <v>1.33689839572193</v>
      </c>
      <c r="E128" s="2">
        <v>6</v>
      </c>
      <c r="F128" s="60">
        <v>30</v>
      </c>
      <c r="G128" s="2">
        <v>7</v>
      </c>
      <c r="H128" s="60">
        <v>35</v>
      </c>
      <c r="J128" s="116"/>
      <c r="K128" s="116"/>
    </row>
    <row r="129" spans="1:11">
      <c r="A129" s="139"/>
      <c r="B129" s="20" t="s">
        <v>401</v>
      </c>
      <c r="C129" s="2">
        <v>19</v>
      </c>
      <c r="D129" s="60">
        <v>1.27005347593583</v>
      </c>
      <c r="E129" s="2">
        <v>7</v>
      </c>
      <c r="F129" s="60">
        <v>36.842105263157897</v>
      </c>
      <c r="G129" s="2">
        <v>7</v>
      </c>
      <c r="H129" s="60">
        <v>36.842105263157897</v>
      </c>
      <c r="J129" s="116"/>
      <c r="K129" s="116"/>
    </row>
    <row r="130" spans="1:11">
      <c r="A130" s="139"/>
      <c r="B130" s="20" t="s">
        <v>402</v>
      </c>
      <c r="C130" s="2">
        <v>19</v>
      </c>
      <c r="D130" s="60">
        <v>1.27005347593583</v>
      </c>
      <c r="E130" s="2">
        <v>6</v>
      </c>
      <c r="F130" s="60">
        <v>31.578947368421101</v>
      </c>
      <c r="G130" s="2">
        <v>9</v>
      </c>
      <c r="H130" s="60">
        <v>47.368421052631597</v>
      </c>
      <c r="J130" s="116"/>
      <c r="K130" s="116"/>
    </row>
    <row r="131" spans="1:11">
      <c r="A131" s="139"/>
      <c r="B131" s="20" t="s">
        <v>403</v>
      </c>
      <c r="C131" s="2">
        <v>17</v>
      </c>
      <c r="D131" s="60">
        <v>1.13636363636364</v>
      </c>
      <c r="E131" s="2">
        <v>9</v>
      </c>
      <c r="F131" s="60">
        <v>52.941176470588303</v>
      </c>
      <c r="G131" s="2">
        <v>6</v>
      </c>
      <c r="H131" s="60">
        <v>35.294117647058798</v>
      </c>
      <c r="J131" s="116"/>
      <c r="K131" s="116"/>
    </row>
    <row r="132" spans="1:11">
      <c r="A132" s="139"/>
      <c r="B132" s="20" t="s">
        <v>404</v>
      </c>
      <c r="C132" s="2">
        <v>16</v>
      </c>
      <c r="D132" s="60">
        <v>1.0695187165775399</v>
      </c>
      <c r="E132" s="2">
        <v>5</v>
      </c>
      <c r="F132" s="60">
        <v>31.25</v>
      </c>
      <c r="G132" s="2">
        <v>4</v>
      </c>
      <c r="H132" s="60">
        <v>25</v>
      </c>
      <c r="J132" s="116"/>
      <c r="K132" s="116"/>
    </row>
    <row r="133" spans="1:11">
      <c r="A133" s="139"/>
      <c r="B133" s="20" t="s">
        <v>405</v>
      </c>
      <c r="C133" s="2">
        <v>16</v>
      </c>
      <c r="D133" s="60">
        <v>1.0695187165775399</v>
      </c>
      <c r="E133" s="2">
        <v>10</v>
      </c>
      <c r="F133" s="60">
        <v>62.5</v>
      </c>
      <c r="G133" s="2">
        <v>4</v>
      </c>
      <c r="H133" s="60">
        <v>25</v>
      </c>
      <c r="J133" s="116"/>
      <c r="K133" s="116"/>
    </row>
    <row r="134" spans="1:11">
      <c r="A134" s="139"/>
      <c r="B134" s="20" t="s">
        <v>406</v>
      </c>
      <c r="C134" s="2">
        <v>14</v>
      </c>
      <c r="D134" s="60">
        <v>0.93582887700535</v>
      </c>
      <c r="E134" s="2" t="s">
        <v>270</v>
      </c>
      <c r="F134" s="60" t="s">
        <v>262</v>
      </c>
      <c r="G134" s="2">
        <v>6</v>
      </c>
      <c r="H134" s="60">
        <v>42.857142857142897</v>
      </c>
      <c r="J134" s="116"/>
      <c r="K134" s="116"/>
    </row>
    <row r="135" spans="1:11">
      <c r="A135" s="139"/>
      <c r="B135" s="20" t="s">
        <v>407</v>
      </c>
      <c r="C135" s="2">
        <v>13</v>
      </c>
      <c r="D135" s="60">
        <v>0.86898395721925004</v>
      </c>
      <c r="E135" s="2" t="s">
        <v>270</v>
      </c>
      <c r="F135" s="60" t="s">
        <v>262</v>
      </c>
      <c r="G135" s="2">
        <v>4</v>
      </c>
      <c r="H135" s="60">
        <v>30.769230769230798</v>
      </c>
      <c r="J135" s="116"/>
      <c r="K135" s="116"/>
    </row>
    <row r="136" spans="1:11">
      <c r="A136" s="139"/>
      <c r="B136" s="20" t="s">
        <v>408</v>
      </c>
      <c r="C136" s="2">
        <v>13</v>
      </c>
      <c r="D136" s="60">
        <v>0.86898395721925004</v>
      </c>
      <c r="E136" s="2">
        <v>4</v>
      </c>
      <c r="F136" s="60">
        <v>30.769230769230798</v>
      </c>
      <c r="G136" s="2" t="s">
        <v>270</v>
      </c>
      <c r="H136" s="60" t="s">
        <v>262</v>
      </c>
      <c r="J136" s="116"/>
      <c r="K136" s="116"/>
    </row>
    <row r="137" spans="1:11">
      <c r="A137" s="139"/>
      <c r="B137" s="20" t="s">
        <v>409</v>
      </c>
      <c r="C137" s="2">
        <v>13</v>
      </c>
      <c r="D137" s="60">
        <v>0.86898395721925004</v>
      </c>
      <c r="E137" s="2">
        <v>7</v>
      </c>
      <c r="F137" s="60">
        <v>53.846153846153904</v>
      </c>
      <c r="G137" s="2">
        <v>4</v>
      </c>
      <c r="H137" s="60">
        <v>30.769230769230798</v>
      </c>
      <c r="J137" s="116"/>
      <c r="K137" s="116"/>
    </row>
    <row r="138" spans="1:11">
      <c r="A138" s="139"/>
      <c r="B138" s="20" t="s">
        <v>410</v>
      </c>
      <c r="C138" s="2">
        <v>13</v>
      </c>
      <c r="D138" s="60">
        <v>0.86898395721925004</v>
      </c>
      <c r="E138" s="2" t="s">
        <v>270</v>
      </c>
      <c r="F138" s="60" t="s">
        <v>262</v>
      </c>
      <c r="G138" s="2" t="s">
        <v>270</v>
      </c>
      <c r="H138" s="60" t="s">
        <v>262</v>
      </c>
      <c r="J138" s="116"/>
      <c r="K138" s="116"/>
    </row>
    <row r="139" spans="1:11">
      <c r="A139" s="139"/>
      <c r="B139" s="20" t="s">
        <v>411</v>
      </c>
      <c r="C139" s="2">
        <v>12</v>
      </c>
      <c r="D139" s="60">
        <v>0.80213903743315995</v>
      </c>
      <c r="E139" s="2" t="s">
        <v>270</v>
      </c>
      <c r="F139" s="60" t="s">
        <v>262</v>
      </c>
      <c r="G139" s="2">
        <v>4</v>
      </c>
      <c r="H139" s="60">
        <v>33.3333333333333</v>
      </c>
      <c r="J139" s="116"/>
      <c r="K139" s="116"/>
    </row>
    <row r="140" spans="1:11">
      <c r="A140" s="139"/>
      <c r="B140" s="20" t="s">
        <v>412</v>
      </c>
      <c r="C140" s="2">
        <v>11</v>
      </c>
      <c r="D140" s="60">
        <v>0.73529411764705999</v>
      </c>
      <c r="E140" s="2" t="s">
        <v>270</v>
      </c>
      <c r="F140" s="60" t="s">
        <v>262</v>
      </c>
      <c r="G140" s="2" t="s">
        <v>270</v>
      </c>
      <c r="H140" s="60" t="s">
        <v>262</v>
      </c>
      <c r="J140" s="116"/>
      <c r="K140" s="116"/>
    </row>
    <row r="141" spans="1:11">
      <c r="A141" s="139"/>
      <c r="B141" s="20" t="s">
        <v>413</v>
      </c>
      <c r="C141" s="2">
        <v>11</v>
      </c>
      <c r="D141" s="60">
        <v>0.73529411764705999</v>
      </c>
      <c r="E141" s="2" t="s">
        <v>270</v>
      </c>
      <c r="F141" s="60" t="s">
        <v>262</v>
      </c>
      <c r="G141" s="2">
        <v>8</v>
      </c>
      <c r="H141" s="60">
        <v>72.727272727272805</v>
      </c>
      <c r="J141" s="116"/>
      <c r="K141" s="116"/>
    </row>
    <row r="142" spans="1:11">
      <c r="A142" s="139"/>
      <c r="B142" s="20" t="s">
        <v>414</v>
      </c>
      <c r="C142" s="2">
        <v>10</v>
      </c>
      <c r="D142" s="60">
        <v>0.66844919786096002</v>
      </c>
      <c r="E142" s="2" t="s">
        <v>270</v>
      </c>
      <c r="F142" s="60" t="s">
        <v>262</v>
      </c>
      <c r="G142" s="2">
        <v>4</v>
      </c>
      <c r="H142" s="60">
        <v>40</v>
      </c>
      <c r="J142" s="116"/>
      <c r="K142" s="116"/>
    </row>
    <row r="143" spans="1:11">
      <c r="A143" s="139"/>
      <c r="B143" s="20" t="s">
        <v>415</v>
      </c>
      <c r="C143" s="2">
        <v>7</v>
      </c>
      <c r="D143" s="60">
        <v>0.46791443850267</v>
      </c>
      <c r="E143" s="2" t="s">
        <v>270</v>
      </c>
      <c r="F143" s="60" t="s">
        <v>262</v>
      </c>
      <c r="G143" s="2" t="s">
        <v>270</v>
      </c>
      <c r="H143" s="60" t="s">
        <v>262</v>
      </c>
      <c r="J143" s="116"/>
      <c r="K143" s="116"/>
    </row>
    <row r="144" spans="1:11">
      <c r="A144" s="139"/>
      <c r="B144" s="20" t="s">
        <v>416</v>
      </c>
      <c r="C144" s="2">
        <v>7</v>
      </c>
      <c r="D144" s="60">
        <v>0.46791443850267</v>
      </c>
      <c r="E144" s="2" t="s">
        <v>270</v>
      </c>
      <c r="F144" s="60" t="s">
        <v>262</v>
      </c>
      <c r="G144" s="2" t="s">
        <v>270</v>
      </c>
      <c r="H144" s="60" t="s">
        <v>262</v>
      </c>
      <c r="J144" s="116"/>
      <c r="K144" s="116"/>
    </row>
    <row r="145" spans="1:11">
      <c r="A145" s="139"/>
      <c r="B145" s="20" t="s">
        <v>417</v>
      </c>
      <c r="C145" s="2">
        <v>6</v>
      </c>
      <c r="D145" s="60">
        <v>0.40106951871657998</v>
      </c>
      <c r="E145" s="2" t="s">
        <v>270</v>
      </c>
      <c r="F145" s="60" t="s">
        <v>262</v>
      </c>
      <c r="G145" s="2" t="s">
        <v>270</v>
      </c>
      <c r="H145" s="60" t="s">
        <v>262</v>
      </c>
      <c r="J145" s="116"/>
      <c r="K145" s="116"/>
    </row>
    <row r="146" spans="1:11" ht="14.25" thickBot="1">
      <c r="A146" s="139"/>
      <c r="B146" s="20" t="s">
        <v>418</v>
      </c>
      <c r="C146" s="2">
        <v>4</v>
      </c>
      <c r="D146" s="60">
        <v>0.26737967914438998</v>
      </c>
      <c r="E146" s="2" t="s">
        <v>270</v>
      </c>
      <c r="F146" s="60" t="s">
        <v>262</v>
      </c>
      <c r="G146" s="2" t="s">
        <v>270</v>
      </c>
      <c r="H146" s="60" t="s">
        <v>262</v>
      </c>
      <c r="J146" s="116"/>
      <c r="K146" s="116"/>
    </row>
    <row r="147" spans="1:11">
      <c r="A147" s="4" t="s">
        <v>249</v>
      </c>
      <c r="B147" s="265" t="s">
        <v>261</v>
      </c>
      <c r="C147" s="142">
        <v>277</v>
      </c>
      <c r="D147" s="143">
        <v>2.1543008243894901</v>
      </c>
      <c r="E147" s="142">
        <v>132</v>
      </c>
      <c r="F147" s="143">
        <v>47.653429602888103</v>
      </c>
      <c r="G147" s="142">
        <v>66</v>
      </c>
      <c r="H147" s="143">
        <v>23.826714801443998</v>
      </c>
      <c r="J147" s="116"/>
      <c r="K147" s="116"/>
    </row>
    <row r="148" spans="1:11">
      <c r="A148" s="139"/>
      <c r="B148" s="20" t="s">
        <v>419</v>
      </c>
      <c r="C148" s="2">
        <v>91</v>
      </c>
      <c r="D148" s="60">
        <v>32.851985559566799</v>
      </c>
      <c r="E148" s="2">
        <v>30</v>
      </c>
      <c r="F148" s="60">
        <v>32.967032967032999</v>
      </c>
      <c r="G148" s="2">
        <v>28</v>
      </c>
      <c r="H148" s="60">
        <v>30.769230769230798</v>
      </c>
      <c r="J148" s="116"/>
      <c r="K148" s="116"/>
    </row>
    <row r="149" spans="1:11">
      <c r="A149" s="139"/>
      <c r="B149" s="20" t="s">
        <v>420</v>
      </c>
      <c r="C149" s="2">
        <v>65</v>
      </c>
      <c r="D149" s="60">
        <v>23.465703971119101</v>
      </c>
      <c r="E149" s="2">
        <v>38</v>
      </c>
      <c r="F149" s="60">
        <v>58.461538461538503</v>
      </c>
      <c r="G149" s="2">
        <v>10</v>
      </c>
      <c r="H149" s="60">
        <v>15.384615384615399</v>
      </c>
      <c r="J149" s="116"/>
      <c r="K149" s="116"/>
    </row>
    <row r="150" spans="1:11">
      <c r="A150" s="139"/>
      <c r="B150" s="20" t="s">
        <v>421</v>
      </c>
      <c r="C150" s="2">
        <v>59</v>
      </c>
      <c r="D150" s="60">
        <v>21.299638989169701</v>
      </c>
      <c r="E150" s="2">
        <v>31</v>
      </c>
      <c r="F150" s="60">
        <v>52.542372881356002</v>
      </c>
      <c r="G150" s="2">
        <v>13</v>
      </c>
      <c r="H150" s="60">
        <v>22.033898305084701</v>
      </c>
      <c r="J150" s="116"/>
      <c r="K150" s="116"/>
    </row>
    <row r="151" spans="1:11">
      <c r="A151" s="139"/>
      <c r="B151" s="20" t="s">
        <v>422</v>
      </c>
      <c r="C151" s="2">
        <v>38</v>
      </c>
      <c r="D151" s="60">
        <v>13.7184115523466</v>
      </c>
      <c r="E151" s="2" t="s">
        <v>270</v>
      </c>
      <c r="F151" s="60" t="s">
        <v>262</v>
      </c>
      <c r="G151" s="2">
        <v>10</v>
      </c>
      <c r="H151" s="60">
        <v>26.315789473684202</v>
      </c>
      <c r="I151" s="116"/>
      <c r="J151" s="116"/>
      <c r="K151" s="116"/>
    </row>
    <row r="152" spans="1:11">
      <c r="A152" s="139"/>
      <c r="B152" s="20" t="s">
        <v>423</v>
      </c>
      <c r="C152" s="2" t="s">
        <v>270</v>
      </c>
      <c r="D152" s="60" t="s">
        <v>262</v>
      </c>
      <c r="E152" s="2">
        <v>0</v>
      </c>
      <c r="F152" s="60">
        <v>0</v>
      </c>
      <c r="G152" s="2" t="s">
        <v>270</v>
      </c>
      <c r="H152" s="60" t="s">
        <v>262</v>
      </c>
      <c r="J152" s="116"/>
      <c r="K152" s="116"/>
    </row>
    <row r="153" spans="1:11" ht="14.25" thickBot="1">
      <c r="A153" s="139"/>
      <c r="B153" s="20" t="s">
        <v>424</v>
      </c>
      <c r="C153" s="2" t="s">
        <v>270</v>
      </c>
      <c r="D153" s="60" t="s">
        <v>262</v>
      </c>
      <c r="E153" s="2" t="s">
        <v>270</v>
      </c>
      <c r="F153" s="60" t="s">
        <v>262</v>
      </c>
      <c r="G153" s="2" t="s">
        <v>270</v>
      </c>
      <c r="H153" s="60" t="s">
        <v>262</v>
      </c>
      <c r="J153" s="116"/>
      <c r="K153" s="116"/>
    </row>
    <row r="154" spans="1:11">
      <c r="A154" s="4" t="s">
        <v>250</v>
      </c>
      <c r="B154" s="265" t="s">
        <v>261</v>
      </c>
      <c r="C154" s="142">
        <v>2120</v>
      </c>
      <c r="D154" s="143">
        <v>16.487789702908699</v>
      </c>
      <c r="E154" s="142">
        <v>972</v>
      </c>
      <c r="F154" s="143">
        <v>45.849056603773597</v>
      </c>
      <c r="G154" s="142">
        <v>530</v>
      </c>
      <c r="H154" s="143">
        <v>25</v>
      </c>
      <c r="J154" s="116"/>
      <c r="K154" s="116"/>
    </row>
    <row r="155" spans="1:11">
      <c r="A155" s="139"/>
      <c r="B155" s="20" t="s">
        <v>425</v>
      </c>
      <c r="C155" s="2">
        <v>779</v>
      </c>
      <c r="D155" s="60">
        <v>36.745283018867902</v>
      </c>
      <c r="E155" s="2">
        <v>415</v>
      </c>
      <c r="F155" s="60">
        <v>53.273427471116797</v>
      </c>
      <c r="G155" s="2">
        <v>162</v>
      </c>
      <c r="H155" s="60">
        <v>20.795892169447999</v>
      </c>
      <c r="J155" s="116"/>
      <c r="K155" s="116"/>
    </row>
    <row r="156" spans="1:11">
      <c r="A156" s="139"/>
      <c r="B156" s="20" t="s">
        <v>426</v>
      </c>
      <c r="C156" s="2">
        <v>189</v>
      </c>
      <c r="D156" s="60">
        <v>8.9150943396226392</v>
      </c>
      <c r="E156" s="2">
        <v>81</v>
      </c>
      <c r="F156" s="60">
        <v>42.857142857142897</v>
      </c>
      <c r="G156" s="2">
        <v>52</v>
      </c>
      <c r="H156" s="60">
        <v>27.513227513227498</v>
      </c>
      <c r="J156" s="116"/>
      <c r="K156" s="116"/>
    </row>
    <row r="157" spans="1:11">
      <c r="A157" s="139"/>
      <c r="B157" s="20" t="s">
        <v>427</v>
      </c>
      <c r="C157" s="2">
        <v>88</v>
      </c>
      <c r="D157" s="60">
        <v>4.1509433962264204</v>
      </c>
      <c r="E157" s="2">
        <v>43</v>
      </c>
      <c r="F157" s="60">
        <v>48.863636363636402</v>
      </c>
      <c r="G157" s="2">
        <v>19</v>
      </c>
      <c r="H157" s="60">
        <v>21.590909090909101</v>
      </c>
      <c r="J157" s="116"/>
      <c r="K157" s="116"/>
    </row>
    <row r="158" spans="1:11">
      <c r="A158" s="139"/>
      <c r="B158" s="20" t="s">
        <v>428</v>
      </c>
      <c r="C158" s="2">
        <v>87</v>
      </c>
      <c r="D158" s="60">
        <v>4.1037735849056602</v>
      </c>
      <c r="E158" s="2">
        <v>41</v>
      </c>
      <c r="F158" s="60">
        <v>47.1264367816092</v>
      </c>
      <c r="G158" s="2">
        <v>24</v>
      </c>
      <c r="H158" s="60">
        <v>27.586206896551701</v>
      </c>
      <c r="J158" s="116"/>
      <c r="K158" s="116"/>
    </row>
    <row r="159" spans="1:11">
      <c r="A159" s="139"/>
      <c r="B159" s="20" t="s">
        <v>429</v>
      </c>
      <c r="C159" s="2">
        <v>78</v>
      </c>
      <c r="D159" s="60">
        <v>3.67924528301887</v>
      </c>
      <c r="E159" s="2">
        <v>24</v>
      </c>
      <c r="F159" s="60">
        <v>30.769230769230798</v>
      </c>
      <c r="G159" s="2">
        <v>27</v>
      </c>
      <c r="H159" s="60">
        <v>34.615384615384599</v>
      </c>
      <c r="J159" s="116"/>
      <c r="K159" s="116"/>
    </row>
    <row r="160" spans="1:11">
      <c r="A160" s="139"/>
      <c r="B160" s="20" t="s">
        <v>430</v>
      </c>
      <c r="C160" s="2">
        <v>70</v>
      </c>
      <c r="D160" s="60">
        <v>3.3018867924528301</v>
      </c>
      <c r="E160" s="2">
        <v>35</v>
      </c>
      <c r="F160" s="60">
        <v>50</v>
      </c>
      <c r="G160" s="2">
        <v>15</v>
      </c>
      <c r="H160" s="60">
        <v>21.428571428571399</v>
      </c>
      <c r="J160" s="116"/>
      <c r="K160" s="116"/>
    </row>
    <row r="161" spans="1:11">
      <c r="A161" s="139"/>
      <c r="B161" s="20" t="s">
        <v>431</v>
      </c>
      <c r="C161" s="2">
        <v>69</v>
      </c>
      <c r="D161" s="60">
        <v>3.2547169811320802</v>
      </c>
      <c r="E161" s="2">
        <v>22</v>
      </c>
      <c r="F161" s="60">
        <v>31.884057971014499</v>
      </c>
      <c r="G161" s="2">
        <v>26</v>
      </c>
      <c r="H161" s="60">
        <v>37.681159420289902</v>
      </c>
      <c r="J161" s="116"/>
      <c r="K161" s="116"/>
    </row>
    <row r="162" spans="1:11">
      <c r="A162" s="139"/>
      <c r="B162" s="20" t="s">
        <v>432</v>
      </c>
      <c r="C162" s="2">
        <v>64</v>
      </c>
      <c r="D162" s="60">
        <v>3.0188679245282999</v>
      </c>
      <c r="E162" s="2">
        <v>33</v>
      </c>
      <c r="F162" s="60">
        <v>51.5625</v>
      </c>
      <c r="G162" s="2">
        <v>16</v>
      </c>
      <c r="H162" s="60">
        <v>25</v>
      </c>
      <c r="J162" s="116"/>
      <c r="K162" s="116"/>
    </row>
    <row r="163" spans="1:11">
      <c r="A163" s="139"/>
      <c r="B163" s="20" t="s">
        <v>433</v>
      </c>
      <c r="C163" s="2">
        <v>49</v>
      </c>
      <c r="D163" s="60">
        <v>2.3113207547169798</v>
      </c>
      <c r="E163" s="2">
        <v>24</v>
      </c>
      <c r="F163" s="60">
        <v>48.979591836734699</v>
      </c>
      <c r="G163" s="2">
        <v>13</v>
      </c>
      <c r="H163" s="60">
        <v>26.530612244897998</v>
      </c>
      <c r="J163" s="116"/>
      <c r="K163" s="116"/>
    </row>
    <row r="164" spans="1:11">
      <c r="A164" s="139"/>
      <c r="B164" s="20" t="s">
        <v>434</v>
      </c>
      <c r="C164" s="2">
        <v>47</v>
      </c>
      <c r="D164" s="60">
        <v>2.2169811320754702</v>
      </c>
      <c r="E164" s="2">
        <v>18</v>
      </c>
      <c r="F164" s="60">
        <v>38.297872340425499</v>
      </c>
      <c r="G164" s="2">
        <v>19</v>
      </c>
      <c r="H164" s="60">
        <v>40.425531914893597</v>
      </c>
      <c r="J164" s="116"/>
      <c r="K164" s="116"/>
    </row>
    <row r="165" spans="1:11">
      <c r="A165" s="139"/>
      <c r="B165" s="20" t="s">
        <v>435</v>
      </c>
      <c r="C165" s="2">
        <v>43</v>
      </c>
      <c r="D165" s="60">
        <v>2.02830188679245</v>
      </c>
      <c r="E165" s="2">
        <v>25</v>
      </c>
      <c r="F165" s="60">
        <v>58.139534883720899</v>
      </c>
      <c r="G165" s="2">
        <v>8</v>
      </c>
      <c r="H165" s="60">
        <v>18.604651162790699</v>
      </c>
      <c r="J165" s="116"/>
      <c r="K165" s="116"/>
    </row>
    <row r="166" spans="1:11">
      <c r="A166" s="139"/>
      <c r="B166" s="20" t="s">
        <v>436</v>
      </c>
      <c r="C166" s="2">
        <v>41</v>
      </c>
      <c r="D166" s="60">
        <v>1.93396226415094</v>
      </c>
      <c r="E166" s="2">
        <v>16</v>
      </c>
      <c r="F166" s="60">
        <v>39.024390243902403</v>
      </c>
      <c r="G166" s="2">
        <v>9</v>
      </c>
      <c r="H166" s="60">
        <v>21.951219512195099</v>
      </c>
      <c r="J166" s="116"/>
      <c r="K166" s="116"/>
    </row>
    <row r="167" spans="1:11">
      <c r="A167" s="139"/>
      <c r="B167" s="20" t="s">
        <v>437</v>
      </c>
      <c r="C167" s="2">
        <v>41</v>
      </c>
      <c r="D167" s="60">
        <v>1.93396226415094</v>
      </c>
      <c r="E167" s="2">
        <v>21</v>
      </c>
      <c r="F167" s="60">
        <v>51.219512195122</v>
      </c>
      <c r="G167" s="2">
        <v>7</v>
      </c>
      <c r="H167" s="60">
        <v>17.0731707317073</v>
      </c>
      <c r="J167" s="116"/>
      <c r="K167" s="116"/>
    </row>
    <row r="168" spans="1:11">
      <c r="A168" s="139"/>
      <c r="B168" s="20" t="s">
        <v>438</v>
      </c>
      <c r="C168" s="2">
        <v>40</v>
      </c>
      <c r="D168" s="60">
        <v>1.88679245283019</v>
      </c>
      <c r="E168" s="2">
        <v>22</v>
      </c>
      <c r="F168" s="60">
        <v>55</v>
      </c>
      <c r="G168" s="2">
        <v>8</v>
      </c>
      <c r="H168" s="60">
        <v>20</v>
      </c>
      <c r="J168" s="116"/>
      <c r="K168" s="116"/>
    </row>
    <row r="169" spans="1:11">
      <c r="A169" s="139"/>
      <c r="B169" s="20" t="s">
        <v>439</v>
      </c>
      <c r="C169" s="2">
        <v>26</v>
      </c>
      <c r="D169" s="60">
        <v>1.2264150943396199</v>
      </c>
      <c r="E169" s="2">
        <v>12</v>
      </c>
      <c r="F169" s="60">
        <v>46.153846153846203</v>
      </c>
      <c r="G169" s="2">
        <v>8</v>
      </c>
      <c r="H169" s="60">
        <v>30.769230769230798</v>
      </c>
      <c r="J169" s="116"/>
      <c r="K169" s="116"/>
    </row>
    <row r="170" spans="1:11">
      <c r="A170" s="139"/>
      <c r="B170" s="20" t="s">
        <v>440</v>
      </c>
      <c r="C170" s="2">
        <v>25</v>
      </c>
      <c r="D170" s="60">
        <v>1.17924528301887</v>
      </c>
      <c r="E170" s="2">
        <v>12</v>
      </c>
      <c r="F170" s="60">
        <v>48</v>
      </c>
      <c r="G170" s="2">
        <v>6</v>
      </c>
      <c r="H170" s="60">
        <v>24</v>
      </c>
      <c r="J170" s="116"/>
      <c r="K170" s="116"/>
    </row>
    <row r="171" spans="1:11">
      <c r="A171" s="139"/>
      <c r="B171" s="20" t="s">
        <v>441</v>
      </c>
      <c r="C171" s="2">
        <v>24</v>
      </c>
      <c r="D171" s="60">
        <v>1.1320754716981101</v>
      </c>
      <c r="E171" s="2">
        <v>11</v>
      </c>
      <c r="F171" s="60">
        <v>45.8333333333333</v>
      </c>
      <c r="G171" s="2" t="s">
        <v>270</v>
      </c>
      <c r="H171" s="60" t="s">
        <v>262</v>
      </c>
      <c r="J171" s="116"/>
      <c r="K171" s="116"/>
    </row>
    <row r="172" spans="1:11">
      <c r="A172" s="139"/>
      <c r="B172" s="20" t="s">
        <v>442</v>
      </c>
      <c r="C172" s="2">
        <v>23</v>
      </c>
      <c r="D172" s="60">
        <v>1.0849056603773599</v>
      </c>
      <c r="E172" s="2">
        <v>10</v>
      </c>
      <c r="F172" s="60">
        <v>43.478260869565197</v>
      </c>
      <c r="G172" s="2">
        <v>7</v>
      </c>
      <c r="H172" s="60">
        <v>30.434782608695699</v>
      </c>
      <c r="J172" s="116"/>
      <c r="K172" s="116"/>
    </row>
    <row r="173" spans="1:11">
      <c r="A173" s="139"/>
      <c r="B173" s="20" t="s">
        <v>443</v>
      </c>
      <c r="C173" s="2">
        <v>22</v>
      </c>
      <c r="D173" s="60">
        <v>1.0377358490566</v>
      </c>
      <c r="E173" s="2">
        <v>4</v>
      </c>
      <c r="F173" s="60">
        <v>18.181818181818201</v>
      </c>
      <c r="G173" s="2">
        <v>13</v>
      </c>
      <c r="H173" s="60">
        <v>59.090909090909101</v>
      </c>
      <c r="J173" s="116"/>
      <c r="K173" s="116"/>
    </row>
    <row r="174" spans="1:11">
      <c r="A174" s="139"/>
      <c r="B174" s="20" t="s">
        <v>444</v>
      </c>
      <c r="C174" s="2">
        <v>19</v>
      </c>
      <c r="D174" s="60">
        <v>0.89622641509433998</v>
      </c>
      <c r="E174" s="2" t="s">
        <v>270</v>
      </c>
      <c r="F174" s="60" t="s">
        <v>262</v>
      </c>
      <c r="G174" s="2">
        <v>8</v>
      </c>
      <c r="H174" s="60">
        <v>42.105263157894697</v>
      </c>
      <c r="J174" s="116"/>
      <c r="K174" s="116"/>
    </row>
    <row r="175" spans="1:11">
      <c r="A175" s="139"/>
      <c r="B175" s="20" t="s">
        <v>445</v>
      </c>
      <c r="C175" s="2">
        <v>17</v>
      </c>
      <c r="D175" s="60">
        <v>0.80188679245283001</v>
      </c>
      <c r="E175" s="2">
        <v>5</v>
      </c>
      <c r="F175" s="60">
        <v>29.411764705882401</v>
      </c>
      <c r="G175" s="2">
        <v>5</v>
      </c>
      <c r="H175" s="60">
        <v>29.411764705882401</v>
      </c>
      <c r="J175" s="116"/>
      <c r="K175" s="116"/>
    </row>
    <row r="176" spans="1:11">
      <c r="A176" s="139"/>
      <c r="B176" s="20" t="s">
        <v>446</v>
      </c>
      <c r="C176" s="2">
        <v>17</v>
      </c>
      <c r="D176" s="60">
        <v>0.80188679245283001</v>
      </c>
      <c r="E176" s="2">
        <v>12</v>
      </c>
      <c r="F176" s="60">
        <v>70.588235294117695</v>
      </c>
      <c r="G176" s="2" t="s">
        <v>270</v>
      </c>
      <c r="H176" s="60" t="s">
        <v>262</v>
      </c>
      <c r="J176" s="116"/>
      <c r="K176" s="116"/>
    </row>
    <row r="177" spans="1:11">
      <c r="A177" s="139"/>
      <c r="B177" s="20" t="s">
        <v>447</v>
      </c>
      <c r="C177" s="2">
        <v>17</v>
      </c>
      <c r="D177" s="60">
        <v>0.80188679245283001</v>
      </c>
      <c r="E177" s="2">
        <v>11</v>
      </c>
      <c r="F177" s="60">
        <v>64.705882352941202</v>
      </c>
      <c r="G177" s="2">
        <v>4</v>
      </c>
      <c r="H177" s="60">
        <v>23.529411764705898</v>
      </c>
      <c r="J177" s="116"/>
      <c r="K177" s="116"/>
    </row>
    <row r="178" spans="1:11">
      <c r="A178" s="139"/>
      <c r="B178" s="20" t="s">
        <v>448</v>
      </c>
      <c r="C178" s="2">
        <v>16</v>
      </c>
      <c r="D178" s="60">
        <v>0.75471698113207997</v>
      </c>
      <c r="E178" s="2" t="s">
        <v>270</v>
      </c>
      <c r="F178" s="60" t="s">
        <v>262</v>
      </c>
      <c r="G178" s="2" t="s">
        <v>270</v>
      </c>
      <c r="H178" s="60" t="s">
        <v>262</v>
      </c>
      <c r="J178" s="116"/>
      <c r="K178" s="116"/>
    </row>
    <row r="179" spans="1:11">
      <c r="A179" s="139"/>
      <c r="B179" s="20" t="s">
        <v>449</v>
      </c>
      <c r="C179" s="2">
        <v>15</v>
      </c>
      <c r="D179" s="60">
        <v>0.70754716981132004</v>
      </c>
      <c r="E179" s="2" t="s">
        <v>270</v>
      </c>
      <c r="F179" s="60" t="s">
        <v>262</v>
      </c>
      <c r="G179" s="2">
        <v>8</v>
      </c>
      <c r="H179" s="60">
        <v>53.3333333333333</v>
      </c>
      <c r="J179" s="116"/>
      <c r="K179" s="116"/>
    </row>
    <row r="180" spans="1:11">
      <c r="A180" s="139"/>
      <c r="B180" s="20" t="s">
        <v>450</v>
      </c>
      <c r="C180" s="2">
        <v>14</v>
      </c>
      <c r="D180" s="60">
        <v>0.66037735849057</v>
      </c>
      <c r="E180" s="2">
        <v>4</v>
      </c>
      <c r="F180" s="60">
        <v>28.571428571428601</v>
      </c>
      <c r="G180" s="2">
        <v>4</v>
      </c>
      <c r="H180" s="60">
        <v>28.571428571428601</v>
      </c>
      <c r="J180" s="116"/>
      <c r="K180" s="116"/>
    </row>
    <row r="181" spans="1:11">
      <c r="A181" s="139"/>
      <c r="B181" s="20" t="s">
        <v>451</v>
      </c>
      <c r="C181" s="2">
        <v>13</v>
      </c>
      <c r="D181" s="60">
        <v>0.61320754716980996</v>
      </c>
      <c r="E181" s="2">
        <v>8</v>
      </c>
      <c r="F181" s="60">
        <v>61.538461538461597</v>
      </c>
      <c r="G181" s="2" t="s">
        <v>270</v>
      </c>
      <c r="H181" s="60" t="s">
        <v>262</v>
      </c>
      <c r="J181" s="116"/>
      <c r="K181" s="116"/>
    </row>
    <row r="182" spans="1:11">
      <c r="A182" s="139"/>
      <c r="B182" s="20" t="s">
        <v>452</v>
      </c>
      <c r="C182" s="2">
        <v>13</v>
      </c>
      <c r="D182" s="60">
        <v>0.61320754716980996</v>
      </c>
      <c r="E182" s="2">
        <v>8</v>
      </c>
      <c r="F182" s="60">
        <v>61.538461538461597</v>
      </c>
      <c r="G182" s="2" t="s">
        <v>270</v>
      </c>
      <c r="H182" s="60" t="s">
        <v>262</v>
      </c>
      <c r="J182" s="116"/>
      <c r="K182" s="116"/>
    </row>
    <row r="183" spans="1:11">
      <c r="A183" s="139"/>
      <c r="B183" s="20" t="s">
        <v>453</v>
      </c>
      <c r="C183" s="2">
        <v>13</v>
      </c>
      <c r="D183" s="60">
        <v>0.61320754716980996</v>
      </c>
      <c r="E183" s="2">
        <v>5</v>
      </c>
      <c r="F183" s="60">
        <v>38.461538461538503</v>
      </c>
      <c r="G183" s="2" t="s">
        <v>270</v>
      </c>
      <c r="H183" s="60" t="s">
        <v>262</v>
      </c>
      <c r="J183" s="116"/>
      <c r="K183" s="116"/>
    </row>
    <row r="184" spans="1:11">
      <c r="A184" s="139"/>
      <c r="B184" s="20" t="s">
        <v>454</v>
      </c>
      <c r="C184" s="2">
        <v>12</v>
      </c>
      <c r="D184" s="60">
        <v>0.56603773584906003</v>
      </c>
      <c r="E184" s="2" t="s">
        <v>270</v>
      </c>
      <c r="F184" s="60" t="s">
        <v>262</v>
      </c>
      <c r="G184" s="2">
        <v>4</v>
      </c>
      <c r="H184" s="60">
        <v>33.3333333333333</v>
      </c>
      <c r="J184" s="116"/>
      <c r="K184" s="116"/>
    </row>
    <row r="185" spans="1:11">
      <c r="A185" s="139"/>
      <c r="B185" s="20" t="s">
        <v>455</v>
      </c>
      <c r="C185" s="2">
        <v>12</v>
      </c>
      <c r="D185" s="60">
        <v>0.56603773584906003</v>
      </c>
      <c r="E185" s="2" t="s">
        <v>270</v>
      </c>
      <c r="F185" s="60" t="s">
        <v>262</v>
      </c>
      <c r="G185" s="2">
        <v>4</v>
      </c>
      <c r="H185" s="60">
        <v>33.3333333333333</v>
      </c>
      <c r="J185" s="116"/>
      <c r="K185" s="116"/>
    </row>
    <row r="186" spans="1:11">
      <c r="A186" s="139"/>
      <c r="B186" s="20" t="s">
        <v>456</v>
      </c>
      <c r="C186" s="2">
        <v>12</v>
      </c>
      <c r="D186" s="60">
        <v>0.56603773584906003</v>
      </c>
      <c r="E186" s="2">
        <v>4</v>
      </c>
      <c r="F186" s="60">
        <v>33.3333333333333</v>
      </c>
      <c r="G186" s="2">
        <v>4</v>
      </c>
      <c r="H186" s="60">
        <v>33.3333333333333</v>
      </c>
      <c r="J186" s="116"/>
      <c r="K186" s="116"/>
    </row>
    <row r="187" spans="1:11">
      <c r="A187" s="139"/>
      <c r="B187" s="20" t="s">
        <v>457</v>
      </c>
      <c r="C187" s="2">
        <v>12</v>
      </c>
      <c r="D187" s="60">
        <v>0.56603773584906003</v>
      </c>
      <c r="E187" s="2" t="s">
        <v>270</v>
      </c>
      <c r="F187" s="60" t="s">
        <v>262</v>
      </c>
      <c r="G187" s="2">
        <v>6</v>
      </c>
      <c r="H187" s="60">
        <v>50</v>
      </c>
      <c r="J187" s="116"/>
      <c r="K187" s="116"/>
    </row>
    <row r="188" spans="1:11">
      <c r="A188" s="139"/>
      <c r="B188" s="20" t="s">
        <v>458</v>
      </c>
      <c r="C188" s="2">
        <v>12</v>
      </c>
      <c r="D188" s="60">
        <v>0.56603773584906003</v>
      </c>
      <c r="E188" s="2" t="s">
        <v>270</v>
      </c>
      <c r="F188" s="60" t="s">
        <v>262</v>
      </c>
      <c r="G188" s="2">
        <v>5</v>
      </c>
      <c r="H188" s="60">
        <v>41.6666666666667</v>
      </c>
      <c r="J188" s="116"/>
      <c r="K188" s="116"/>
    </row>
    <row r="189" spans="1:11">
      <c r="A189" s="139"/>
      <c r="B189" s="20" t="s">
        <v>459</v>
      </c>
      <c r="C189" s="2">
        <v>11</v>
      </c>
      <c r="D189" s="60">
        <v>0.5188679245283</v>
      </c>
      <c r="E189" s="2">
        <v>4</v>
      </c>
      <c r="F189" s="60">
        <v>36.363636363636402</v>
      </c>
      <c r="G189" s="2" t="s">
        <v>270</v>
      </c>
      <c r="H189" s="60" t="s">
        <v>262</v>
      </c>
      <c r="J189" s="116"/>
      <c r="K189" s="116"/>
    </row>
    <row r="190" spans="1:11">
      <c r="A190" s="139"/>
      <c r="B190" s="20" t="s">
        <v>460</v>
      </c>
      <c r="C190" s="2">
        <v>10</v>
      </c>
      <c r="D190" s="60">
        <v>0.47169811320755001</v>
      </c>
      <c r="E190" s="2" t="s">
        <v>270</v>
      </c>
      <c r="F190" s="60" t="s">
        <v>262</v>
      </c>
      <c r="G190" s="2" t="s">
        <v>270</v>
      </c>
      <c r="H190" s="60" t="s">
        <v>262</v>
      </c>
      <c r="J190" s="116"/>
      <c r="K190" s="116"/>
    </row>
    <row r="191" spans="1:11">
      <c r="A191" s="139"/>
      <c r="B191" s="20" t="s">
        <v>461</v>
      </c>
      <c r="C191" s="2">
        <v>9</v>
      </c>
      <c r="D191" s="60">
        <v>0.42452830188679003</v>
      </c>
      <c r="E191" s="2">
        <v>7</v>
      </c>
      <c r="F191" s="60">
        <v>77.7777777777778</v>
      </c>
      <c r="G191" s="2">
        <v>0</v>
      </c>
      <c r="H191" s="60">
        <v>0</v>
      </c>
      <c r="J191" s="116"/>
      <c r="K191" s="116"/>
    </row>
    <row r="192" spans="1:11">
      <c r="A192" s="139"/>
      <c r="B192" s="20" t="s">
        <v>462</v>
      </c>
      <c r="C192" s="2">
        <v>9</v>
      </c>
      <c r="D192" s="60">
        <v>0.42452830188679003</v>
      </c>
      <c r="E192" s="2" t="s">
        <v>270</v>
      </c>
      <c r="F192" s="60" t="s">
        <v>262</v>
      </c>
      <c r="G192" s="2" t="s">
        <v>270</v>
      </c>
      <c r="H192" s="60" t="s">
        <v>262</v>
      </c>
      <c r="J192" s="116"/>
      <c r="K192" s="116"/>
    </row>
    <row r="193" spans="1:11">
      <c r="A193" s="139"/>
      <c r="B193" s="20" t="s">
        <v>463</v>
      </c>
      <c r="C193" s="2">
        <v>9</v>
      </c>
      <c r="D193" s="60">
        <v>0.42452830188679003</v>
      </c>
      <c r="E193" s="2">
        <v>6</v>
      </c>
      <c r="F193" s="60">
        <v>66.6666666666667</v>
      </c>
      <c r="G193" s="2" t="s">
        <v>270</v>
      </c>
      <c r="H193" s="60" t="s">
        <v>262</v>
      </c>
      <c r="J193" s="116"/>
      <c r="K193" s="116"/>
    </row>
    <row r="194" spans="1:11">
      <c r="A194" s="139"/>
      <c r="B194" s="20" t="s">
        <v>464</v>
      </c>
      <c r="C194" s="2">
        <v>8</v>
      </c>
      <c r="D194" s="60">
        <v>0.37735849056603998</v>
      </c>
      <c r="E194" s="2" t="s">
        <v>270</v>
      </c>
      <c r="F194" s="60" t="s">
        <v>262</v>
      </c>
      <c r="G194" s="2">
        <v>6</v>
      </c>
      <c r="H194" s="60">
        <v>75</v>
      </c>
      <c r="J194" s="116"/>
      <c r="K194" s="116"/>
    </row>
    <row r="195" spans="1:11">
      <c r="A195" s="139"/>
      <c r="B195" s="20" t="s">
        <v>465</v>
      </c>
      <c r="C195" s="2">
        <v>8</v>
      </c>
      <c r="D195" s="60">
        <v>0.37735849056603998</v>
      </c>
      <c r="E195" s="2" t="s">
        <v>270</v>
      </c>
      <c r="F195" s="60" t="s">
        <v>262</v>
      </c>
      <c r="G195" s="2" t="s">
        <v>270</v>
      </c>
      <c r="H195" s="60" t="s">
        <v>262</v>
      </c>
      <c r="J195" s="116"/>
      <c r="K195" s="116"/>
    </row>
    <row r="196" spans="1:11">
      <c r="A196" s="139"/>
      <c r="B196" s="20" t="s">
        <v>466</v>
      </c>
      <c r="C196" s="2">
        <v>7</v>
      </c>
      <c r="D196" s="60">
        <v>0.33018867924528</v>
      </c>
      <c r="E196" s="2" t="s">
        <v>270</v>
      </c>
      <c r="F196" s="60" t="s">
        <v>262</v>
      </c>
      <c r="G196" s="2" t="s">
        <v>270</v>
      </c>
      <c r="H196" s="60" t="s">
        <v>262</v>
      </c>
      <c r="J196" s="116"/>
      <c r="K196" s="116"/>
    </row>
    <row r="197" spans="1:11">
      <c r="A197" s="139"/>
      <c r="B197" s="20" t="s">
        <v>467</v>
      </c>
      <c r="C197" s="2">
        <v>5</v>
      </c>
      <c r="D197" s="60">
        <v>0.23584905660377001</v>
      </c>
      <c r="E197" s="2">
        <v>0</v>
      </c>
      <c r="F197" s="60">
        <v>0</v>
      </c>
      <c r="G197" s="2" t="s">
        <v>270</v>
      </c>
      <c r="H197" s="60" t="s">
        <v>262</v>
      </c>
      <c r="J197" s="116"/>
      <c r="K197" s="116"/>
    </row>
    <row r="198" spans="1:11">
      <c r="A198" s="139"/>
      <c r="B198" s="20" t="s">
        <v>468</v>
      </c>
      <c r="C198" s="2">
        <v>5</v>
      </c>
      <c r="D198" s="60">
        <v>0.23584905660377001</v>
      </c>
      <c r="E198" s="2">
        <v>0</v>
      </c>
      <c r="F198" s="60">
        <v>0</v>
      </c>
      <c r="G198" s="2" t="s">
        <v>270</v>
      </c>
      <c r="H198" s="60" t="s">
        <v>262</v>
      </c>
      <c r="J198" s="116"/>
      <c r="K198" s="116"/>
    </row>
    <row r="199" spans="1:11">
      <c r="A199" s="139"/>
      <c r="B199" s="20" t="s">
        <v>469</v>
      </c>
      <c r="C199" s="2">
        <v>5</v>
      </c>
      <c r="D199" s="60">
        <v>0.23584905660377001</v>
      </c>
      <c r="E199" s="2">
        <v>0</v>
      </c>
      <c r="F199" s="60">
        <v>0</v>
      </c>
      <c r="G199" s="2" t="s">
        <v>270</v>
      </c>
      <c r="H199" s="60" t="s">
        <v>262</v>
      </c>
      <c r="J199" s="116"/>
      <c r="K199" s="116"/>
    </row>
    <row r="200" spans="1:11">
      <c r="A200" s="139"/>
      <c r="B200" s="20" t="s">
        <v>470</v>
      </c>
      <c r="C200" s="2">
        <v>5</v>
      </c>
      <c r="D200" s="60">
        <v>0.23584905660377001</v>
      </c>
      <c r="E200" s="2" t="s">
        <v>270</v>
      </c>
      <c r="F200" s="60" t="s">
        <v>262</v>
      </c>
      <c r="G200" s="2" t="s">
        <v>270</v>
      </c>
      <c r="H200" s="60" t="s">
        <v>262</v>
      </c>
      <c r="J200" s="116"/>
      <c r="K200" s="116"/>
    </row>
    <row r="201" spans="1:11">
      <c r="A201" s="139"/>
      <c r="B201" s="20" t="s">
        <v>471</v>
      </c>
      <c r="C201" s="2">
        <v>4</v>
      </c>
      <c r="D201" s="60">
        <v>0.18867924528301999</v>
      </c>
      <c r="E201" s="2" t="s">
        <v>270</v>
      </c>
      <c r="F201" s="60" t="s">
        <v>262</v>
      </c>
      <c r="G201" s="2" t="s">
        <v>270</v>
      </c>
      <c r="H201" s="60" t="s">
        <v>262</v>
      </c>
      <c r="J201" s="116"/>
      <c r="K201" s="116"/>
    </row>
    <row r="202" spans="1:11">
      <c r="A202" s="139"/>
      <c r="B202" s="20" t="s">
        <v>472</v>
      </c>
      <c r="C202" s="2" t="s">
        <v>270</v>
      </c>
      <c r="D202" s="60" t="s">
        <v>262</v>
      </c>
      <c r="E202" s="2">
        <v>0</v>
      </c>
      <c r="F202" s="60">
        <v>0</v>
      </c>
      <c r="G202" s="2">
        <v>0</v>
      </c>
      <c r="H202" s="60">
        <v>0</v>
      </c>
      <c r="J202" s="116"/>
      <c r="K202" s="116"/>
    </row>
    <row r="203" spans="1:11" ht="14.25" thickBot="1">
      <c r="A203" s="139"/>
      <c r="B203" s="20" t="s">
        <v>473</v>
      </c>
      <c r="C203" s="2" t="s">
        <v>270</v>
      </c>
      <c r="D203" s="60" t="s">
        <v>262</v>
      </c>
      <c r="E203" s="2" t="s">
        <v>270</v>
      </c>
      <c r="F203" s="60" t="s">
        <v>262</v>
      </c>
      <c r="G203" s="2" t="s">
        <v>270</v>
      </c>
      <c r="H203" s="60" t="s">
        <v>262</v>
      </c>
      <c r="J203" s="116"/>
      <c r="K203" s="116"/>
    </row>
    <row r="204" spans="1:11">
      <c r="A204" s="4" t="s">
        <v>251</v>
      </c>
      <c r="B204" s="265" t="s">
        <v>261</v>
      </c>
      <c r="C204" s="142">
        <v>161</v>
      </c>
      <c r="D204" s="143">
        <v>1.2521387463058</v>
      </c>
      <c r="E204" s="142">
        <v>42</v>
      </c>
      <c r="F204" s="143">
        <v>26.086956521739101</v>
      </c>
      <c r="G204" s="142">
        <v>71</v>
      </c>
      <c r="H204" s="143">
        <v>44.099378881987597</v>
      </c>
      <c r="J204" s="116"/>
      <c r="K204" s="116"/>
    </row>
    <row r="205" spans="1:11">
      <c r="A205" s="139"/>
      <c r="B205" s="20" t="s">
        <v>474</v>
      </c>
      <c r="C205" s="2">
        <v>36</v>
      </c>
      <c r="D205" s="60">
        <v>22.360248447204999</v>
      </c>
      <c r="E205" s="2">
        <v>5</v>
      </c>
      <c r="F205" s="60">
        <v>13.8888888888889</v>
      </c>
      <c r="G205" s="2">
        <v>20</v>
      </c>
      <c r="H205" s="60">
        <v>55.5555555555556</v>
      </c>
      <c r="J205" s="116"/>
      <c r="K205" s="116"/>
    </row>
    <row r="206" spans="1:11">
      <c r="A206" s="139"/>
      <c r="B206" s="20" t="s">
        <v>475</v>
      </c>
      <c r="C206" s="2">
        <v>22</v>
      </c>
      <c r="D206" s="60">
        <v>13.664596273291901</v>
      </c>
      <c r="E206" s="2">
        <v>8</v>
      </c>
      <c r="F206" s="60">
        <v>36.363636363636402</v>
      </c>
      <c r="G206" s="2">
        <v>7</v>
      </c>
      <c r="H206" s="60">
        <v>31.818181818181799</v>
      </c>
      <c r="J206" s="116"/>
      <c r="K206" s="116"/>
    </row>
    <row r="207" spans="1:11">
      <c r="A207" s="139"/>
      <c r="B207" s="20" t="s">
        <v>476</v>
      </c>
      <c r="C207" s="2">
        <v>14</v>
      </c>
      <c r="D207" s="60">
        <v>8.6956521739130501</v>
      </c>
      <c r="E207" s="2" t="s">
        <v>270</v>
      </c>
      <c r="F207" s="60" t="s">
        <v>262</v>
      </c>
      <c r="G207" s="2">
        <v>9</v>
      </c>
      <c r="H207" s="60">
        <v>64.285714285714306</v>
      </c>
      <c r="J207" s="116"/>
      <c r="K207" s="116"/>
    </row>
    <row r="208" spans="1:11">
      <c r="A208" s="139"/>
      <c r="B208" s="20" t="s">
        <v>477</v>
      </c>
      <c r="C208" s="2">
        <v>14</v>
      </c>
      <c r="D208" s="60">
        <v>8.6956521739130501</v>
      </c>
      <c r="E208" s="2">
        <v>4</v>
      </c>
      <c r="F208" s="60">
        <v>28.571428571428601</v>
      </c>
      <c r="G208" s="2">
        <v>8</v>
      </c>
      <c r="H208" s="60">
        <v>57.142857142857203</v>
      </c>
      <c r="J208" s="116"/>
      <c r="K208" s="116"/>
    </row>
    <row r="209" spans="1:11">
      <c r="A209" s="139"/>
      <c r="B209" s="20" t="s">
        <v>478</v>
      </c>
      <c r="C209" s="2">
        <v>13</v>
      </c>
      <c r="D209" s="60">
        <v>8.0745341614906891</v>
      </c>
      <c r="E209" s="2" t="s">
        <v>270</v>
      </c>
      <c r="F209" s="60" t="s">
        <v>262</v>
      </c>
      <c r="G209" s="2">
        <v>7</v>
      </c>
      <c r="H209" s="60">
        <v>53.846153846153904</v>
      </c>
      <c r="J209" s="116"/>
      <c r="K209" s="116"/>
    </row>
    <row r="210" spans="1:11">
      <c r="A210" s="139"/>
      <c r="B210" s="20" t="s">
        <v>479</v>
      </c>
      <c r="C210" s="2">
        <v>11</v>
      </c>
      <c r="D210" s="60">
        <v>6.8322981366459601</v>
      </c>
      <c r="E210" s="2" t="s">
        <v>270</v>
      </c>
      <c r="F210" s="60" t="s">
        <v>262</v>
      </c>
      <c r="G210" s="2" t="s">
        <v>270</v>
      </c>
      <c r="H210" s="60" t="s">
        <v>262</v>
      </c>
      <c r="J210" s="116"/>
      <c r="K210" s="116"/>
    </row>
    <row r="211" spans="1:11">
      <c r="A211" s="139"/>
      <c r="B211" s="20" t="s">
        <v>480</v>
      </c>
      <c r="C211" s="2">
        <v>9</v>
      </c>
      <c r="D211" s="60">
        <v>5.5900621118012399</v>
      </c>
      <c r="E211" s="2">
        <v>4</v>
      </c>
      <c r="F211" s="60">
        <v>44.4444444444444</v>
      </c>
      <c r="G211" s="2" t="s">
        <v>270</v>
      </c>
      <c r="H211" s="60" t="s">
        <v>262</v>
      </c>
      <c r="J211" s="116"/>
      <c r="K211" s="116"/>
    </row>
    <row r="212" spans="1:11">
      <c r="A212" s="139"/>
      <c r="B212" s="20" t="s">
        <v>481</v>
      </c>
      <c r="C212" s="2">
        <v>8</v>
      </c>
      <c r="D212" s="60">
        <v>4.9689440993788798</v>
      </c>
      <c r="E212" s="2" t="s">
        <v>270</v>
      </c>
      <c r="F212" s="60" t="s">
        <v>262</v>
      </c>
      <c r="G212" s="2">
        <v>4</v>
      </c>
      <c r="H212" s="60">
        <v>50</v>
      </c>
      <c r="J212" s="116"/>
      <c r="K212" s="116"/>
    </row>
    <row r="213" spans="1:11">
      <c r="A213" s="139"/>
      <c r="B213" s="20" t="s">
        <v>482</v>
      </c>
      <c r="C213" s="2">
        <v>7</v>
      </c>
      <c r="D213" s="60">
        <v>4.3478260869565197</v>
      </c>
      <c r="E213" s="2" t="s">
        <v>270</v>
      </c>
      <c r="F213" s="60" t="s">
        <v>262</v>
      </c>
      <c r="G213" s="2" t="s">
        <v>270</v>
      </c>
      <c r="H213" s="60" t="s">
        <v>262</v>
      </c>
      <c r="J213" s="116"/>
      <c r="K213" s="116"/>
    </row>
    <row r="214" spans="1:11">
      <c r="A214" s="139"/>
      <c r="B214" s="20" t="s">
        <v>483</v>
      </c>
      <c r="C214" s="2">
        <v>6</v>
      </c>
      <c r="D214" s="60">
        <v>3.7267080745341601</v>
      </c>
      <c r="E214" s="2">
        <v>5</v>
      </c>
      <c r="F214" s="60">
        <v>83.3333333333334</v>
      </c>
      <c r="G214" s="2">
        <v>0</v>
      </c>
      <c r="H214" s="60">
        <v>0</v>
      </c>
      <c r="J214" s="116"/>
      <c r="K214" s="116"/>
    </row>
    <row r="215" spans="1:11">
      <c r="A215" s="139"/>
      <c r="B215" s="20" t="s">
        <v>484</v>
      </c>
      <c r="C215" s="2">
        <v>6</v>
      </c>
      <c r="D215" s="60">
        <v>3.7267080745341601</v>
      </c>
      <c r="E215" s="2">
        <v>4</v>
      </c>
      <c r="F215" s="60">
        <v>66.6666666666667</v>
      </c>
      <c r="G215" s="2" t="s">
        <v>270</v>
      </c>
      <c r="H215" s="60" t="s">
        <v>262</v>
      </c>
      <c r="J215" s="116"/>
      <c r="K215" s="116"/>
    </row>
    <row r="216" spans="1:11">
      <c r="A216" s="139"/>
      <c r="B216" s="20" t="s">
        <v>485</v>
      </c>
      <c r="C216" s="2">
        <v>4</v>
      </c>
      <c r="D216" s="60">
        <v>2.4844720496894399</v>
      </c>
      <c r="E216" s="2" t="s">
        <v>270</v>
      </c>
      <c r="F216" s="60" t="s">
        <v>262</v>
      </c>
      <c r="G216" s="2" t="s">
        <v>270</v>
      </c>
      <c r="H216" s="60" t="s">
        <v>262</v>
      </c>
      <c r="J216" s="116"/>
      <c r="K216" s="116"/>
    </row>
    <row r="217" spans="1:11">
      <c r="A217" s="139"/>
      <c r="B217" s="20" t="s">
        <v>486</v>
      </c>
      <c r="C217" s="2">
        <v>4</v>
      </c>
      <c r="D217" s="60">
        <v>2.4844720496894399</v>
      </c>
      <c r="E217" s="2">
        <v>0</v>
      </c>
      <c r="F217" s="60">
        <v>0</v>
      </c>
      <c r="G217" s="2" t="s">
        <v>270</v>
      </c>
      <c r="H217" s="60" t="s">
        <v>262</v>
      </c>
      <c r="J217" s="116"/>
      <c r="K217" s="116"/>
    </row>
    <row r="218" spans="1:11">
      <c r="A218" s="139"/>
      <c r="B218" s="20" t="s">
        <v>487</v>
      </c>
      <c r="C218" s="2" t="s">
        <v>270</v>
      </c>
      <c r="D218" s="60" t="s">
        <v>262</v>
      </c>
      <c r="E218" s="2">
        <v>0</v>
      </c>
      <c r="F218" s="60">
        <v>0</v>
      </c>
      <c r="G218" s="2">
        <v>0</v>
      </c>
      <c r="H218" s="60">
        <v>0</v>
      </c>
      <c r="J218" s="116"/>
      <c r="K218" s="116"/>
    </row>
    <row r="219" spans="1:11">
      <c r="A219" s="139"/>
      <c r="B219" s="20" t="s">
        <v>488</v>
      </c>
      <c r="C219" s="2" t="s">
        <v>270</v>
      </c>
      <c r="D219" s="60" t="s">
        <v>262</v>
      </c>
      <c r="E219" s="2">
        <v>0</v>
      </c>
      <c r="F219" s="60">
        <v>0</v>
      </c>
      <c r="G219" s="2" t="s">
        <v>270</v>
      </c>
      <c r="H219" s="60" t="s">
        <v>262</v>
      </c>
      <c r="J219" s="116"/>
      <c r="K219" s="116"/>
    </row>
    <row r="220" spans="1:11" ht="14.25" thickBot="1">
      <c r="A220" s="139"/>
      <c r="B220" s="20" t="s">
        <v>489</v>
      </c>
      <c r="C220" s="2" t="s">
        <v>270</v>
      </c>
      <c r="D220" s="60" t="s">
        <v>262</v>
      </c>
      <c r="E220" s="2">
        <v>0</v>
      </c>
      <c r="F220" s="60">
        <v>0</v>
      </c>
      <c r="G220" s="2" t="s">
        <v>270</v>
      </c>
      <c r="H220" s="60" t="s">
        <v>262</v>
      </c>
      <c r="J220" s="116"/>
      <c r="K220" s="116"/>
    </row>
    <row r="221" spans="1:11">
      <c r="A221" s="4" t="s">
        <v>265</v>
      </c>
      <c r="B221" s="265" t="s">
        <v>261</v>
      </c>
      <c r="C221" s="142">
        <v>283</v>
      </c>
      <c r="D221" s="143">
        <v>2.2009643801524299</v>
      </c>
      <c r="E221" s="142">
        <v>99</v>
      </c>
      <c r="F221" s="143">
        <v>34.982332155477003</v>
      </c>
      <c r="G221" s="142">
        <v>106</v>
      </c>
      <c r="H221" s="143">
        <v>37.455830388692597</v>
      </c>
      <c r="J221" s="116"/>
      <c r="K221" s="116"/>
    </row>
    <row r="222" spans="1:11">
      <c r="A222" s="139"/>
      <c r="B222" s="20" t="s">
        <v>294</v>
      </c>
      <c r="C222" s="2">
        <v>148</v>
      </c>
      <c r="D222" s="60">
        <v>52.296819787985903</v>
      </c>
      <c r="E222" s="2">
        <v>61</v>
      </c>
      <c r="F222" s="60">
        <v>41.216216216216203</v>
      </c>
      <c r="G222" s="2">
        <v>49</v>
      </c>
      <c r="H222" s="60">
        <v>33.108108108108098</v>
      </c>
      <c r="J222" s="116"/>
      <c r="K222" s="116"/>
    </row>
    <row r="223" spans="1:11">
      <c r="A223" s="139"/>
      <c r="B223" s="20" t="s">
        <v>490</v>
      </c>
      <c r="C223" s="2">
        <v>23</v>
      </c>
      <c r="D223" s="60">
        <v>8.1272084805653702</v>
      </c>
      <c r="E223" s="2">
        <v>4</v>
      </c>
      <c r="F223" s="60">
        <v>17.3913043478261</v>
      </c>
      <c r="G223" s="2">
        <v>10</v>
      </c>
      <c r="H223" s="60">
        <v>43.478260869565197</v>
      </c>
      <c r="J223" s="116"/>
      <c r="K223" s="116"/>
    </row>
    <row r="224" spans="1:11">
      <c r="A224" s="139"/>
      <c r="B224" s="20" t="s">
        <v>491</v>
      </c>
      <c r="C224" s="2">
        <v>18</v>
      </c>
      <c r="D224" s="60">
        <v>6.3604240282685502</v>
      </c>
      <c r="E224" s="2" t="s">
        <v>270</v>
      </c>
      <c r="F224" s="60" t="s">
        <v>262</v>
      </c>
      <c r="G224" s="2">
        <v>10</v>
      </c>
      <c r="H224" s="60">
        <v>55.5555555555556</v>
      </c>
      <c r="J224" s="116"/>
      <c r="K224" s="116"/>
    </row>
    <row r="225" spans="1:11">
      <c r="A225" s="139"/>
      <c r="B225" s="20" t="s">
        <v>492</v>
      </c>
      <c r="C225" s="2">
        <v>18</v>
      </c>
      <c r="D225" s="60">
        <v>6.3604240282685502</v>
      </c>
      <c r="E225" s="2">
        <v>11</v>
      </c>
      <c r="F225" s="60">
        <v>61.1111111111111</v>
      </c>
      <c r="G225" s="2" t="s">
        <v>270</v>
      </c>
      <c r="H225" s="60" t="s">
        <v>262</v>
      </c>
      <c r="J225" s="116"/>
      <c r="K225" s="116"/>
    </row>
    <row r="226" spans="1:11">
      <c r="A226" s="139"/>
      <c r="B226" s="20" t="s">
        <v>493</v>
      </c>
      <c r="C226" s="2">
        <v>17</v>
      </c>
      <c r="D226" s="60">
        <v>6.00706713780919</v>
      </c>
      <c r="E226" s="2">
        <v>4</v>
      </c>
      <c r="F226" s="60">
        <v>23.529411764705898</v>
      </c>
      <c r="G226" s="2" t="s">
        <v>270</v>
      </c>
      <c r="H226" s="60" t="s">
        <v>262</v>
      </c>
      <c r="J226" s="116"/>
      <c r="K226" s="116"/>
    </row>
    <row r="227" spans="1:11">
      <c r="A227" s="139"/>
      <c r="B227" s="20" t="s">
        <v>494</v>
      </c>
      <c r="C227" s="2">
        <v>13</v>
      </c>
      <c r="D227" s="60">
        <v>4.5936395759717303</v>
      </c>
      <c r="E227" s="2" t="s">
        <v>270</v>
      </c>
      <c r="F227" s="60" t="s">
        <v>262</v>
      </c>
      <c r="G227" s="2">
        <v>6</v>
      </c>
      <c r="H227" s="60">
        <v>46.153846153846203</v>
      </c>
      <c r="J227" s="116"/>
      <c r="K227" s="116"/>
    </row>
    <row r="228" spans="1:11">
      <c r="A228" s="139"/>
      <c r="B228" s="20" t="s">
        <v>495</v>
      </c>
      <c r="C228" s="2">
        <v>13</v>
      </c>
      <c r="D228" s="60">
        <v>4.5936395759717303</v>
      </c>
      <c r="E228" s="2">
        <v>9</v>
      </c>
      <c r="F228" s="60">
        <v>69.230769230769198</v>
      </c>
      <c r="G228" s="2" t="s">
        <v>270</v>
      </c>
      <c r="H228" s="60" t="s">
        <v>262</v>
      </c>
      <c r="J228" s="116"/>
      <c r="K228" s="116"/>
    </row>
    <row r="229" spans="1:11">
      <c r="A229" s="139"/>
      <c r="B229" s="20" t="s">
        <v>496</v>
      </c>
      <c r="C229" s="2">
        <v>12</v>
      </c>
      <c r="D229" s="60">
        <v>4.2402826855123701</v>
      </c>
      <c r="E229" s="2" t="s">
        <v>270</v>
      </c>
      <c r="F229" s="60" t="s">
        <v>262</v>
      </c>
      <c r="G229" s="2">
        <v>10</v>
      </c>
      <c r="H229" s="60">
        <v>83.3333333333334</v>
      </c>
      <c r="J229" s="116"/>
      <c r="K229" s="116"/>
    </row>
    <row r="230" spans="1:11">
      <c r="A230" s="139"/>
      <c r="B230" s="20" t="s">
        <v>497</v>
      </c>
      <c r="C230" s="2">
        <v>12</v>
      </c>
      <c r="D230" s="60">
        <v>4.2402826855123701</v>
      </c>
      <c r="E230" s="2" t="s">
        <v>270</v>
      </c>
      <c r="F230" s="60" t="s">
        <v>262</v>
      </c>
      <c r="G230" s="2">
        <v>9</v>
      </c>
      <c r="H230" s="60">
        <v>75</v>
      </c>
      <c r="J230" s="116"/>
      <c r="K230" s="116"/>
    </row>
    <row r="231" spans="1:11">
      <c r="A231" s="139"/>
      <c r="B231" s="20" t="s">
        <v>498</v>
      </c>
      <c r="C231" s="2" t="s">
        <v>270</v>
      </c>
      <c r="D231" s="60" t="s">
        <v>262</v>
      </c>
      <c r="E231" s="2" t="s">
        <v>270</v>
      </c>
      <c r="F231" s="60" t="s">
        <v>262</v>
      </c>
      <c r="G231" s="2" t="s">
        <v>270</v>
      </c>
      <c r="H231" s="60" t="s">
        <v>262</v>
      </c>
      <c r="J231" s="116"/>
      <c r="K231" s="116"/>
    </row>
    <row r="232" spans="1:11">
      <c r="A232" s="139"/>
      <c r="B232" s="20" t="s">
        <v>499</v>
      </c>
      <c r="C232" s="2" t="s">
        <v>270</v>
      </c>
      <c r="D232" s="60" t="s">
        <v>262</v>
      </c>
      <c r="E232" s="2">
        <v>0</v>
      </c>
      <c r="F232" s="60">
        <v>0</v>
      </c>
      <c r="G232" s="2" t="s">
        <v>270</v>
      </c>
      <c r="H232" s="60" t="s">
        <v>262</v>
      </c>
      <c r="J232" s="116"/>
      <c r="K232" s="116"/>
    </row>
    <row r="233" spans="1:11" ht="14.25" thickBot="1">
      <c r="A233" s="139"/>
      <c r="B233" s="20" t="s">
        <v>500</v>
      </c>
      <c r="C233" s="2">
        <v>0</v>
      </c>
      <c r="D233" s="60">
        <v>0</v>
      </c>
      <c r="E233" s="2">
        <v>0</v>
      </c>
      <c r="F233" s="60">
        <v>0</v>
      </c>
      <c r="G233" s="2">
        <v>0</v>
      </c>
      <c r="H233" s="60">
        <v>0</v>
      </c>
      <c r="J233" s="116"/>
      <c r="K233" s="116"/>
    </row>
    <row r="234" spans="1:11">
      <c r="A234" s="4" t="s">
        <v>252</v>
      </c>
      <c r="B234" s="265" t="s">
        <v>261</v>
      </c>
      <c r="C234" s="142">
        <v>325</v>
      </c>
      <c r="D234" s="143">
        <v>2.5276092704930799</v>
      </c>
      <c r="E234" s="142">
        <v>182</v>
      </c>
      <c r="F234" s="143">
        <v>56</v>
      </c>
      <c r="G234" s="142">
        <v>57</v>
      </c>
      <c r="H234" s="143">
        <v>17.538461538461501</v>
      </c>
      <c r="J234" s="116"/>
      <c r="K234" s="116"/>
    </row>
    <row r="235" spans="1:11">
      <c r="A235" s="139"/>
      <c r="B235" s="20" t="s">
        <v>501</v>
      </c>
      <c r="C235" s="2">
        <v>212</v>
      </c>
      <c r="D235" s="60">
        <v>65.230769230769198</v>
      </c>
      <c r="E235" s="2">
        <v>124</v>
      </c>
      <c r="F235" s="60">
        <v>58.490566037735903</v>
      </c>
      <c r="G235" s="2">
        <v>36</v>
      </c>
      <c r="H235" s="60">
        <v>16.981132075471699</v>
      </c>
      <c r="J235" s="116"/>
      <c r="K235" s="116"/>
    </row>
    <row r="236" spans="1:11">
      <c r="A236" s="139"/>
      <c r="B236" s="20" t="s">
        <v>502</v>
      </c>
      <c r="C236" s="2">
        <v>31</v>
      </c>
      <c r="D236" s="60">
        <v>9.5384615384615401</v>
      </c>
      <c r="E236" s="2">
        <v>22</v>
      </c>
      <c r="F236" s="60">
        <v>70.9677419354839</v>
      </c>
      <c r="G236" s="2" t="s">
        <v>270</v>
      </c>
      <c r="H236" s="60" t="s">
        <v>262</v>
      </c>
      <c r="J236" s="116"/>
      <c r="K236" s="116"/>
    </row>
    <row r="237" spans="1:11">
      <c r="A237" s="139"/>
      <c r="B237" s="20" t="s">
        <v>503</v>
      </c>
      <c r="C237" s="2">
        <v>26</v>
      </c>
      <c r="D237" s="60">
        <v>8</v>
      </c>
      <c r="E237" s="2">
        <v>11</v>
      </c>
      <c r="F237" s="60">
        <v>42.307692307692299</v>
      </c>
      <c r="G237" s="2">
        <v>5</v>
      </c>
      <c r="H237" s="60">
        <v>19.230769230769202</v>
      </c>
      <c r="J237" s="116"/>
      <c r="K237" s="116"/>
    </row>
    <row r="238" spans="1:11">
      <c r="A238" s="139"/>
      <c r="B238" s="20" t="s">
        <v>504</v>
      </c>
      <c r="C238" s="2">
        <v>15</v>
      </c>
      <c r="D238" s="60">
        <v>4.6153846153846203</v>
      </c>
      <c r="E238" s="2">
        <v>8</v>
      </c>
      <c r="F238" s="60">
        <v>53.3333333333333</v>
      </c>
      <c r="G238" s="2" t="s">
        <v>270</v>
      </c>
      <c r="H238" s="60" t="s">
        <v>262</v>
      </c>
      <c r="J238" s="116"/>
      <c r="K238" s="116"/>
    </row>
    <row r="239" spans="1:11">
      <c r="A239" s="139"/>
      <c r="B239" s="20" t="s">
        <v>505</v>
      </c>
      <c r="C239" s="2">
        <v>11</v>
      </c>
      <c r="D239" s="60">
        <v>3.3846153846153899</v>
      </c>
      <c r="E239" s="2">
        <v>9</v>
      </c>
      <c r="F239" s="60">
        <v>81.818181818181799</v>
      </c>
      <c r="G239" s="2" t="s">
        <v>270</v>
      </c>
      <c r="H239" s="60" t="s">
        <v>262</v>
      </c>
      <c r="J239" s="116"/>
      <c r="K239" s="116"/>
    </row>
    <row r="240" spans="1:11">
      <c r="A240" s="139"/>
      <c r="B240" s="20" t="s">
        <v>506</v>
      </c>
      <c r="C240" s="2">
        <v>11</v>
      </c>
      <c r="D240" s="60">
        <v>3.3846153846153899</v>
      </c>
      <c r="E240" s="2">
        <v>0</v>
      </c>
      <c r="F240" s="60">
        <v>0</v>
      </c>
      <c r="G240" s="2">
        <v>6</v>
      </c>
      <c r="H240" s="60">
        <v>54.545454545454596</v>
      </c>
      <c r="J240" s="116"/>
      <c r="K240" s="116"/>
    </row>
    <row r="241" spans="1:11">
      <c r="A241" s="139"/>
      <c r="B241" s="20" t="s">
        <v>507</v>
      </c>
      <c r="C241" s="2">
        <v>10</v>
      </c>
      <c r="D241" s="60">
        <v>3.0769230769230802</v>
      </c>
      <c r="E241" s="2" t="s">
        <v>270</v>
      </c>
      <c r="F241" s="60" t="s">
        <v>262</v>
      </c>
      <c r="G241" s="2">
        <v>0</v>
      </c>
      <c r="H241" s="60">
        <v>0</v>
      </c>
      <c r="J241" s="116"/>
      <c r="K241" s="116"/>
    </row>
    <row r="242" spans="1:11">
      <c r="A242" s="139"/>
      <c r="B242" s="20" t="s">
        <v>508</v>
      </c>
      <c r="C242" s="2">
        <v>4</v>
      </c>
      <c r="D242" s="60">
        <v>1.2307692307692299</v>
      </c>
      <c r="E242" s="2">
        <v>0</v>
      </c>
      <c r="F242" s="60">
        <v>0</v>
      </c>
      <c r="G242" s="2" t="s">
        <v>270</v>
      </c>
      <c r="H242" s="60" t="s">
        <v>262</v>
      </c>
      <c r="J242" s="116"/>
      <c r="K242" s="116"/>
    </row>
    <row r="243" spans="1:11">
      <c r="A243" s="139"/>
      <c r="B243" s="20" t="s">
        <v>509</v>
      </c>
      <c r="C243" s="2" t="s">
        <v>270</v>
      </c>
      <c r="D243" s="60" t="s">
        <v>262</v>
      </c>
      <c r="E243" s="2" t="s">
        <v>270</v>
      </c>
      <c r="F243" s="60" t="s">
        <v>262</v>
      </c>
      <c r="G243" s="2">
        <v>0</v>
      </c>
      <c r="H243" s="60">
        <v>0</v>
      </c>
      <c r="J243" s="116"/>
      <c r="K243" s="116"/>
    </row>
    <row r="244" spans="1:11" ht="14.25" thickBot="1">
      <c r="A244" s="139"/>
      <c r="B244" s="20" t="s">
        <v>510</v>
      </c>
      <c r="C244" s="2" t="s">
        <v>270</v>
      </c>
      <c r="D244" s="60" t="s">
        <v>262</v>
      </c>
      <c r="E244" s="2">
        <v>0</v>
      </c>
      <c r="F244" s="60">
        <v>0</v>
      </c>
      <c r="G244" s="2" t="s">
        <v>270</v>
      </c>
      <c r="H244" s="60" t="s">
        <v>262</v>
      </c>
      <c r="J244" s="116"/>
      <c r="K244" s="116"/>
    </row>
    <row r="245" spans="1:11">
      <c r="A245" s="4" t="s">
        <v>253</v>
      </c>
      <c r="B245" s="265" t="s">
        <v>261</v>
      </c>
      <c r="C245" s="142">
        <v>340</v>
      </c>
      <c r="D245" s="143">
        <v>2.6442681599004501</v>
      </c>
      <c r="E245" s="142">
        <v>138</v>
      </c>
      <c r="F245" s="143">
        <v>40.588235294117702</v>
      </c>
      <c r="G245" s="142">
        <v>111</v>
      </c>
      <c r="H245" s="143">
        <v>32.647058823529399</v>
      </c>
      <c r="J245" s="116"/>
      <c r="K245" s="116"/>
    </row>
    <row r="246" spans="1:11">
      <c r="A246" s="139"/>
      <c r="B246" s="20" t="s">
        <v>511</v>
      </c>
      <c r="C246" s="2">
        <v>106</v>
      </c>
      <c r="D246" s="60">
        <v>31.176470588235301</v>
      </c>
      <c r="E246" s="2">
        <v>44</v>
      </c>
      <c r="F246" s="60">
        <v>41.509433962264197</v>
      </c>
      <c r="G246" s="2">
        <v>30</v>
      </c>
      <c r="H246" s="60">
        <v>28.301886792452802</v>
      </c>
      <c r="J246" s="116"/>
      <c r="K246" s="116"/>
    </row>
    <row r="247" spans="1:11">
      <c r="A247" s="139"/>
      <c r="B247" s="20" t="s">
        <v>512</v>
      </c>
      <c r="C247" s="2">
        <v>57</v>
      </c>
      <c r="D247" s="60">
        <v>16.764705882352899</v>
      </c>
      <c r="E247" s="2">
        <v>18</v>
      </c>
      <c r="F247" s="60">
        <v>31.578947368421101</v>
      </c>
      <c r="G247" s="2">
        <v>27</v>
      </c>
      <c r="H247" s="60">
        <v>47.368421052631597</v>
      </c>
      <c r="J247" s="116"/>
      <c r="K247" s="116"/>
    </row>
    <row r="248" spans="1:11">
      <c r="A248" s="139"/>
      <c r="B248" s="20" t="s">
        <v>513</v>
      </c>
      <c r="C248" s="2">
        <v>37</v>
      </c>
      <c r="D248" s="60">
        <v>10.882352941176499</v>
      </c>
      <c r="E248" s="2">
        <v>21</v>
      </c>
      <c r="F248" s="60">
        <v>56.756756756756801</v>
      </c>
      <c r="G248" s="2">
        <v>6</v>
      </c>
      <c r="H248" s="60">
        <v>16.2162162162162</v>
      </c>
      <c r="J248" s="116"/>
      <c r="K248" s="116"/>
    </row>
    <row r="249" spans="1:11">
      <c r="A249" s="139"/>
      <c r="B249" s="20" t="s">
        <v>514</v>
      </c>
      <c r="C249" s="2">
        <v>22</v>
      </c>
      <c r="D249" s="60">
        <v>6.4705882352941204</v>
      </c>
      <c r="E249" s="2">
        <v>11</v>
      </c>
      <c r="F249" s="60">
        <v>50</v>
      </c>
      <c r="G249" s="2">
        <v>7</v>
      </c>
      <c r="H249" s="60">
        <v>31.818181818181799</v>
      </c>
      <c r="J249" s="116"/>
      <c r="K249" s="116"/>
    </row>
    <row r="250" spans="1:11">
      <c r="A250" s="139"/>
      <c r="B250" s="20" t="s">
        <v>515</v>
      </c>
      <c r="C250" s="2">
        <v>19</v>
      </c>
      <c r="D250" s="60">
        <v>5.5882352941176503</v>
      </c>
      <c r="E250" s="2">
        <v>13</v>
      </c>
      <c r="F250" s="60">
        <v>68.421052631579002</v>
      </c>
      <c r="G250" s="2" t="s">
        <v>270</v>
      </c>
      <c r="H250" s="60" t="s">
        <v>262</v>
      </c>
      <c r="J250" s="116"/>
      <c r="K250" s="116"/>
    </row>
    <row r="251" spans="1:11">
      <c r="A251" s="139"/>
      <c r="B251" s="20" t="s">
        <v>516</v>
      </c>
      <c r="C251" s="2">
        <v>15</v>
      </c>
      <c r="D251" s="60">
        <v>4.4117647058823497</v>
      </c>
      <c r="E251" s="2">
        <v>8</v>
      </c>
      <c r="F251" s="60">
        <v>53.3333333333333</v>
      </c>
      <c r="G251" s="2">
        <v>6</v>
      </c>
      <c r="H251" s="60">
        <v>40</v>
      </c>
      <c r="J251" s="116"/>
      <c r="K251" s="116"/>
    </row>
    <row r="252" spans="1:11">
      <c r="A252" s="139"/>
      <c r="B252" s="20" t="s">
        <v>517</v>
      </c>
      <c r="C252" s="2">
        <v>14</v>
      </c>
      <c r="D252" s="60">
        <v>4.1176470588235299</v>
      </c>
      <c r="E252" s="2">
        <v>8</v>
      </c>
      <c r="F252" s="60">
        <v>57.142857142857203</v>
      </c>
      <c r="G252" s="2" t="s">
        <v>270</v>
      </c>
      <c r="H252" s="60" t="s">
        <v>262</v>
      </c>
      <c r="J252" s="116"/>
      <c r="K252" s="116"/>
    </row>
    <row r="253" spans="1:11">
      <c r="A253" s="139"/>
      <c r="B253" s="20" t="s">
        <v>518</v>
      </c>
      <c r="C253" s="2">
        <v>14</v>
      </c>
      <c r="D253" s="60">
        <v>4.1176470588235299</v>
      </c>
      <c r="E253" s="2">
        <v>6</v>
      </c>
      <c r="F253" s="60">
        <v>42.857142857142897</v>
      </c>
      <c r="G253" s="2">
        <v>5</v>
      </c>
      <c r="H253" s="60">
        <v>35.714285714285701</v>
      </c>
      <c r="J253" s="116"/>
      <c r="K253" s="116"/>
    </row>
    <row r="254" spans="1:11">
      <c r="A254" s="139"/>
      <c r="B254" s="20" t="s">
        <v>519</v>
      </c>
      <c r="C254" s="2">
        <v>13</v>
      </c>
      <c r="D254" s="60">
        <v>3.8235294117647101</v>
      </c>
      <c r="E254" s="2" t="s">
        <v>270</v>
      </c>
      <c r="F254" s="60" t="s">
        <v>262</v>
      </c>
      <c r="G254" s="2">
        <v>6</v>
      </c>
      <c r="H254" s="60">
        <v>46.153846153846203</v>
      </c>
      <c r="J254" s="116"/>
      <c r="K254" s="116"/>
    </row>
    <row r="255" spans="1:11">
      <c r="A255" s="139"/>
      <c r="B255" s="20" t="s">
        <v>520</v>
      </c>
      <c r="C255" s="2">
        <v>13</v>
      </c>
      <c r="D255" s="60">
        <v>3.8235294117647101</v>
      </c>
      <c r="E255" s="2">
        <v>4</v>
      </c>
      <c r="F255" s="60">
        <v>30.769230769230798</v>
      </c>
      <c r="G255" s="2">
        <v>7</v>
      </c>
      <c r="H255" s="60">
        <v>53.846153846153904</v>
      </c>
      <c r="J255" s="116"/>
      <c r="K255" s="116"/>
    </row>
    <row r="256" spans="1:11">
      <c r="A256" s="139"/>
      <c r="B256" s="20" t="s">
        <v>521</v>
      </c>
      <c r="C256" s="2">
        <v>10</v>
      </c>
      <c r="D256" s="60">
        <v>2.9411764705882399</v>
      </c>
      <c r="E256" s="2">
        <v>0</v>
      </c>
      <c r="F256" s="60">
        <v>0</v>
      </c>
      <c r="G256" s="2">
        <v>6</v>
      </c>
      <c r="H256" s="60">
        <v>60</v>
      </c>
      <c r="J256" s="116"/>
      <c r="K256" s="116"/>
    </row>
    <row r="257" spans="1:11">
      <c r="A257" s="139"/>
      <c r="B257" s="20" t="s">
        <v>522</v>
      </c>
      <c r="C257" s="2">
        <v>9</v>
      </c>
      <c r="D257" s="60">
        <v>2.6470588235294099</v>
      </c>
      <c r="E257" s="2" t="s">
        <v>270</v>
      </c>
      <c r="F257" s="60" t="s">
        <v>262</v>
      </c>
      <c r="G257" s="2" t="s">
        <v>270</v>
      </c>
      <c r="H257" s="60" t="s">
        <v>262</v>
      </c>
      <c r="J257" s="116"/>
      <c r="K257" s="116"/>
    </row>
    <row r="258" spans="1:11">
      <c r="A258" s="139"/>
      <c r="B258" s="20" t="s">
        <v>523</v>
      </c>
      <c r="C258" s="2">
        <v>5</v>
      </c>
      <c r="D258" s="60">
        <v>1.47058823529412</v>
      </c>
      <c r="E258" s="2">
        <v>0</v>
      </c>
      <c r="F258" s="60">
        <v>0</v>
      </c>
      <c r="G258" s="2" t="s">
        <v>270</v>
      </c>
      <c r="H258" s="60" t="s">
        <v>262</v>
      </c>
      <c r="J258" s="116"/>
      <c r="K258" s="116"/>
    </row>
    <row r="259" spans="1:11">
      <c r="A259" s="139"/>
      <c r="B259" s="20" t="s">
        <v>524</v>
      </c>
      <c r="C259" s="2" t="s">
        <v>270</v>
      </c>
      <c r="D259" s="60" t="s">
        <v>262</v>
      </c>
      <c r="E259" s="2">
        <v>0</v>
      </c>
      <c r="F259" s="60">
        <v>0</v>
      </c>
      <c r="G259" s="2" t="s">
        <v>270</v>
      </c>
      <c r="H259" s="60" t="s">
        <v>262</v>
      </c>
      <c r="J259" s="116"/>
      <c r="K259" s="116"/>
    </row>
    <row r="260" spans="1:11" ht="14.25" thickBot="1">
      <c r="A260" s="139"/>
      <c r="B260" s="20" t="s">
        <v>525</v>
      </c>
      <c r="C260" s="2" t="s">
        <v>270</v>
      </c>
      <c r="D260" s="60" t="s">
        <v>262</v>
      </c>
      <c r="E260" s="2">
        <v>0</v>
      </c>
      <c r="F260" s="60">
        <v>0</v>
      </c>
      <c r="G260" s="2">
        <v>0</v>
      </c>
      <c r="H260" s="60">
        <v>0</v>
      </c>
      <c r="J260" s="116"/>
      <c r="K260" s="116"/>
    </row>
    <row r="261" spans="1:11">
      <c r="A261" s="4" t="s">
        <v>254</v>
      </c>
      <c r="B261" s="265" t="s">
        <v>261</v>
      </c>
      <c r="C261" s="142">
        <v>507</v>
      </c>
      <c r="D261" s="143">
        <v>3.9430704619691999</v>
      </c>
      <c r="E261" s="142">
        <v>230</v>
      </c>
      <c r="F261" s="143">
        <v>45.3648915187377</v>
      </c>
      <c r="G261" s="142">
        <v>147</v>
      </c>
      <c r="H261" s="143">
        <v>28.9940828402367</v>
      </c>
      <c r="J261" s="116"/>
      <c r="K261" s="116"/>
    </row>
    <row r="262" spans="1:11">
      <c r="A262" s="139"/>
      <c r="B262" s="20" t="s">
        <v>526</v>
      </c>
      <c r="C262" s="2">
        <v>166</v>
      </c>
      <c r="D262" s="60">
        <v>32.741617357001999</v>
      </c>
      <c r="E262" s="2">
        <v>69</v>
      </c>
      <c r="F262" s="60">
        <v>41.566265060241001</v>
      </c>
      <c r="G262" s="2">
        <v>49</v>
      </c>
      <c r="H262" s="60">
        <v>29.518072289156599</v>
      </c>
      <c r="J262" s="116"/>
      <c r="K262" s="116"/>
    </row>
    <row r="263" spans="1:11">
      <c r="A263" s="139"/>
      <c r="B263" s="20" t="s">
        <v>527</v>
      </c>
      <c r="C263" s="2">
        <v>85</v>
      </c>
      <c r="D263" s="60">
        <v>16.765285996055201</v>
      </c>
      <c r="E263" s="2">
        <v>45</v>
      </c>
      <c r="F263" s="60">
        <v>52.941176470588303</v>
      </c>
      <c r="G263" s="2">
        <v>22</v>
      </c>
      <c r="H263" s="60">
        <v>25.882352941176499</v>
      </c>
      <c r="J263" s="116"/>
      <c r="K263" s="116"/>
    </row>
    <row r="264" spans="1:11">
      <c r="A264" s="139"/>
      <c r="B264" s="20" t="s">
        <v>528</v>
      </c>
      <c r="C264" s="2">
        <v>64</v>
      </c>
      <c r="D264" s="60">
        <v>12.623274161735701</v>
      </c>
      <c r="E264" s="2">
        <v>38</v>
      </c>
      <c r="F264" s="60">
        <v>59.375</v>
      </c>
      <c r="G264" s="2">
        <v>13</v>
      </c>
      <c r="H264" s="60">
        <v>20.3125</v>
      </c>
      <c r="J264" s="116"/>
      <c r="K264" s="116"/>
    </row>
    <row r="265" spans="1:11">
      <c r="A265" s="139"/>
      <c r="B265" s="20" t="s">
        <v>529</v>
      </c>
      <c r="C265" s="2">
        <v>49</v>
      </c>
      <c r="D265" s="60">
        <v>9.6646942800788995</v>
      </c>
      <c r="E265" s="2">
        <v>18</v>
      </c>
      <c r="F265" s="60">
        <v>36.734693877551003</v>
      </c>
      <c r="G265" s="2">
        <v>15</v>
      </c>
      <c r="H265" s="60">
        <v>30.612244897959201</v>
      </c>
      <c r="J265" s="116"/>
      <c r="K265" s="116"/>
    </row>
    <row r="266" spans="1:11">
      <c r="A266" s="139"/>
      <c r="B266" s="20" t="s">
        <v>530</v>
      </c>
      <c r="C266" s="2">
        <v>34</v>
      </c>
      <c r="D266" s="60">
        <v>6.7061143984220903</v>
      </c>
      <c r="E266" s="2">
        <v>12</v>
      </c>
      <c r="F266" s="60">
        <v>35.294117647058798</v>
      </c>
      <c r="G266" s="2">
        <v>13</v>
      </c>
      <c r="H266" s="60">
        <v>38.235294117647101</v>
      </c>
      <c r="J266" s="116"/>
      <c r="K266" s="116"/>
    </row>
    <row r="267" spans="1:11">
      <c r="A267" s="139"/>
      <c r="B267" s="20" t="s">
        <v>531</v>
      </c>
      <c r="C267" s="2">
        <v>29</v>
      </c>
      <c r="D267" s="60">
        <v>5.7199211045364899</v>
      </c>
      <c r="E267" s="2">
        <v>12</v>
      </c>
      <c r="F267" s="60">
        <v>41.379310344827601</v>
      </c>
      <c r="G267" s="2">
        <v>7</v>
      </c>
      <c r="H267" s="60">
        <v>24.137931034482801</v>
      </c>
      <c r="J267" s="116"/>
      <c r="K267" s="116"/>
    </row>
    <row r="268" spans="1:11">
      <c r="A268" s="139"/>
      <c r="B268" s="20" t="s">
        <v>532</v>
      </c>
      <c r="C268" s="2">
        <v>28</v>
      </c>
      <c r="D268" s="60">
        <v>5.5226824457593704</v>
      </c>
      <c r="E268" s="2">
        <v>6</v>
      </c>
      <c r="F268" s="60">
        <v>21.428571428571399</v>
      </c>
      <c r="G268" s="2">
        <v>17</v>
      </c>
      <c r="H268" s="60">
        <v>60.714285714285701</v>
      </c>
      <c r="J268" s="116"/>
      <c r="K268" s="116"/>
    </row>
    <row r="269" spans="1:11">
      <c r="A269" s="139"/>
      <c r="B269" s="20" t="s">
        <v>533</v>
      </c>
      <c r="C269" s="2">
        <v>23</v>
      </c>
      <c r="D269" s="60">
        <v>4.53648915187377</v>
      </c>
      <c r="E269" s="2">
        <v>14</v>
      </c>
      <c r="F269" s="60">
        <v>60.869565217391298</v>
      </c>
      <c r="G269" s="2" t="s">
        <v>270</v>
      </c>
      <c r="H269" s="60" t="s">
        <v>262</v>
      </c>
      <c r="J269" s="116"/>
      <c r="K269" s="116"/>
    </row>
    <row r="270" spans="1:11">
      <c r="A270" s="139"/>
      <c r="B270" s="20" t="s">
        <v>534</v>
      </c>
      <c r="C270" s="2">
        <v>21</v>
      </c>
      <c r="D270" s="60">
        <v>4.14201183431953</v>
      </c>
      <c r="E270" s="2">
        <v>12</v>
      </c>
      <c r="F270" s="60">
        <v>57.142857142857203</v>
      </c>
      <c r="G270" s="2">
        <v>6</v>
      </c>
      <c r="H270" s="60">
        <v>28.571428571428601</v>
      </c>
      <c r="J270" s="116"/>
      <c r="K270" s="116"/>
    </row>
    <row r="271" spans="1:11" ht="14.25" thickBot="1">
      <c r="A271" s="139"/>
      <c r="B271" s="20" t="s">
        <v>535</v>
      </c>
      <c r="C271" s="2">
        <v>8</v>
      </c>
      <c r="D271" s="60">
        <v>1.5779092702169599</v>
      </c>
      <c r="E271" s="2">
        <v>4</v>
      </c>
      <c r="F271" s="60">
        <v>50</v>
      </c>
      <c r="G271" s="2" t="s">
        <v>270</v>
      </c>
      <c r="H271" s="60" t="s">
        <v>262</v>
      </c>
      <c r="J271" s="116"/>
      <c r="K271" s="116"/>
    </row>
    <row r="272" spans="1:11">
      <c r="A272" s="4" t="s">
        <v>255</v>
      </c>
      <c r="B272" s="265" t="s">
        <v>261</v>
      </c>
      <c r="C272" s="142">
        <v>371</v>
      </c>
      <c r="D272" s="143">
        <v>2.8853631980090202</v>
      </c>
      <c r="E272" s="142">
        <v>145</v>
      </c>
      <c r="F272" s="143">
        <v>39.083557951482497</v>
      </c>
      <c r="G272" s="142">
        <v>124</v>
      </c>
      <c r="H272" s="143">
        <v>33.423180592991898</v>
      </c>
      <c r="J272" s="116"/>
      <c r="K272" s="116"/>
    </row>
    <row r="273" spans="1:11">
      <c r="A273" s="139"/>
      <c r="B273" s="20" t="s">
        <v>536</v>
      </c>
      <c r="C273" s="2">
        <v>123</v>
      </c>
      <c r="D273" s="60">
        <v>33.153638814016198</v>
      </c>
      <c r="E273" s="2">
        <v>48</v>
      </c>
      <c r="F273" s="60">
        <v>39.024390243902403</v>
      </c>
      <c r="G273" s="2">
        <v>37</v>
      </c>
      <c r="H273" s="60">
        <v>30.081300813008099</v>
      </c>
      <c r="J273" s="116"/>
      <c r="K273" s="116"/>
    </row>
    <row r="274" spans="1:11">
      <c r="A274" s="139"/>
      <c r="B274" s="20" t="s">
        <v>537</v>
      </c>
      <c r="C274" s="2">
        <v>62</v>
      </c>
      <c r="D274" s="60">
        <v>16.711590296495999</v>
      </c>
      <c r="E274" s="2">
        <v>29</v>
      </c>
      <c r="F274" s="60">
        <v>46.774193548387103</v>
      </c>
      <c r="G274" s="2">
        <v>15</v>
      </c>
      <c r="H274" s="60">
        <v>24.193548387096801</v>
      </c>
      <c r="J274" s="116"/>
      <c r="K274" s="116"/>
    </row>
    <row r="275" spans="1:11">
      <c r="A275" s="139"/>
      <c r="B275" s="20" t="s">
        <v>538</v>
      </c>
      <c r="C275" s="2">
        <v>51</v>
      </c>
      <c r="D275" s="60">
        <v>13.746630727762801</v>
      </c>
      <c r="E275" s="2">
        <v>21</v>
      </c>
      <c r="F275" s="60">
        <v>41.176470588235297</v>
      </c>
      <c r="G275" s="2">
        <v>19</v>
      </c>
      <c r="H275" s="60">
        <v>37.254901960784302</v>
      </c>
      <c r="J275" s="116"/>
      <c r="K275" s="116"/>
    </row>
    <row r="276" spans="1:11">
      <c r="A276" s="139"/>
      <c r="B276" s="20" t="s">
        <v>539</v>
      </c>
      <c r="C276" s="2">
        <v>42</v>
      </c>
      <c r="D276" s="60">
        <v>11.320754716981099</v>
      </c>
      <c r="E276" s="2">
        <v>13</v>
      </c>
      <c r="F276" s="60">
        <v>30.952380952380999</v>
      </c>
      <c r="G276" s="2">
        <v>17</v>
      </c>
      <c r="H276" s="60">
        <v>40.476190476190503</v>
      </c>
      <c r="J276" s="116"/>
      <c r="K276" s="116"/>
    </row>
    <row r="277" spans="1:11">
      <c r="A277" s="139"/>
      <c r="B277" s="20" t="s">
        <v>540</v>
      </c>
      <c r="C277" s="2">
        <v>41</v>
      </c>
      <c r="D277" s="60">
        <v>11.051212938005399</v>
      </c>
      <c r="E277" s="2">
        <v>24</v>
      </c>
      <c r="F277" s="60">
        <v>58.536585365853703</v>
      </c>
      <c r="G277" s="2">
        <v>9</v>
      </c>
      <c r="H277" s="60">
        <v>21.951219512195099</v>
      </c>
      <c r="J277" s="116"/>
      <c r="K277" s="116"/>
    </row>
    <row r="278" spans="1:11">
      <c r="A278" s="139"/>
      <c r="B278" s="20" t="s">
        <v>541</v>
      </c>
      <c r="C278" s="2">
        <v>28</v>
      </c>
      <c r="D278" s="60">
        <v>7.5471698113207601</v>
      </c>
      <c r="E278" s="2">
        <v>5</v>
      </c>
      <c r="F278" s="60">
        <v>17.8571428571429</v>
      </c>
      <c r="G278" s="2">
        <v>14</v>
      </c>
      <c r="H278" s="60">
        <v>50</v>
      </c>
      <c r="J278" s="116"/>
      <c r="K278" s="116"/>
    </row>
    <row r="279" spans="1:11" ht="14.25" thickBot="1">
      <c r="A279" s="139"/>
      <c r="B279" s="20" t="s">
        <v>542</v>
      </c>
      <c r="C279" s="2">
        <v>24</v>
      </c>
      <c r="D279" s="60">
        <v>6.4690026954177897</v>
      </c>
      <c r="E279" s="2">
        <v>5</v>
      </c>
      <c r="F279" s="60">
        <v>20.8333333333333</v>
      </c>
      <c r="G279" s="2">
        <v>13</v>
      </c>
      <c r="H279" s="60">
        <v>54.1666666666667</v>
      </c>
      <c r="J279" s="116"/>
      <c r="K279" s="116"/>
    </row>
    <row r="280" spans="1:11">
      <c r="A280" s="4" t="s">
        <v>256</v>
      </c>
      <c r="B280" s="265" t="s">
        <v>261</v>
      </c>
      <c r="C280" s="142">
        <v>113</v>
      </c>
      <c r="D280" s="143">
        <v>0.87883030020220998</v>
      </c>
      <c r="E280" s="142">
        <v>55</v>
      </c>
      <c r="F280" s="143">
        <v>48.672566371681398</v>
      </c>
      <c r="G280" s="142">
        <v>30</v>
      </c>
      <c r="H280" s="143">
        <v>26.5486725663717</v>
      </c>
      <c r="J280" s="116"/>
      <c r="K280" s="116"/>
    </row>
    <row r="281" spans="1:11">
      <c r="A281" s="139"/>
      <c r="B281" s="20" t="s">
        <v>543</v>
      </c>
      <c r="C281" s="2">
        <v>58</v>
      </c>
      <c r="D281" s="60">
        <v>51.327433628318602</v>
      </c>
      <c r="E281" s="2">
        <v>27</v>
      </c>
      <c r="F281" s="60">
        <v>46.551724137930997</v>
      </c>
      <c r="G281" s="2">
        <v>15</v>
      </c>
      <c r="H281" s="60">
        <v>25.862068965517199</v>
      </c>
      <c r="J281" s="116"/>
      <c r="K281" s="116"/>
    </row>
    <row r="282" spans="1:11">
      <c r="A282" s="139"/>
      <c r="B282" s="20" t="s">
        <v>544</v>
      </c>
      <c r="C282" s="2">
        <v>18</v>
      </c>
      <c r="D282" s="60">
        <v>15.929203539823</v>
      </c>
      <c r="E282" s="2">
        <v>11</v>
      </c>
      <c r="F282" s="60">
        <v>61.1111111111111</v>
      </c>
      <c r="G282" s="2" t="s">
        <v>270</v>
      </c>
      <c r="H282" s="60" t="s">
        <v>262</v>
      </c>
      <c r="J282" s="116"/>
      <c r="K282" s="116"/>
    </row>
    <row r="283" spans="1:11">
      <c r="A283" s="139"/>
      <c r="B283" s="20" t="s">
        <v>545</v>
      </c>
      <c r="C283" s="2">
        <v>12</v>
      </c>
      <c r="D283" s="60">
        <v>10.6194690265487</v>
      </c>
      <c r="E283" s="2">
        <v>8</v>
      </c>
      <c r="F283" s="60">
        <v>66.6666666666667</v>
      </c>
      <c r="G283" s="2" t="s">
        <v>270</v>
      </c>
      <c r="H283" s="60" t="s">
        <v>262</v>
      </c>
      <c r="J283" s="116"/>
      <c r="K283" s="116"/>
    </row>
    <row r="284" spans="1:11">
      <c r="A284" s="139"/>
      <c r="B284" s="20" t="s">
        <v>546</v>
      </c>
      <c r="C284" s="2">
        <v>8</v>
      </c>
      <c r="D284" s="60">
        <v>7.0796460176991198</v>
      </c>
      <c r="E284" s="2">
        <v>4</v>
      </c>
      <c r="F284" s="60">
        <v>50</v>
      </c>
      <c r="G284" s="2" t="s">
        <v>270</v>
      </c>
      <c r="H284" s="60" t="s">
        <v>262</v>
      </c>
      <c r="J284" s="116"/>
      <c r="K284" s="116"/>
    </row>
    <row r="285" spans="1:11">
      <c r="A285" s="139"/>
      <c r="B285" s="20" t="s">
        <v>547</v>
      </c>
      <c r="C285" s="2">
        <v>8</v>
      </c>
      <c r="D285" s="60">
        <v>7.0796460176991198</v>
      </c>
      <c r="E285" s="2" t="s">
        <v>270</v>
      </c>
      <c r="F285" s="60" t="s">
        <v>262</v>
      </c>
      <c r="G285" s="2">
        <v>0</v>
      </c>
      <c r="H285" s="60">
        <v>0</v>
      </c>
      <c r="J285" s="116"/>
      <c r="K285" s="116"/>
    </row>
    <row r="286" spans="1:11">
      <c r="A286" s="139"/>
      <c r="B286" s="20" t="s">
        <v>548</v>
      </c>
      <c r="C286" s="2" t="s">
        <v>270</v>
      </c>
      <c r="D286" s="60" t="s">
        <v>262</v>
      </c>
      <c r="E286" s="2">
        <v>0</v>
      </c>
      <c r="F286" s="60">
        <v>0</v>
      </c>
      <c r="G286" s="2" t="s">
        <v>270</v>
      </c>
      <c r="H286" s="60" t="s">
        <v>262</v>
      </c>
      <c r="J286" s="116"/>
      <c r="K286" s="116"/>
    </row>
    <row r="287" spans="1:11">
      <c r="A287" s="139"/>
      <c r="B287" s="20" t="s">
        <v>549</v>
      </c>
      <c r="C287" s="2" t="s">
        <v>270</v>
      </c>
      <c r="D287" s="60" t="s">
        <v>262</v>
      </c>
      <c r="E287" s="2">
        <v>0</v>
      </c>
      <c r="F287" s="60">
        <v>0</v>
      </c>
      <c r="G287" s="2" t="s">
        <v>270</v>
      </c>
      <c r="H287" s="60" t="s">
        <v>262</v>
      </c>
      <c r="J287" s="116"/>
      <c r="K287" s="116"/>
    </row>
    <row r="288" spans="1:11" ht="14.25" thickBot="1">
      <c r="A288" s="139"/>
      <c r="B288" s="20" t="s">
        <v>550</v>
      </c>
      <c r="C288" s="2" t="s">
        <v>270</v>
      </c>
      <c r="D288" s="60" t="s">
        <v>262</v>
      </c>
      <c r="E288" s="2" t="s">
        <v>270</v>
      </c>
      <c r="F288" s="60" t="s">
        <v>262</v>
      </c>
      <c r="G288" s="2">
        <v>0</v>
      </c>
      <c r="H288" s="60">
        <v>0</v>
      </c>
      <c r="J288" s="116"/>
      <c r="K288" s="116"/>
    </row>
    <row r="289" spans="1:11">
      <c r="A289" s="4" t="s">
        <v>257</v>
      </c>
      <c r="B289" s="265" t="s">
        <v>261</v>
      </c>
      <c r="C289" s="142">
        <v>145</v>
      </c>
      <c r="D289" s="143">
        <v>1.1277025976046</v>
      </c>
      <c r="E289" s="142">
        <v>62</v>
      </c>
      <c r="F289" s="143">
        <v>42.758620689655203</v>
      </c>
      <c r="G289" s="142">
        <v>51</v>
      </c>
      <c r="H289" s="143">
        <v>35.172413793103502</v>
      </c>
      <c r="J289" s="116"/>
      <c r="K289" s="116"/>
    </row>
    <row r="290" spans="1:11">
      <c r="A290" s="139"/>
      <c r="B290" s="20" t="s">
        <v>551</v>
      </c>
      <c r="C290" s="2">
        <v>69</v>
      </c>
      <c r="D290" s="60">
        <v>47.586206896551701</v>
      </c>
      <c r="E290" s="2">
        <v>26</v>
      </c>
      <c r="F290" s="60">
        <v>37.681159420289902</v>
      </c>
      <c r="G290" s="2">
        <v>26</v>
      </c>
      <c r="H290" s="60">
        <v>37.681159420289902</v>
      </c>
      <c r="J290" s="116"/>
      <c r="K290" s="116"/>
    </row>
    <row r="291" spans="1:11">
      <c r="A291" s="139"/>
      <c r="B291" s="20" t="s">
        <v>552</v>
      </c>
      <c r="C291" s="2">
        <v>43</v>
      </c>
      <c r="D291" s="60">
        <v>29.6551724137931</v>
      </c>
      <c r="E291" s="2">
        <v>21</v>
      </c>
      <c r="F291" s="60">
        <v>48.837209302325597</v>
      </c>
      <c r="G291" s="2">
        <v>13</v>
      </c>
      <c r="H291" s="60">
        <v>30.232558139534898</v>
      </c>
      <c r="J291" s="116"/>
      <c r="K291" s="116"/>
    </row>
    <row r="292" spans="1:11">
      <c r="A292" s="139"/>
      <c r="B292" s="20" t="s">
        <v>553</v>
      </c>
      <c r="C292" s="2">
        <v>12</v>
      </c>
      <c r="D292" s="60">
        <v>8.2758620689655196</v>
      </c>
      <c r="E292" s="2">
        <v>8</v>
      </c>
      <c r="F292" s="60">
        <v>66.6666666666667</v>
      </c>
      <c r="G292" s="2" t="s">
        <v>270</v>
      </c>
      <c r="H292" s="60" t="s">
        <v>262</v>
      </c>
      <c r="J292" s="116"/>
      <c r="K292" s="116"/>
    </row>
    <row r="293" spans="1:11">
      <c r="A293" s="139"/>
      <c r="B293" s="20" t="s">
        <v>554</v>
      </c>
      <c r="C293" s="2">
        <v>11</v>
      </c>
      <c r="D293" s="60">
        <v>7.5862068965517304</v>
      </c>
      <c r="E293" s="2" t="s">
        <v>270</v>
      </c>
      <c r="F293" s="60" t="s">
        <v>262</v>
      </c>
      <c r="G293" s="2" t="s">
        <v>270</v>
      </c>
      <c r="H293" s="60" t="s">
        <v>262</v>
      </c>
      <c r="J293" s="116"/>
      <c r="K293" s="116"/>
    </row>
    <row r="294" spans="1:11">
      <c r="A294" s="139"/>
      <c r="B294" s="20" t="s">
        <v>555</v>
      </c>
      <c r="C294" s="2" t="s">
        <v>270</v>
      </c>
      <c r="D294" s="60" t="s">
        <v>262</v>
      </c>
      <c r="E294" s="2" t="s">
        <v>270</v>
      </c>
      <c r="F294" s="60" t="s">
        <v>262</v>
      </c>
      <c r="G294" s="2">
        <v>0</v>
      </c>
      <c r="H294" s="60">
        <v>0</v>
      </c>
      <c r="J294" s="116"/>
      <c r="K294" s="116"/>
    </row>
    <row r="295" spans="1:11">
      <c r="A295" s="139"/>
      <c r="B295" s="20" t="s">
        <v>556</v>
      </c>
      <c r="C295" s="2" t="s">
        <v>270</v>
      </c>
      <c r="D295" s="60" t="s">
        <v>262</v>
      </c>
      <c r="E295" s="2">
        <v>0</v>
      </c>
      <c r="F295" s="60">
        <v>0</v>
      </c>
      <c r="G295" s="2" t="s">
        <v>270</v>
      </c>
      <c r="H295" s="60" t="s">
        <v>262</v>
      </c>
      <c r="J295" s="116"/>
      <c r="K295" s="116"/>
    </row>
    <row r="296" spans="1:11">
      <c r="A296" s="139"/>
      <c r="B296" s="20" t="s">
        <v>557</v>
      </c>
      <c r="C296" s="2" t="s">
        <v>270</v>
      </c>
      <c r="D296" s="60" t="s">
        <v>262</v>
      </c>
      <c r="E296" s="2">
        <v>0</v>
      </c>
      <c r="F296" s="60">
        <v>0</v>
      </c>
      <c r="G296" s="2">
        <v>0</v>
      </c>
      <c r="H296" s="60">
        <v>0</v>
      </c>
      <c r="J296" s="116"/>
      <c r="K296" s="116"/>
    </row>
    <row r="297" spans="1:11">
      <c r="A297" s="139"/>
      <c r="B297" s="20" t="s">
        <v>558</v>
      </c>
      <c r="C297" s="2" t="s">
        <v>270</v>
      </c>
      <c r="D297" s="60" t="s">
        <v>262</v>
      </c>
      <c r="E297" s="2" t="s">
        <v>270</v>
      </c>
      <c r="F297" s="60" t="s">
        <v>262</v>
      </c>
      <c r="G297" s="2" t="s">
        <v>270</v>
      </c>
      <c r="H297" s="60" t="s">
        <v>262</v>
      </c>
      <c r="J297" s="116"/>
      <c r="K297" s="116"/>
    </row>
    <row r="298" spans="1:11">
      <c r="A298" s="139"/>
      <c r="B298" s="20" t="s">
        <v>559</v>
      </c>
      <c r="C298" s="2" t="s">
        <v>270</v>
      </c>
      <c r="D298" s="60" t="s">
        <v>262</v>
      </c>
      <c r="E298" s="2">
        <v>0</v>
      </c>
      <c r="F298" s="60">
        <v>0</v>
      </c>
      <c r="G298" s="2" t="s">
        <v>270</v>
      </c>
      <c r="H298" s="60" t="s">
        <v>262</v>
      </c>
      <c r="J298" s="116"/>
      <c r="K298" s="116"/>
    </row>
    <row r="299" spans="1:11">
      <c r="A299" s="139"/>
      <c r="B299" s="20" t="s">
        <v>560</v>
      </c>
      <c r="C299" s="2" t="s">
        <v>270</v>
      </c>
      <c r="D299" s="60" t="s">
        <v>262</v>
      </c>
      <c r="E299" s="2" t="s">
        <v>270</v>
      </c>
      <c r="F299" s="60" t="s">
        <v>262</v>
      </c>
      <c r="G299" s="2">
        <v>0</v>
      </c>
      <c r="H299" s="60">
        <v>0</v>
      </c>
      <c r="J299" s="116"/>
      <c r="K299" s="116"/>
    </row>
    <row r="300" spans="1:11">
      <c r="A300" s="139"/>
      <c r="B300" s="20" t="s">
        <v>561</v>
      </c>
      <c r="C300" s="2">
        <v>0</v>
      </c>
      <c r="D300" s="60">
        <v>0</v>
      </c>
      <c r="E300" s="2">
        <v>0</v>
      </c>
      <c r="F300" s="60">
        <v>0</v>
      </c>
      <c r="G300" s="2">
        <v>0</v>
      </c>
      <c r="H300" s="60">
        <v>0</v>
      </c>
      <c r="J300" s="116"/>
      <c r="K300" s="116"/>
    </row>
    <row r="301" spans="1:11">
      <c r="A301" s="139"/>
      <c r="B301" s="20" t="s">
        <v>562</v>
      </c>
      <c r="C301" s="2">
        <v>0</v>
      </c>
      <c r="D301" s="60">
        <v>0</v>
      </c>
      <c r="E301" s="2">
        <v>0</v>
      </c>
      <c r="F301" s="60">
        <v>0</v>
      </c>
      <c r="G301" s="2">
        <v>0</v>
      </c>
      <c r="H301" s="60">
        <v>0</v>
      </c>
      <c r="J301" s="116"/>
      <c r="K301" s="116"/>
    </row>
    <row r="302" spans="1:11">
      <c r="A302" s="139"/>
      <c r="B302" s="20" t="s">
        <v>563</v>
      </c>
      <c r="C302" s="2">
        <v>0</v>
      </c>
      <c r="D302" s="60">
        <v>0</v>
      </c>
      <c r="E302" s="2">
        <v>0</v>
      </c>
      <c r="F302" s="60">
        <v>0</v>
      </c>
      <c r="G302" s="2">
        <v>0</v>
      </c>
      <c r="H302" s="60">
        <v>0</v>
      </c>
      <c r="J302" s="116"/>
      <c r="K302" s="116"/>
    </row>
    <row r="303" spans="1:11">
      <c r="A303" s="139"/>
      <c r="B303" s="20" t="s">
        <v>564</v>
      </c>
      <c r="C303" s="2">
        <v>0</v>
      </c>
      <c r="D303" s="60">
        <v>0</v>
      </c>
      <c r="E303" s="2">
        <v>0</v>
      </c>
      <c r="F303" s="60">
        <v>0</v>
      </c>
      <c r="G303" s="2">
        <v>0</v>
      </c>
      <c r="H303" s="60">
        <v>0</v>
      </c>
      <c r="J303" s="116"/>
      <c r="K303" s="116"/>
    </row>
    <row r="304" spans="1:11" ht="14.25" thickBot="1">
      <c r="A304" s="139"/>
      <c r="B304" s="20" t="s">
        <v>565</v>
      </c>
      <c r="C304" s="2">
        <v>0</v>
      </c>
      <c r="D304" s="60">
        <v>0</v>
      </c>
      <c r="E304" s="2">
        <v>0</v>
      </c>
      <c r="F304" s="60">
        <v>0</v>
      </c>
      <c r="G304" s="2">
        <v>0</v>
      </c>
      <c r="H304" s="60">
        <v>0</v>
      </c>
      <c r="J304" s="116"/>
      <c r="K304" s="116"/>
    </row>
    <row r="305" spans="1:11">
      <c r="A305" s="4" t="s">
        <v>258</v>
      </c>
      <c r="B305" s="265" t="s">
        <v>261</v>
      </c>
      <c r="C305" s="142">
        <v>231</v>
      </c>
      <c r="D305" s="143">
        <v>1.7965468968735401</v>
      </c>
      <c r="E305" s="142">
        <v>95</v>
      </c>
      <c r="F305" s="143">
        <v>41.125541125541098</v>
      </c>
      <c r="G305" s="142">
        <v>75</v>
      </c>
      <c r="H305" s="143">
        <v>32.4675324675325</v>
      </c>
      <c r="J305" s="116"/>
      <c r="K305" s="116"/>
    </row>
    <row r="306" spans="1:11">
      <c r="A306" s="139"/>
      <c r="B306" s="20" t="s">
        <v>566</v>
      </c>
      <c r="C306" s="2">
        <v>59</v>
      </c>
      <c r="D306" s="60">
        <v>25.541125541125499</v>
      </c>
      <c r="E306" s="2">
        <v>19</v>
      </c>
      <c r="F306" s="60">
        <v>32.203389830508499</v>
      </c>
      <c r="G306" s="2">
        <v>20</v>
      </c>
      <c r="H306" s="60">
        <v>33.8983050847458</v>
      </c>
      <c r="J306" s="116"/>
      <c r="K306" s="116"/>
    </row>
    <row r="307" spans="1:11">
      <c r="A307" s="139"/>
      <c r="B307" s="20" t="s">
        <v>567</v>
      </c>
      <c r="C307" s="2">
        <v>36</v>
      </c>
      <c r="D307" s="60">
        <v>15.5844155844156</v>
      </c>
      <c r="E307" s="2">
        <v>20</v>
      </c>
      <c r="F307" s="60">
        <v>55.5555555555556</v>
      </c>
      <c r="G307" s="2">
        <v>7</v>
      </c>
      <c r="H307" s="60">
        <v>19.4444444444444</v>
      </c>
      <c r="J307" s="116"/>
      <c r="K307" s="116"/>
    </row>
    <row r="308" spans="1:11">
      <c r="A308" s="139"/>
      <c r="B308" s="20" t="s">
        <v>568</v>
      </c>
      <c r="C308" s="2">
        <v>35</v>
      </c>
      <c r="D308" s="60">
        <v>15.1515151515152</v>
      </c>
      <c r="E308" s="2">
        <v>9</v>
      </c>
      <c r="F308" s="60">
        <v>25.714285714285701</v>
      </c>
      <c r="G308" s="2">
        <v>19</v>
      </c>
      <c r="H308" s="60">
        <v>54.285714285714299</v>
      </c>
      <c r="J308" s="116"/>
      <c r="K308" s="116"/>
    </row>
    <row r="309" spans="1:11">
      <c r="A309" s="139"/>
      <c r="B309" s="20" t="s">
        <v>569</v>
      </c>
      <c r="C309" s="2">
        <v>26</v>
      </c>
      <c r="D309" s="60">
        <v>11.2554112554113</v>
      </c>
      <c r="E309" s="2">
        <v>14</v>
      </c>
      <c r="F309" s="60">
        <v>53.846153846153904</v>
      </c>
      <c r="G309" s="2">
        <v>11</v>
      </c>
      <c r="H309" s="60">
        <v>42.307692307692299</v>
      </c>
      <c r="J309" s="116"/>
      <c r="K309" s="116"/>
    </row>
    <row r="310" spans="1:11">
      <c r="A310" s="139"/>
      <c r="B310" s="20" t="s">
        <v>570</v>
      </c>
      <c r="C310" s="2">
        <v>21</v>
      </c>
      <c r="D310" s="60">
        <v>9.0909090909090899</v>
      </c>
      <c r="E310" s="2">
        <v>13</v>
      </c>
      <c r="F310" s="60">
        <v>61.904761904761898</v>
      </c>
      <c r="G310" s="2">
        <v>0</v>
      </c>
      <c r="H310" s="60">
        <v>0</v>
      </c>
      <c r="J310" s="116"/>
      <c r="K310" s="116"/>
    </row>
    <row r="311" spans="1:11">
      <c r="A311" s="139"/>
      <c r="B311" s="20" t="s">
        <v>571</v>
      </c>
      <c r="C311" s="2">
        <v>15</v>
      </c>
      <c r="D311" s="60">
        <v>6.4935064935064899</v>
      </c>
      <c r="E311" s="2">
        <v>8</v>
      </c>
      <c r="F311" s="60">
        <v>53.3333333333333</v>
      </c>
      <c r="G311" s="2" t="s">
        <v>270</v>
      </c>
      <c r="H311" s="60" t="s">
        <v>262</v>
      </c>
      <c r="J311" s="116"/>
      <c r="K311" s="116"/>
    </row>
    <row r="312" spans="1:11">
      <c r="A312" s="139"/>
      <c r="B312" s="20" t="s">
        <v>572</v>
      </c>
      <c r="C312" s="2">
        <v>13</v>
      </c>
      <c r="D312" s="60">
        <v>5.6277056277056303</v>
      </c>
      <c r="E312" s="2">
        <v>4</v>
      </c>
      <c r="F312" s="60">
        <v>30.769230769230798</v>
      </c>
      <c r="G312" s="2">
        <v>6</v>
      </c>
      <c r="H312" s="60">
        <v>46.153846153846203</v>
      </c>
      <c r="J312" s="116"/>
      <c r="K312" s="116"/>
    </row>
    <row r="313" spans="1:11">
      <c r="A313" s="139"/>
      <c r="B313" s="20" t="s">
        <v>573</v>
      </c>
      <c r="C313" s="2">
        <v>6</v>
      </c>
      <c r="D313" s="60">
        <v>2.5974025974026</v>
      </c>
      <c r="E313" s="2">
        <v>4</v>
      </c>
      <c r="F313" s="60">
        <v>66.6666666666667</v>
      </c>
      <c r="G313" s="2">
        <v>0</v>
      </c>
      <c r="H313" s="60">
        <v>0</v>
      </c>
      <c r="J313" s="116"/>
      <c r="K313" s="116"/>
    </row>
    <row r="314" spans="1:11">
      <c r="A314" s="139"/>
      <c r="B314" s="20" t="s">
        <v>574</v>
      </c>
      <c r="C314" s="2">
        <v>6</v>
      </c>
      <c r="D314" s="60">
        <v>2.5974025974026</v>
      </c>
      <c r="E314" s="2" t="s">
        <v>270</v>
      </c>
      <c r="F314" s="60" t="s">
        <v>262</v>
      </c>
      <c r="G314" s="2" t="s">
        <v>270</v>
      </c>
      <c r="H314" s="60" t="s">
        <v>262</v>
      </c>
      <c r="J314" s="116"/>
      <c r="K314" s="116"/>
    </row>
    <row r="315" spans="1:11">
      <c r="A315" s="139"/>
      <c r="B315" s="20" t="s">
        <v>575</v>
      </c>
      <c r="C315" s="2">
        <v>5</v>
      </c>
      <c r="D315" s="60">
        <v>2.16450216450216</v>
      </c>
      <c r="E315" s="2">
        <v>0</v>
      </c>
      <c r="F315" s="60">
        <v>0</v>
      </c>
      <c r="G315" s="2" t="s">
        <v>270</v>
      </c>
      <c r="H315" s="60" t="s">
        <v>262</v>
      </c>
      <c r="J315" s="116"/>
      <c r="K315" s="116"/>
    </row>
    <row r="316" spans="1:11">
      <c r="A316" s="139"/>
      <c r="B316" s="20" t="s">
        <v>576</v>
      </c>
      <c r="C316" s="2" t="s">
        <v>270</v>
      </c>
      <c r="D316" s="60" t="s">
        <v>262</v>
      </c>
      <c r="E316" s="2">
        <v>0</v>
      </c>
      <c r="F316" s="60">
        <v>0</v>
      </c>
      <c r="G316" s="2">
        <v>0</v>
      </c>
      <c r="H316" s="60">
        <v>0</v>
      </c>
      <c r="J316" s="116"/>
      <c r="K316" s="116"/>
    </row>
    <row r="317" spans="1:11">
      <c r="A317" s="139"/>
      <c r="B317" s="20" t="s">
        <v>577</v>
      </c>
      <c r="C317" s="2" t="s">
        <v>270</v>
      </c>
      <c r="D317" s="60" t="s">
        <v>262</v>
      </c>
      <c r="E317" s="2">
        <v>0</v>
      </c>
      <c r="F317" s="60">
        <v>0</v>
      </c>
      <c r="G317" s="2" t="s">
        <v>270</v>
      </c>
      <c r="H317" s="60" t="s">
        <v>262</v>
      </c>
      <c r="J317" s="116"/>
      <c r="K317" s="116"/>
    </row>
    <row r="318" spans="1:11">
      <c r="A318" s="139"/>
      <c r="B318" s="20" t="s">
        <v>578</v>
      </c>
      <c r="C318" s="2" t="s">
        <v>270</v>
      </c>
      <c r="D318" s="60" t="s">
        <v>262</v>
      </c>
      <c r="E318" s="2">
        <v>0</v>
      </c>
      <c r="F318" s="60">
        <v>0</v>
      </c>
      <c r="G318" s="2" t="s">
        <v>270</v>
      </c>
      <c r="H318" s="60" t="s">
        <v>262</v>
      </c>
      <c r="J318" s="116"/>
      <c r="K318" s="116"/>
    </row>
    <row r="319" spans="1:11" ht="14.25" thickBot="1">
      <c r="A319" s="140"/>
      <c r="B319" s="20" t="s">
        <v>579</v>
      </c>
      <c r="C319" s="2" t="s">
        <v>270</v>
      </c>
      <c r="D319" s="60" t="s">
        <v>262</v>
      </c>
      <c r="E319" s="2" t="s">
        <v>270</v>
      </c>
      <c r="F319" s="60" t="s">
        <v>262</v>
      </c>
      <c r="G319" s="2">
        <v>0</v>
      </c>
      <c r="H319" s="60">
        <v>0</v>
      </c>
      <c r="J319" s="116"/>
      <c r="K319" s="116"/>
    </row>
    <row r="320" spans="1:11" s="88" customFormat="1" ht="14.25" thickTop="1">
      <c r="A320" s="132" t="s">
        <v>184</v>
      </c>
      <c r="B320" s="266"/>
      <c r="C320" s="133"/>
      <c r="D320" s="256"/>
      <c r="E320" s="133"/>
      <c r="F320" s="256"/>
      <c r="G320" s="133"/>
      <c r="H320" s="256"/>
    </row>
    <row r="321" spans="1:8" s="88" customFormat="1">
      <c r="A321" s="127" t="s">
        <v>236</v>
      </c>
      <c r="B321" s="146"/>
      <c r="D321" s="257"/>
      <c r="F321" s="257"/>
      <c r="H321" s="259"/>
    </row>
    <row r="322" spans="1:8" s="88" customFormat="1">
      <c r="A322" s="127" t="s">
        <v>264</v>
      </c>
      <c r="B322" s="146"/>
      <c r="D322" s="257"/>
      <c r="F322" s="257"/>
      <c r="H322" s="259"/>
    </row>
    <row r="323" spans="1:8" s="88" customFormat="1">
      <c r="A323" s="127" t="s">
        <v>149</v>
      </c>
      <c r="B323" s="146"/>
      <c r="D323" s="257"/>
      <c r="F323" s="257"/>
      <c r="H323" s="259"/>
    </row>
    <row r="324" spans="1:8">
      <c r="C324" s="21"/>
    </row>
    <row r="325" spans="1:8">
      <c r="A325" s="127"/>
      <c r="C325" s="21"/>
    </row>
    <row r="326" spans="1:8">
      <c r="C326" s="21"/>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0"/>
  <sheetViews>
    <sheetView workbookViewId="0"/>
  </sheetViews>
  <sheetFormatPr defaultRowHeight="13.5"/>
  <cols>
    <col min="1" max="1" width="21.83203125" style="20" customWidth="1"/>
    <col min="2" max="2" width="9.33203125" customWidth="1"/>
    <col min="3" max="3" width="10.33203125" customWidth="1"/>
    <col min="21" max="21" width="14.5" customWidth="1"/>
    <col min="22" max="22" width="10.5" bestFit="1" customWidth="1"/>
  </cols>
  <sheetData>
    <row r="1" spans="1:22" ht="20.100000000000001" customHeight="1">
      <c r="A1" s="19" t="s">
        <v>154</v>
      </c>
    </row>
    <row r="2" spans="1:22">
      <c r="A2" s="63" t="s">
        <v>267</v>
      </c>
    </row>
    <row r="5" spans="1:22" ht="39" customHeight="1" thickBot="1">
      <c r="A5" s="344" t="str">
        <f>"Källa: dödsorsaksintyg
* antal avlidna till och med "&amp;A9&amp;"
X - uppgiften har skyddats av sekretesskäl"</f>
        <v>Källa: dödsorsaksintyg
* antal avlidna till och med 2020-03-17*
X - uppgiften har skyddats av sekretesskäl</v>
      </c>
      <c r="B5" s="344"/>
      <c r="C5" s="344"/>
    </row>
    <row r="6" spans="1:22">
      <c r="A6" s="338" t="s">
        <v>120</v>
      </c>
      <c r="B6" s="312" t="s">
        <v>125</v>
      </c>
      <c r="C6" s="312"/>
    </row>
    <row r="7" spans="1:22">
      <c r="A7" s="339"/>
      <c r="B7" s="7" t="s">
        <v>10</v>
      </c>
      <c r="C7" s="7" t="s">
        <v>11</v>
      </c>
      <c r="V7" s="21" t="s">
        <v>262</v>
      </c>
    </row>
    <row r="8" spans="1:22">
      <c r="A8" s="220" t="s">
        <v>581</v>
      </c>
      <c r="B8" s="159">
        <v>12859</v>
      </c>
      <c r="C8" s="159">
        <v>100</v>
      </c>
      <c r="V8" s="21" t="s">
        <v>262</v>
      </c>
    </row>
    <row r="9" spans="1:22">
      <c r="A9" s="221" t="s">
        <v>582</v>
      </c>
      <c r="B9" s="55">
        <v>8</v>
      </c>
      <c r="C9" s="21">
        <f>IF(OR(B9=0,B9="X"),"",100*B9/B$8)</f>
        <v>6.2213235865930479E-2</v>
      </c>
      <c r="V9" s="21" t="s">
        <v>262</v>
      </c>
    </row>
    <row r="10" spans="1:22">
      <c r="A10" s="222" t="s">
        <v>583</v>
      </c>
      <c r="B10" s="48">
        <v>5</v>
      </c>
      <c r="C10" s="21">
        <f t="shared" ref="C10:C73" si="0">IF(OR(B10=0,B10="X"),"",100*B10/B$8)</f>
        <v>3.8883272416206545E-2</v>
      </c>
      <c r="V10" s="21" t="s">
        <v>262</v>
      </c>
    </row>
    <row r="11" spans="1:22">
      <c r="A11" s="222" t="s">
        <v>584</v>
      </c>
      <c r="B11" s="48">
        <v>7</v>
      </c>
      <c r="C11" s="21">
        <f t="shared" si="0"/>
        <v>5.443658138268917E-2</v>
      </c>
      <c r="V11" s="21" t="s">
        <v>262</v>
      </c>
    </row>
    <row r="12" spans="1:22">
      <c r="A12" s="222" t="s">
        <v>585</v>
      </c>
      <c r="B12" s="48">
        <v>7</v>
      </c>
      <c r="C12" s="21">
        <f t="shared" si="0"/>
        <v>5.443658138268917E-2</v>
      </c>
      <c r="V12" s="21" t="s">
        <v>262</v>
      </c>
    </row>
    <row r="13" spans="1:22">
      <c r="A13" s="222" t="s">
        <v>586</v>
      </c>
      <c r="B13" s="48">
        <v>9</v>
      </c>
      <c r="C13" s="21">
        <f t="shared" si="0"/>
        <v>6.9989890349171788E-2</v>
      </c>
      <c r="V13" s="21" t="s">
        <v>262</v>
      </c>
    </row>
    <row r="14" spans="1:22">
      <c r="A14" s="222" t="s">
        <v>587</v>
      </c>
      <c r="B14" s="48">
        <v>13</v>
      </c>
      <c r="C14" s="21">
        <f t="shared" si="0"/>
        <v>0.10109650828213702</v>
      </c>
      <c r="V14" s="21" t="s">
        <v>262</v>
      </c>
    </row>
    <row r="15" spans="1:22">
      <c r="A15" s="222" t="s">
        <v>588</v>
      </c>
      <c r="B15" s="48">
        <v>12</v>
      </c>
      <c r="C15" s="21">
        <f t="shared" si="0"/>
        <v>9.3319853798895722E-2</v>
      </c>
      <c r="V15" s="21" t="s">
        <v>262</v>
      </c>
    </row>
    <row r="16" spans="1:22">
      <c r="A16" s="222" t="s">
        <v>589</v>
      </c>
      <c r="B16" s="48">
        <v>22</v>
      </c>
      <c r="C16" s="21">
        <f t="shared" si="0"/>
        <v>0.17108639863130881</v>
      </c>
      <c r="V16" s="21" t="s">
        <v>262</v>
      </c>
    </row>
    <row r="17" spans="1:22">
      <c r="A17" s="222" t="s">
        <v>590</v>
      </c>
      <c r="B17" s="48">
        <v>22</v>
      </c>
      <c r="C17" s="21">
        <f t="shared" si="0"/>
        <v>0.17108639863130881</v>
      </c>
      <c r="V17" s="21" t="s">
        <v>262</v>
      </c>
    </row>
    <row r="18" spans="1:22">
      <c r="A18" s="222" t="s">
        <v>591</v>
      </c>
      <c r="B18" s="48">
        <v>29</v>
      </c>
      <c r="C18" s="21">
        <f t="shared" si="0"/>
        <v>0.22552298001399798</v>
      </c>
      <c r="V18" s="21" t="s">
        <v>262</v>
      </c>
    </row>
    <row r="19" spans="1:22">
      <c r="A19" s="222" t="s">
        <v>592</v>
      </c>
      <c r="B19" s="48">
        <v>32</v>
      </c>
      <c r="C19" s="21">
        <f t="shared" si="0"/>
        <v>0.24885294346372192</v>
      </c>
      <c r="V19" s="21" t="s">
        <v>262</v>
      </c>
    </row>
    <row r="20" spans="1:22">
      <c r="A20" s="222" t="s">
        <v>593</v>
      </c>
      <c r="B20" s="48">
        <v>33</v>
      </c>
      <c r="C20" s="21">
        <f t="shared" si="0"/>
        <v>0.25662959794696322</v>
      </c>
      <c r="V20" s="21" t="s">
        <v>262</v>
      </c>
    </row>
    <row r="21" spans="1:22">
      <c r="A21" s="222" t="s">
        <v>594</v>
      </c>
      <c r="B21" s="48">
        <v>38</v>
      </c>
      <c r="C21" s="21">
        <f t="shared" si="0"/>
        <v>0.29551287036316976</v>
      </c>
      <c r="V21" s="21" t="s">
        <v>262</v>
      </c>
    </row>
    <row r="22" spans="1:22">
      <c r="A22" s="222" t="s">
        <v>595</v>
      </c>
      <c r="B22" s="48">
        <v>43</v>
      </c>
      <c r="C22" s="21">
        <f t="shared" si="0"/>
        <v>0.33439614277937629</v>
      </c>
      <c r="V22" s="21" t="s">
        <v>262</v>
      </c>
    </row>
    <row r="23" spans="1:22">
      <c r="A23" s="222" t="s">
        <v>596</v>
      </c>
      <c r="B23" s="48">
        <v>50</v>
      </c>
      <c r="C23" s="21">
        <f t="shared" si="0"/>
        <v>0.38883272416206549</v>
      </c>
      <c r="V23" s="21" t="s">
        <v>262</v>
      </c>
    </row>
    <row r="24" spans="1:22">
      <c r="A24" s="222" t="s">
        <v>597</v>
      </c>
      <c r="B24" s="48">
        <v>55</v>
      </c>
      <c r="C24" s="21">
        <f t="shared" si="0"/>
        <v>0.42771599657827203</v>
      </c>
      <c r="V24" s="21" t="s">
        <v>262</v>
      </c>
    </row>
    <row r="25" spans="1:22">
      <c r="A25" s="222" t="s">
        <v>598</v>
      </c>
      <c r="B25" s="48">
        <v>75</v>
      </c>
      <c r="C25" s="21">
        <f t="shared" si="0"/>
        <v>0.58324908624309824</v>
      </c>
      <c r="V25" s="21" t="s">
        <v>262</v>
      </c>
    </row>
    <row r="26" spans="1:22">
      <c r="A26" s="222" t="s">
        <v>599</v>
      </c>
      <c r="B26" s="48">
        <v>85</v>
      </c>
      <c r="C26" s="21">
        <f t="shared" si="0"/>
        <v>0.66101563107551131</v>
      </c>
      <c r="V26" s="21" t="s">
        <v>262</v>
      </c>
    </row>
    <row r="27" spans="1:22">
      <c r="A27" s="222" t="s">
        <v>600</v>
      </c>
      <c r="B27" s="48">
        <v>73</v>
      </c>
      <c r="C27" s="21">
        <f t="shared" si="0"/>
        <v>0.56769577727661558</v>
      </c>
      <c r="V27" s="21" t="s">
        <v>262</v>
      </c>
    </row>
    <row r="28" spans="1:22">
      <c r="A28" s="222" t="s">
        <v>601</v>
      </c>
      <c r="B28" s="48">
        <v>91</v>
      </c>
      <c r="C28" s="21">
        <f t="shared" si="0"/>
        <v>0.70767555797495918</v>
      </c>
      <c r="V28" s="21" t="s">
        <v>262</v>
      </c>
    </row>
    <row r="29" spans="1:22">
      <c r="A29" s="222" t="s">
        <v>602</v>
      </c>
      <c r="B29" s="48">
        <v>98</v>
      </c>
      <c r="C29" s="21">
        <f t="shared" si="0"/>
        <v>0.76211213935764832</v>
      </c>
      <c r="V29" s="21" t="s">
        <v>262</v>
      </c>
    </row>
    <row r="30" spans="1:22">
      <c r="A30" s="222" t="s">
        <v>603</v>
      </c>
      <c r="B30" s="48">
        <v>97</v>
      </c>
      <c r="C30" s="21">
        <f t="shared" si="0"/>
        <v>0.75433548487440705</v>
      </c>
      <c r="V30" s="21" t="s">
        <v>262</v>
      </c>
    </row>
    <row r="31" spans="1:22">
      <c r="A31" s="222" t="s">
        <v>604</v>
      </c>
      <c r="B31" s="48">
        <v>122</v>
      </c>
      <c r="C31" s="21">
        <f t="shared" si="0"/>
        <v>0.94875184695543979</v>
      </c>
      <c r="V31" s="21" t="s">
        <v>262</v>
      </c>
    </row>
    <row r="32" spans="1:22">
      <c r="A32" s="222" t="s">
        <v>605</v>
      </c>
      <c r="B32" s="48">
        <v>94</v>
      </c>
      <c r="C32" s="21">
        <f t="shared" si="0"/>
        <v>0.73100552142468311</v>
      </c>
      <c r="V32" s="21" t="s">
        <v>262</v>
      </c>
    </row>
    <row r="33" spans="1:22">
      <c r="A33" s="222" t="s">
        <v>606</v>
      </c>
      <c r="B33" s="48">
        <v>107</v>
      </c>
      <c r="C33" s="21">
        <f t="shared" si="0"/>
        <v>0.83210202970682012</v>
      </c>
      <c r="V33" s="21" t="s">
        <v>262</v>
      </c>
    </row>
    <row r="34" spans="1:22">
      <c r="A34" s="222" t="s">
        <v>607</v>
      </c>
      <c r="B34" s="48">
        <v>106</v>
      </c>
      <c r="C34" s="21">
        <f t="shared" si="0"/>
        <v>0.82432537522357885</v>
      </c>
      <c r="V34" s="21" t="s">
        <v>262</v>
      </c>
    </row>
    <row r="35" spans="1:22">
      <c r="A35" s="222" t="s">
        <v>608</v>
      </c>
      <c r="B35" s="48">
        <v>113</v>
      </c>
      <c r="C35" s="21">
        <f t="shared" si="0"/>
        <v>0.87876195660626799</v>
      </c>
      <c r="V35" s="21" t="s">
        <v>262</v>
      </c>
    </row>
    <row r="36" spans="1:22">
      <c r="A36" s="222" t="s">
        <v>609</v>
      </c>
      <c r="B36" s="48">
        <v>97</v>
      </c>
      <c r="C36" s="21">
        <f t="shared" si="0"/>
        <v>0.75433548487440705</v>
      </c>
      <c r="V36" s="21" t="s">
        <v>262</v>
      </c>
    </row>
    <row r="37" spans="1:22">
      <c r="A37" s="222" t="s">
        <v>610</v>
      </c>
      <c r="B37" s="48">
        <v>103</v>
      </c>
      <c r="C37" s="21">
        <f t="shared" si="0"/>
        <v>0.80099541177385492</v>
      </c>
      <c r="V37" s="21" t="s">
        <v>262</v>
      </c>
    </row>
    <row r="38" spans="1:22">
      <c r="A38" s="222" t="s">
        <v>611</v>
      </c>
      <c r="B38" s="48">
        <v>121</v>
      </c>
      <c r="C38" s="21">
        <f t="shared" si="0"/>
        <v>0.94097519247219841</v>
      </c>
      <c r="V38" s="21" t="s">
        <v>262</v>
      </c>
    </row>
    <row r="39" spans="1:22">
      <c r="A39" s="222" t="s">
        <v>612</v>
      </c>
      <c r="B39" s="48">
        <v>122</v>
      </c>
      <c r="C39" s="21">
        <f t="shared" si="0"/>
        <v>0.94875184695543979</v>
      </c>
      <c r="V39" s="21" t="s">
        <v>262</v>
      </c>
    </row>
    <row r="40" spans="1:22">
      <c r="A40" s="222" t="s">
        <v>613</v>
      </c>
      <c r="B40" s="48">
        <v>95</v>
      </c>
      <c r="C40" s="21">
        <f t="shared" si="0"/>
        <v>0.73878217590792439</v>
      </c>
      <c r="V40" s="21" t="s">
        <v>262</v>
      </c>
    </row>
    <row r="41" spans="1:22">
      <c r="A41" s="222" t="s">
        <v>614</v>
      </c>
      <c r="B41" s="48">
        <v>95</v>
      </c>
      <c r="C41" s="21">
        <f t="shared" si="0"/>
        <v>0.73878217590792439</v>
      </c>
      <c r="V41" s="21" t="s">
        <v>262</v>
      </c>
    </row>
    <row r="42" spans="1:22">
      <c r="A42" s="222" t="s">
        <v>615</v>
      </c>
      <c r="B42" s="48">
        <v>95</v>
      </c>
      <c r="C42" s="21">
        <f t="shared" si="0"/>
        <v>0.73878217590792439</v>
      </c>
      <c r="V42" s="21" t="s">
        <v>262</v>
      </c>
    </row>
    <row r="43" spans="1:22">
      <c r="A43" s="222" t="s">
        <v>616</v>
      </c>
      <c r="B43" s="48">
        <v>98</v>
      </c>
      <c r="C43" s="21">
        <f t="shared" si="0"/>
        <v>0.76211213935764832</v>
      </c>
      <c r="V43" s="21" t="s">
        <v>262</v>
      </c>
    </row>
    <row r="44" spans="1:22">
      <c r="A44" s="222" t="s">
        <v>617</v>
      </c>
      <c r="B44" s="48">
        <v>72</v>
      </c>
      <c r="C44" s="21">
        <f t="shared" si="0"/>
        <v>0.5599191227933743</v>
      </c>
      <c r="V44" s="21" t="s">
        <v>262</v>
      </c>
    </row>
    <row r="45" spans="1:22">
      <c r="A45" s="222" t="s">
        <v>618</v>
      </c>
      <c r="B45" s="48">
        <v>82</v>
      </c>
      <c r="C45" s="21">
        <f t="shared" si="0"/>
        <v>0.63768566762578738</v>
      </c>
      <c r="V45" s="21" t="s">
        <v>262</v>
      </c>
    </row>
    <row r="46" spans="1:22">
      <c r="A46" s="222" t="s">
        <v>619</v>
      </c>
      <c r="B46" s="48">
        <v>89</v>
      </c>
      <c r="C46" s="21">
        <f t="shared" si="0"/>
        <v>0.69212224900847652</v>
      </c>
      <c r="V46" s="21" t="s">
        <v>262</v>
      </c>
    </row>
    <row r="47" spans="1:22">
      <c r="A47" s="222" t="s">
        <v>620</v>
      </c>
      <c r="B47" s="48">
        <v>97</v>
      </c>
      <c r="C47" s="21">
        <f t="shared" si="0"/>
        <v>0.75433548487440705</v>
      </c>
      <c r="V47" s="29" t="s">
        <v>262</v>
      </c>
    </row>
    <row r="48" spans="1:22">
      <c r="A48" s="222" t="s">
        <v>621</v>
      </c>
      <c r="B48" s="48">
        <v>76</v>
      </c>
      <c r="C48" s="21">
        <f t="shared" si="0"/>
        <v>0.59102574072633951</v>
      </c>
      <c r="V48" s="32" t="s">
        <v>262</v>
      </c>
    </row>
    <row r="49" spans="1:22">
      <c r="A49" s="222" t="s">
        <v>622</v>
      </c>
      <c r="B49" s="48">
        <v>80</v>
      </c>
      <c r="C49" s="21">
        <f t="shared" si="0"/>
        <v>0.62213235865930472</v>
      </c>
      <c r="V49" s="32" t="s">
        <v>262</v>
      </c>
    </row>
    <row r="50" spans="1:22">
      <c r="A50" s="222" t="s">
        <v>623</v>
      </c>
      <c r="B50" s="48">
        <v>76</v>
      </c>
      <c r="C50" s="21">
        <f t="shared" si="0"/>
        <v>0.59102574072633951</v>
      </c>
      <c r="V50" s="32" t="s">
        <v>262</v>
      </c>
    </row>
    <row r="51" spans="1:22">
      <c r="A51" s="222" t="s">
        <v>624</v>
      </c>
      <c r="B51" s="48">
        <v>91</v>
      </c>
      <c r="C51" s="21">
        <f t="shared" si="0"/>
        <v>0.70767555797495918</v>
      </c>
      <c r="V51" s="32" t="s">
        <v>262</v>
      </c>
    </row>
    <row r="52" spans="1:22" s="81" customFormat="1">
      <c r="A52" s="222" t="s">
        <v>625</v>
      </c>
      <c r="B52" s="48">
        <v>79</v>
      </c>
      <c r="C52" s="21">
        <f t="shared" si="0"/>
        <v>0.61435570417606344</v>
      </c>
      <c r="V52" s="32" t="s">
        <v>262</v>
      </c>
    </row>
    <row r="53" spans="1:22" s="81" customFormat="1">
      <c r="A53" s="222" t="s">
        <v>626</v>
      </c>
      <c r="B53" s="48">
        <v>76</v>
      </c>
      <c r="C53" s="21">
        <f t="shared" si="0"/>
        <v>0.59102574072633951</v>
      </c>
      <c r="V53" s="32" t="s">
        <v>262</v>
      </c>
    </row>
    <row r="54" spans="1:22" s="81" customFormat="1">
      <c r="A54" s="222" t="s">
        <v>627</v>
      </c>
      <c r="B54" s="48">
        <v>78</v>
      </c>
      <c r="C54" s="21">
        <f t="shared" si="0"/>
        <v>0.60657904969282217</v>
      </c>
      <c r="V54" s="32" t="s">
        <v>262</v>
      </c>
    </row>
    <row r="55" spans="1:22" s="81" customFormat="1">
      <c r="A55" s="222" t="s">
        <v>628</v>
      </c>
      <c r="B55" s="48">
        <v>82</v>
      </c>
      <c r="C55" s="21">
        <f t="shared" si="0"/>
        <v>0.63768566762578738</v>
      </c>
      <c r="V55" s="32" t="s">
        <v>262</v>
      </c>
    </row>
    <row r="56" spans="1:22" s="81" customFormat="1">
      <c r="A56" s="222" t="s">
        <v>629</v>
      </c>
      <c r="B56" s="48">
        <v>73</v>
      </c>
      <c r="C56" s="21">
        <f t="shared" si="0"/>
        <v>0.56769577727661558</v>
      </c>
      <c r="V56" s="32" t="s">
        <v>262</v>
      </c>
    </row>
    <row r="57" spans="1:22" s="81" customFormat="1">
      <c r="A57" s="222" t="s">
        <v>630</v>
      </c>
      <c r="B57" s="48">
        <v>85</v>
      </c>
      <c r="C57" s="21">
        <f t="shared" si="0"/>
        <v>0.66101563107551131</v>
      </c>
      <c r="V57" s="32" t="s">
        <v>262</v>
      </c>
    </row>
    <row r="58" spans="1:22" s="81" customFormat="1">
      <c r="A58" s="222" t="s">
        <v>631</v>
      </c>
      <c r="B58" s="48">
        <v>72</v>
      </c>
      <c r="C58" s="21">
        <f t="shared" si="0"/>
        <v>0.5599191227933743</v>
      </c>
      <c r="V58" s="21" t="s">
        <v>262</v>
      </c>
    </row>
    <row r="59" spans="1:22" s="81" customFormat="1">
      <c r="A59" s="222" t="s">
        <v>632</v>
      </c>
      <c r="B59" s="48">
        <v>69</v>
      </c>
      <c r="C59" s="21">
        <f t="shared" si="0"/>
        <v>0.53658915934365037</v>
      </c>
      <c r="V59" s="21" t="s">
        <v>262</v>
      </c>
    </row>
    <row r="60" spans="1:22">
      <c r="A60" s="222" t="s">
        <v>633</v>
      </c>
      <c r="B60" s="48">
        <v>76</v>
      </c>
      <c r="C60" s="21">
        <f t="shared" si="0"/>
        <v>0.59102574072633951</v>
      </c>
      <c r="V60" s="21" t="s">
        <v>262</v>
      </c>
    </row>
    <row r="61" spans="1:22">
      <c r="A61" s="222" t="s">
        <v>634</v>
      </c>
      <c r="B61" s="48">
        <v>57</v>
      </c>
      <c r="C61" s="21">
        <f t="shared" si="0"/>
        <v>0.44326930554475463</v>
      </c>
      <c r="V61" s="21" t="s">
        <v>262</v>
      </c>
    </row>
    <row r="62" spans="1:22" s="81" customFormat="1">
      <c r="A62" s="222" t="s">
        <v>635</v>
      </c>
      <c r="B62" s="48">
        <v>65</v>
      </c>
      <c r="C62" s="21">
        <f t="shared" si="0"/>
        <v>0.50548254141068516</v>
      </c>
      <c r="V62" s="21" t="s">
        <v>262</v>
      </c>
    </row>
    <row r="63" spans="1:22" s="81" customFormat="1">
      <c r="A63" s="222" t="s">
        <v>636</v>
      </c>
      <c r="B63" s="48">
        <v>75</v>
      </c>
      <c r="C63" s="21">
        <f t="shared" si="0"/>
        <v>0.58324908624309824</v>
      </c>
      <c r="V63" s="21" t="s">
        <v>262</v>
      </c>
    </row>
    <row r="64" spans="1:22" s="81" customFormat="1">
      <c r="A64" s="222" t="s">
        <v>637</v>
      </c>
      <c r="B64" s="48">
        <v>59</v>
      </c>
      <c r="C64" s="21">
        <f t="shared" si="0"/>
        <v>0.45882261451123729</v>
      </c>
      <c r="V64" s="21" t="s">
        <v>262</v>
      </c>
    </row>
    <row r="65" spans="1:22" s="81" customFormat="1">
      <c r="A65" s="222" t="s">
        <v>638</v>
      </c>
      <c r="B65" s="48">
        <v>63</v>
      </c>
      <c r="C65" s="21">
        <f t="shared" si="0"/>
        <v>0.4899292324442025</v>
      </c>
      <c r="V65" s="21" t="s">
        <v>262</v>
      </c>
    </row>
    <row r="66" spans="1:22" s="81" customFormat="1">
      <c r="A66" s="222" t="s">
        <v>639</v>
      </c>
      <c r="B66" s="48">
        <v>49</v>
      </c>
      <c r="C66" s="21">
        <f t="shared" si="0"/>
        <v>0.38105606967882416</v>
      </c>
      <c r="V66" s="21" t="s">
        <v>262</v>
      </c>
    </row>
    <row r="67" spans="1:22" s="81" customFormat="1">
      <c r="A67" s="222" t="s">
        <v>640</v>
      </c>
      <c r="B67" s="48">
        <v>47</v>
      </c>
      <c r="C67" s="21">
        <f t="shared" si="0"/>
        <v>0.36550276071234156</v>
      </c>
      <c r="V67" s="21" t="s">
        <v>262</v>
      </c>
    </row>
    <row r="68" spans="1:22" s="81" customFormat="1">
      <c r="A68" s="222" t="s">
        <v>641</v>
      </c>
      <c r="B68" s="48">
        <v>62</v>
      </c>
      <c r="C68" s="21">
        <f t="shared" si="0"/>
        <v>0.48215257796096117</v>
      </c>
      <c r="V68" s="21" t="s">
        <v>262</v>
      </c>
    </row>
    <row r="69" spans="1:22" s="81" customFormat="1">
      <c r="A69" s="222" t="s">
        <v>642</v>
      </c>
      <c r="B69" s="48">
        <v>43</v>
      </c>
      <c r="C69" s="21">
        <f t="shared" si="0"/>
        <v>0.33439614277937629</v>
      </c>
      <c r="V69" s="21" t="s">
        <v>262</v>
      </c>
    </row>
    <row r="70" spans="1:22" s="81" customFormat="1">
      <c r="A70" s="222" t="s">
        <v>643</v>
      </c>
      <c r="B70" s="48">
        <v>59</v>
      </c>
      <c r="C70" s="21">
        <f t="shared" si="0"/>
        <v>0.45882261451123729</v>
      </c>
      <c r="V70" s="21" t="s">
        <v>262</v>
      </c>
    </row>
    <row r="71" spans="1:22" s="81" customFormat="1">
      <c r="A71" s="222" t="s">
        <v>644</v>
      </c>
      <c r="B71" s="48">
        <v>57</v>
      </c>
      <c r="C71" s="21">
        <f t="shared" si="0"/>
        <v>0.44326930554475463</v>
      </c>
      <c r="V71" s="21" t="s">
        <v>262</v>
      </c>
    </row>
    <row r="72" spans="1:22" s="81" customFormat="1">
      <c r="A72" s="222" t="s">
        <v>645</v>
      </c>
      <c r="B72" s="48">
        <v>42</v>
      </c>
      <c r="C72" s="21">
        <f t="shared" si="0"/>
        <v>0.32661948829613502</v>
      </c>
      <c r="V72" s="21" t="s">
        <v>262</v>
      </c>
    </row>
    <row r="73" spans="1:22" s="81" customFormat="1">
      <c r="A73" s="222" t="s">
        <v>646</v>
      </c>
      <c r="B73" s="48">
        <v>50</v>
      </c>
      <c r="C73" s="21">
        <f t="shared" si="0"/>
        <v>0.38883272416206549</v>
      </c>
      <c r="V73" s="21" t="s">
        <v>262</v>
      </c>
    </row>
    <row r="74" spans="1:22" s="81" customFormat="1">
      <c r="A74" s="222" t="s">
        <v>647</v>
      </c>
      <c r="B74" s="48">
        <v>47</v>
      </c>
      <c r="C74" s="21">
        <f t="shared" ref="C74:C137" si="1">IF(OR(B74=0,B74="X"),"",100*B74/B$8)</f>
        <v>0.36550276071234156</v>
      </c>
      <c r="V74" s="21" t="s">
        <v>262</v>
      </c>
    </row>
    <row r="75" spans="1:22" s="81" customFormat="1">
      <c r="A75" s="222" t="s">
        <v>648</v>
      </c>
      <c r="B75" s="48">
        <v>55</v>
      </c>
      <c r="C75" s="21">
        <f t="shared" si="1"/>
        <v>0.42771599657827203</v>
      </c>
      <c r="V75" s="21" t="s">
        <v>262</v>
      </c>
    </row>
    <row r="76" spans="1:22" s="81" customFormat="1">
      <c r="A76" s="222" t="s">
        <v>649</v>
      </c>
      <c r="B76" s="48">
        <v>47</v>
      </c>
      <c r="C76" s="21">
        <f t="shared" si="1"/>
        <v>0.36550276071234156</v>
      </c>
      <c r="V76" s="21" t="s">
        <v>262</v>
      </c>
    </row>
    <row r="77" spans="1:22" s="81" customFormat="1">
      <c r="A77" s="222" t="s">
        <v>650</v>
      </c>
      <c r="B77" s="48">
        <v>44</v>
      </c>
      <c r="C77" s="21">
        <f t="shared" si="1"/>
        <v>0.34217279726261762</v>
      </c>
      <c r="V77" s="21" t="s">
        <v>262</v>
      </c>
    </row>
    <row r="78" spans="1:22" s="81" customFormat="1">
      <c r="A78" s="222" t="s">
        <v>651</v>
      </c>
      <c r="B78" s="48">
        <v>40</v>
      </c>
      <c r="C78" s="21">
        <f t="shared" si="1"/>
        <v>0.31106617932965236</v>
      </c>
      <c r="V78" s="21" t="s">
        <v>262</v>
      </c>
    </row>
    <row r="79" spans="1:22" s="81" customFormat="1">
      <c r="A79" s="222" t="s">
        <v>652</v>
      </c>
      <c r="B79" s="48">
        <v>28</v>
      </c>
      <c r="C79" s="21">
        <f t="shared" si="1"/>
        <v>0.21774632553075668</v>
      </c>
      <c r="V79" s="21" t="s">
        <v>262</v>
      </c>
    </row>
    <row r="80" spans="1:22" s="81" customFormat="1">
      <c r="A80" s="222" t="s">
        <v>653</v>
      </c>
      <c r="B80" s="48">
        <v>39</v>
      </c>
      <c r="C80" s="21">
        <f t="shared" si="1"/>
        <v>0.30328952484641108</v>
      </c>
      <c r="V80" s="21" t="s">
        <v>262</v>
      </c>
    </row>
    <row r="81" spans="1:22" s="81" customFormat="1">
      <c r="A81" s="222" t="s">
        <v>654</v>
      </c>
      <c r="B81" s="48">
        <v>37</v>
      </c>
      <c r="C81" s="21">
        <f t="shared" si="1"/>
        <v>0.28773621587992848</v>
      </c>
      <c r="V81" s="21" t="s">
        <v>262</v>
      </c>
    </row>
    <row r="82" spans="1:22" s="81" customFormat="1">
      <c r="A82" s="222" t="s">
        <v>655</v>
      </c>
      <c r="B82" s="48">
        <v>39</v>
      </c>
      <c r="C82" s="21">
        <f t="shared" si="1"/>
        <v>0.30328952484641108</v>
      </c>
      <c r="V82" s="21" t="s">
        <v>262</v>
      </c>
    </row>
    <row r="83" spans="1:22" s="81" customFormat="1">
      <c r="A83" s="222" t="s">
        <v>656</v>
      </c>
      <c r="B83" s="48">
        <v>36</v>
      </c>
      <c r="C83" s="21">
        <f t="shared" si="1"/>
        <v>0.27995956139668715</v>
      </c>
      <c r="V83" s="21" t="s">
        <v>262</v>
      </c>
    </row>
    <row r="84" spans="1:22" s="81" customFormat="1">
      <c r="A84" s="222" t="s">
        <v>657</v>
      </c>
      <c r="B84" s="48">
        <v>39</v>
      </c>
      <c r="C84" s="21">
        <f t="shared" si="1"/>
        <v>0.30328952484641108</v>
      </c>
      <c r="V84" s="21" t="s">
        <v>262</v>
      </c>
    </row>
    <row r="85" spans="1:22" s="81" customFormat="1">
      <c r="A85" s="222" t="s">
        <v>658</v>
      </c>
      <c r="B85" s="48">
        <v>40</v>
      </c>
      <c r="C85" s="21">
        <f t="shared" si="1"/>
        <v>0.31106617932965236</v>
      </c>
      <c r="V85" s="21" t="s">
        <v>262</v>
      </c>
    </row>
    <row r="86" spans="1:22" s="81" customFormat="1">
      <c r="A86" s="222" t="s">
        <v>659</v>
      </c>
      <c r="B86" s="48">
        <v>41</v>
      </c>
      <c r="C86" s="21">
        <f t="shared" si="1"/>
        <v>0.31884283381289369</v>
      </c>
      <c r="V86" s="21" t="s">
        <v>262</v>
      </c>
    </row>
    <row r="87" spans="1:22" s="81" customFormat="1">
      <c r="A87" s="222" t="s">
        <v>660</v>
      </c>
      <c r="B87" s="48">
        <v>28</v>
      </c>
      <c r="C87" s="21">
        <f t="shared" si="1"/>
        <v>0.21774632553075668</v>
      </c>
      <c r="V87" s="21" t="s">
        <v>262</v>
      </c>
    </row>
    <row r="88" spans="1:22" s="81" customFormat="1">
      <c r="A88" s="222" t="s">
        <v>661</v>
      </c>
      <c r="B88" s="48">
        <v>42</v>
      </c>
      <c r="C88" s="21">
        <f t="shared" si="1"/>
        <v>0.32661948829613502</v>
      </c>
      <c r="V88" s="21" t="s">
        <v>262</v>
      </c>
    </row>
    <row r="89" spans="1:22" s="81" customFormat="1">
      <c r="A89" s="222" t="s">
        <v>662</v>
      </c>
      <c r="B89" s="48">
        <v>36</v>
      </c>
      <c r="C89" s="21">
        <f t="shared" si="1"/>
        <v>0.27995956139668715</v>
      </c>
      <c r="V89" s="21" t="s">
        <v>262</v>
      </c>
    </row>
    <row r="90" spans="1:22" s="81" customFormat="1">
      <c r="A90" s="222" t="s">
        <v>663</v>
      </c>
      <c r="B90" s="48">
        <v>34</v>
      </c>
      <c r="C90" s="21">
        <f t="shared" si="1"/>
        <v>0.26440625243020455</v>
      </c>
      <c r="V90" s="21" t="s">
        <v>262</v>
      </c>
    </row>
    <row r="91" spans="1:22" s="81" customFormat="1">
      <c r="A91" s="222" t="s">
        <v>664</v>
      </c>
      <c r="B91" s="48">
        <v>33</v>
      </c>
      <c r="C91" s="21">
        <f t="shared" si="1"/>
        <v>0.25662959794696322</v>
      </c>
      <c r="V91" s="21" t="s">
        <v>262</v>
      </c>
    </row>
    <row r="92" spans="1:22" s="81" customFormat="1">
      <c r="A92" s="222" t="s">
        <v>665</v>
      </c>
      <c r="B92" s="48">
        <v>37</v>
      </c>
      <c r="C92" s="21">
        <f t="shared" si="1"/>
        <v>0.28773621587992848</v>
      </c>
      <c r="V92" s="21" t="s">
        <v>262</v>
      </c>
    </row>
    <row r="93" spans="1:22" s="81" customFormat="1">
      <c r="A93" s="222" t="s">
        <v>666</v>
      </c>
      <c r="B93" s="48">
        <v>33</v>
      </c>
      <c r="C93" s="21">
        <f t="shared" si="1"/>
        <v>0.25662959794696322</v>
      </c>
      <c r="V93" s="21" t="s">
        <v>262</v>
      </c>
    </row>
    <row r="94" spans="1:22" s="81" customFormat="1">
      <c r="A94" s="222" t="s">
        <v>667</v>
      </c>
      <c r="B94" s="48">
        <v>37</v>
      </c>
      <c r="C94" s="21">
        <f t="shared" si="1"/>
        <v>0.28773621587992848</v>
      </c>
      <c r="V94" s="21" t="s">
        <v>262</v>
      </c>
    </row>
    <row r="95" spans="1:22" s="81" customFormat="1">
      <c r="A95" s="222" t="s">
        <v>668</v>
      </c>
      <c r="B95" s="48">
        <v>36</v>
      </c>
      <c r="C95" s="21">
        <f t="shared" si="1"/>
        <v>0.27995956139668715</v>
      </c>
      <c r="V95" s="21" t="s">
        <v>262</v>
      </c>
    </row>
    <row r="96" spans="1:22" s="81" customFormat="1">
      <c r="A96" s="222" t="s">
        <v>669</v>
      </c>
      <c r="B96" s="48">
        <v>26</v>
      </c>
      <c r="C96" s="21">
        <f t="shared" si="1"/>
        <v>0.20219301656427405</v>
      </c>
      <c r="V96" s="21" t="s">
        <v>262</v>
      </c>
    </row>
    <row r="97" spans="1:22" s="81" customFormat="1">
      <c r="A97" s="222" t="s">
        <v>670</v>
      </c>
      <c r="B97" s="48">
        <v>29</v>
      </c>
      <c r="C97" s="21">
        <f t="shared" si="1"/>
        <v>0.22552298001399798</v>
      </c>
      <c r="V97" s="21" t="s">
        <v>262</v>
      </c>
    </row>
    <row r="98" spans="1:22" s="81" customFormat="1">
      <c r="A98" s="222" t="s">
        <v>671</v>
      </c>
      <c r="B98" s="48">
        <v>31</v>
      </c>
      <c r="C98" s="21">
        <f t="shared" si="1"/>
        <v>0.24107628898048059</v>
      </c>
      <c r="V98" s="21" t="s">
        <v>262</v>
      </c>
    </row>
    <row r="99" spans="1:22" s="81" customFormat="1">
      <c r="A99" s="222" t="s">
        <v>672</v>
      </c>
      <c r="B99" s="48">
        <v>31</v>
      </c>
      <c r="C99" s="21">
        <f t="shared" si="1"/>
        <v>0.24107628898048059</v>
      </c>
      <c r="V99" s="21" t="s">
        <v>262</v>
      </c>
    </row>
    <row r="100" spans="1:22" s="81" customFormat="1">
      <c r="A100" s="222" t="s">
        <v>673</v>
      </c>
      <c r="B100" s="48">
        <v>27</v>
      </c>
      <c r="C100" s="21">
        <f t="shared" si="1"/>
        <v>0.20996967104751535</v>
      </c>
      <c r="V100" s="21" t="s">
        <v>262</v>
      </c>
    </row>
    <row r="101" spans="1:22" s="81" customFormat="1">
      <c r="A101" s="222" t="s">
        <v>674</v>
      </c>
      <c r="B101" s="48">
        <v>33</v>
      </c>
      <c r="C101" s="21">
        <f t="shared" si="1"/>
        <v>0.25662959794696322</v>
      </c>
      <c r="V101" s="21" t="s">
        <v>262</v>
      </c>
    </row>
    <row r="102" spans="1:22" s="81" customFormat="1">
      <c r="A102" s="222" t="s">
        <v>675</v>
      </c>
      <c r="B102" s="48">
        <v>26</v>
      </c>
      <c r="C102" s="21">
        <f t="shared" si="1"/>
        <v>0.20219301656427405</v>
      </c>
      <c r="V102" s="21" t="s">
        <v>262</v>
      </c>
    </row>
    <row r="103" spans="1:22" s="81" customFormat="1">
      <c r="A103" s="222" t="s">
        <v>676</v>
      </c>
      <c r="B103" s="48">
        <v>28</v>
      </c>
      <c r="C103" s="21">
        <f t="shared" si="1"/>
        <v>0.21774632553075668</v>
      </c>
      <c r="V103" s="21" t="s">
        <v>262</v>
      </c>
    </row>
    <row r="104" spans="1:22" s="81" customFormat="1">
      <c r="A104" s="222" t="s">
        <v>677</v>
      </c>
      <c r="B104" s="48">
        <v>26</v>
      </c>
      <c r="C104" s="21">
        <f t="shared" si="1"/>
        <v>0.20219301656427405</v>
      </c>
      <c r="V104" s="21" t="s">
        <v>262</v>
      </c>
    </row>
    <row r="105" spans="1:22" s="81" customFormat="1">
      <c r="A105" s="222" t="s">
        <v>678</v>
      </c>
      <c r="B105" s="48">
        <v>18</v>
      </c>
      <c r="C105" s="21">
        <f t="shared" si="1"/>
        <v>0.13997978069834358</v>
      </c>
      <c r="V105" s="21" t="s">
        <v>262</v>
      </c>
    </row>
    <row r="106" spans="1:22" s="81" customFormat="1">
      <c r="A106" s="222" t="s">
        <v>679</v>
      </c>
      <c r="B106" s="48">
        <v>21</v>
      </c>
      <c r="C106" s="21">
        <f t="shared" si="1"/>
        <v>0.16330974414806751</v>
      </c>
      <c r="V106" s="21" t="s">
        <v>262</v>
      </c>
    </row>
    <row r="107" spans="1:22" s="81" customFormat="1">
      <c r="A107" s="222" t="s">
        <v>680</v>
      </c>
      <c r="B107" s="48">
        <v>20</v>
      </c>
      <c r="C107" s="21">
        <f t="shared" si="1"/>
        <v>0.15553308966482618</v>
      </c>
      <c r="V107" s="21" t="s">
        <v>262</v>
      </c>
    </row>
    <row r="108" spans="1:22" s="81" customFormat="1">
      <c r="A108" s="222" t="s">
        <v>681</v>
      </c>
      <c r="B108" s="48">
        <v>21</v>
      </c>
      <c r="C108" s="21">
        <f t="shared" si="1"/>
        <v>0.16330974414806751</v>
      </c>
      <c r="V108" s="21" t="s">
        <v>262</v>
      </c>
    </row>
    <row r="109" spans="1:22" s="81" customFormat="1">
      <c r="A109" s="222" t="s">
        <v>682</v>
      </c>
      <c r="B109" s="48">
        <v>21</v>
      </c>
      <c r="C109" s="21">
        <f t="shared" si="1"/>
        <v>0.16330974414806751</v>
      </c>
      <c r="V109" s="21" t="s">
        <v>262</v>
      </c>
    </row>
    <row r="110" spans="1:22" s="81" customFormat="1">
      <c r="A110" s="222" t="s">
        <v>683</v>
      </c>
      <c r="B110" s="48">
        <v>12</v>
      </c>
      <c r="C110" s="21">
        <f t="shared" si="1"/>
        <v>9.3319853798895722E-2</v>
      </c>
      <c r="V110" s="21" t="s">
        <v>262</v>
      </c>
    </row>
    <row r="111" spans="1:22" s="81" customFormat="1">
      <c r="A111" s="222" t="s">
        <v>684</v>
      </c>
      <c r="B111" s="48">
        <v>13</v>
      </c>
      <c r="C111" s="21">
        <f t="shared" si="1"/>
        <v>0.10109650828213702</v>
      </c>
      <c r="V111" s="21" t="s">
        <v>262</v>
      </c>
    </row>
    <row r="112" spans="1:22" s="81" customFormat="1">
      <c r="A112" s="222" t="s">
        <v>685</v>
      </c>
      <c r="B112" s="48">
        <v>25</v>
      </c>
      <c r="C112" s="21">
        <f t="shared" si="1"/>
        <v>0.19441636208103275</v>
      </c>
      <c r="V112" s="21" t="s">
        <v>262</v>
      </c>
    </row>
    <row r="113" spans="1:22" s="81" customFormat="1">
      <c r="A113" s="222" t="s">
        <v>686</v>
      </c>
      <c r="B113" s="48">
        <v>13</v>
      </c>
      <c r="C113" s="21">
        <f t="shared" si="1"/>
        <v>0.10109650828213702</v>
      </c>
      <c r="V113" s="21" t="s">
        <v>262</v>
      </c>
    </row>
    <row r="114" spans="1:22" s="81" customFormat="1">
      <c r="A114" s="222" t="s">
        <v>687</v>
      </c>
      <c r="B114" s="48">
        <v>14</v>
      </c>
      <c r="C114" s="21">
        <f t="shared" si="1"/>
        <v>0.10887316276537834</v>
      </c>
      <c r="V114" s="21" t="s">
        <v>262</v>
      </c>
    </row>
    <row r="115" spans="1:22" s="81" customFormat="1">
      <c r="A115" s="222" t="s">
        <v>688</v>
      </c>
      <c r="B115" s="48">
        <v>14</v>
      </c>
      <c r="C115" s="21">
        <f t="shared" si="1"/>
        <v>0.10887316276537834</v>
      </c>
      <c r="V115" s="21" t="s">
        <v>262</v>
      </c>
    </row>
    <row r="116" spans="1:22" s="81" customFormat="1">
      <c r="A116" s="222" t="s">
        <v>689</v>
      </c>
      <c r="B116" s="48">
        <v>15</v>
      </c>
      <c r="C116" s="21">
        <f t="shared" si="1"/>
        <v>0.11664981724861964</v>
      </c>
      <c r="V116" s="21" t="s">
        <v>262</v>
      </c>
    </row>
    <row r="117" spans="1:22" s="81" customFormat="1">
      <c r="A117" s="222" t="s">
        <v>690</v>
      </c>
      <c r="B117" s="48">
        <v>8</v>
      </c>
      <c r="C117" s="21">
        <f t="shared" si="1"/>
        <v>6.2213235865930479E-2</v>
      </c>
      <c r="V117" s="21" t="s">
        <v>262</v>
      </c>
    </row>
    <row r="118" spans="1:22" s="81" customFormat="1">
      <c r="A118" s="222" t="s">
        <v>691</v>
      </c>
      <c r="B118" s="48">
        <v>15</v>
      </c>
      <c r="C118" s="21">
        <f t="shared" si="1"/>
        <v>0.11664981724861964</v>
      </c>
      <c r="V118" s="21" t="s">
        <v>262</v>
      </c>
    </row>
    <row r="119" spans="1:22" s="81" customFormat="1">
      <c r="A119" s="222" t="s">
        <v>692</v>
      </c>
      <c r="B119" s="48">
        <v>6</v>
      </c>
      <c r="C119" s="21">
        <f t="shared" si="1"/>
        <v>4.6659926899447861E-2</v>
      </c>
      <c r="V119" s="21" t="s">
        <v>262</v>
      </c>
    </row>
    <row r="120" spans="1:22" s="81" customFormat="1">
      <c r="A120" s="222" t="s">
        <v>693</v>
      </c>
      <c r="B120" s="48">
        <v>13</v>
      </c>
      <c r="C120" s="21">
        <f t="shared" si="1"/>
        <v>0.10109650828213702</v>
      </c>
      <c r="V120" s="21" t="s">
        <v>262</v>
      </c>
    </row>
    <row r="121" spans="1:22" s="81" customFormat="1">
      <c r="A121" s="222" t="s">
        <v>694</v>
      </c>
      <c r="B121" s="48">
        <v>14</v>
      </c>
      <c r="C121" s="21">
        <f t="shared" si="1"/>
        <v>0.10887316276537834</v>
      </c>
      <c r="V121" s="21" t="s">
        <v>262</v>
      </c>
    </row>
    <row r="122" spans="1:22" s="81" customFormat="1">
      <c r="A122" s="222" t="s">
        <v>695</v>
      </c>
      <c r="B122" s="48">
        <v>11</v>
      </c>
      <c r="C122" s="21">
        <f t="shared" si="1"/>
        <v>8.5543199315654406E-2</v>
      </c>
      <c r="V122" s="21" t="s">
        <v>262</v>
      </c>
    </row>
    <row r="123" spans="1:22" s="81" customFormat="1">
      <c r="A123" s="222" t="s">
        <v>696</v>
      </c>
      <c r="B123" s="48">
        <v>12</v>
      </c>
      <c r="C123" s="21">
        <f t="shared" si="1"/>
        <v>9.3319853798895722E-2</v>
      </c>
      <c r="V123" s="21" t="s">
        <v>262</v>
      </c>
    </row>
    <row r="124" spans="1:22" s="81" customFormat="1">
      <c r="A124" s="222" t="s">
        <v>697</v>
      </c>
      <c r="B124" s="48">
        <v>8</v>
      </c>
      <c r="C124" s="21">
        <f t="shared" si="1"/>
        <v>6.2213235865930479E-2</v>
      </c>
      <c r="V124" s="21" t="s">
        <v>262</v>
      </c>
    </row>
    <row r="125" spans="1:22" s="81" customFormat="1">
      <c r="A125" s="222" t="s">
        <v>698</v>
      </c>
      <c r="B125" s="48">
        <v>10</v>
      </c>
      <c r="C125" s="21">
        <f t="shared" si="1"/>
        <v>7.776654483241309E-2</v>
      </c>
      <c r="V125" s="21" t="s">
        <v>262</v>
      </c>
    </row>
    <row r="126" spans="1:22" s="81" customFormat="1">
      <c r="A126" s="222" t="s">
        <v>699</v>
      </c>
      <c r="B126" s="48">
        <v>9</v>
      </c>
      <c r="C126" s="21">
        <f t="shared" si="1"/>
        <v>6.9989890349171788E-2</v>
      </c>
      <c r="V126" s="21" t="s">
        <v>262</v>
      </c>
    </row>
    <row r="127" spans="1:22" s="81" customFormat="1">
      <c r="A127" s="222" t="s">
        <v>700</v>
      </c>
      <c r="B127" s="48">
        <v>12</v>
      </c>
      <c r="C127" s="21">
        <f t="shared" si="1"/>
        <v>9.3319853798895722E-2</v>
      </c>
      <c r="V127" s="21" t="s">
        <v>262</v>
      </c>
    </row>
    <row r="128" spans="1:22" s="81" customFormat="1">
      <c r="A128" s="222" t="s">
        <v>701</v>
      </c>
      <c r="B128" s="48">
        <v>10</v>
      </c>
      <c r="C128" s="21">
        <f t="shared" si="1"/>
        <v>7.776654483241309E-2</v>
      </c>
      <c r="V128" s="21" t="s">
        <v>262</v>
      </c>
    </row>
    <row r="129" spans="1:22" s="81" customFormat="1">
      <c r="A129" s="222" t="s">
        <v>702</v>
      </c>
      <c r="B129" s="48">
        <v>7</v>
      </c>
      <c r="C129" s="21">
        <f t="shared" si="1"/>
        <v>5.443658138268917E-2</v>
      </c>
      <c r="V129" s="21" t="s">
        <v>262</v>
      </c>
    </row>
    <row r="130" spans="1:22" s="81" customFormat="1">
      <c r="A130" s="222" t="s">
        <v>703</v>
      </c>
      <c r="B130" s="48">
        <v>4</v>
      </c>
      <c r="C130" s="21">
        <f t="shared" si="1"/>
        <v>3.1106617932965239E-2</v>
      </c>
      <c r="V130" s="21" t="s">
        <v>262</v>
      </c>
    </row>
    <row r="131" spans="1:22" s="81" customFormat="1">
      <c r="A131" s="222" t="s">
        <v>704</v>
      </c>
      <c r="B131" s="48">
        <v>8</v>
      </c>
      <c r="C131" s="21">
        <f t="shared" si="1"/>
        <v>6.2213235865930479E-2</v>
      </c>
      <c r="V131" s="21" t="s">
        <v>262</v>
      </c>
    </row>
    <row r="132" spans="1:22" s="81" customFormat="1">
      <c r="A132" s="222" t="s">
        <v>705</v>
      </c>
      <c r="B132" s="48">
        <v>17</v>
      </c>
      <c r="C132" s="21">
        <f t="shared" si="1"/>
        <v>0.13220312621510227</v>
      </c>
      <c r="V132" s="21" t="s">
        <v>262</v>
      </c>
    </row>
    <row r="133" spans="1:22" s="81" customFormat="1">
      <c r="A133" s="222" t="s">
        <v>706</v>
      </c>
      <c r="B133" s="48">
        <v>7</v>
      </c>
      <c r="C133" s="21">
        <f t="shared" si="1"/>
        <v>5.443658138268917E-2</v>
      </c>
      <c r="V133" s="21" t="s">
        <v>262</v>
      </c>
    </row>
    <row r="134" spans="1:22" s="81" customFormat="1">
      <c r="A134" s="222" t="s">
        <v>707</v>
      </c>
      <c r="B134" s="48">
        <v>5</v>
      </c>
      <c r="C134" s="21">
        <f t="shared" si="1"/>
        <v>3.8883272416206545E-2</v>
      </c>
      <c r="V134" s="21" t="s">
        <v>262</v>
      </c>
    </row>
    <row r="135" spans="1:22" s="81" customFormat="1">
      <c r="A135" s="222" t="s">
        <v>708</v>
      </c>
      <c r="B135" s="48">
        <v>6</v>
      </c>
      <c r="C135" s="21">
        <f t="shared" si="1"/>
        <v>4.6659926899447861E-2</v>
      </c>
      <c r="V135" s="21" t="s">
        <v>262</v>
      </c>
    </row>
    <row r="136" spans="1:22" s="81" customFormat="1">
      <c r="A136" s="222" t="s">
        <v>709</v>
      </c>
      <c r="B136" s="48">
        <v>6</v>
      </c>
      <c r="C136" s="21">
        <f t="shared" si="1"/>
        <v>4.6659926899447861E-2</v>
      </c>
      <c r="V136" s="21" t="s">
        <v>262</v>
      </c>
    </row>
    <row r="137" spans="1:22" s="81" customFormat="1">
      <c r="A137" s="222" t="s">
        <v>710</v>
      </c>
      <c r="B137" s="48">
        <v>7</v>
      </c>
      <c r="C137" s="21">
        <f t="shared" si="1"/>
        <v>5.443658138268917E-2</v>
      </c>
      <c r="V137" s="21" t="s">
        <v>262</v>
      </c>
    </row>
    <row r="138" spans="1:22" s="81" customFormat="1">
      <c r="A138" s="222" t="s">
        <v>711</v>
      </c>
      <c r="B138" s="48" t="s">
        <v>270</v>
      </c>
      <c r="C138" s="21" t="str">
        <f t="shared" ref="C138:C201" si="2">IF(OR(B138=0,B138="X"),"",100*B138/B$8)</f>
        <v/>
      </c>
      <c r="V138" s="21" t="s">
        <v>262</v>
      </c>
    </row>
    <row r="139" spans="1:22" s="81" customFormat="1">
      <c r="A139" s="222" t="s">
        <v>712</v>
      </c>
      <c r="B139" s="48" t="s">
        <v>270</v>
      </c>
      <c r="C139" s="21" t="str">
        <f t="shared" si="2"/>
        <v/>
      </c>
      <c r="V139" s="21" t="s">
        <v>262</v>
      </c>
    </row>
    <row r="140" spans="1:22" s="81" customFormat="1">
      <c r="A140" s="222" t="s">
        <v>713</v>
      </c>
      <c r="B140" s="48" t="s">
        <v>270</v>
      </c>
      <c r="C140" s="21" t="str">
        <f t="shared" si="2"/>
        <v/>
      </c>
      <c r="V140" s="21" t="s">
        <v>262</v>
      </c>
    </row>
    <row r="141" spans="1:22" s="81" customFormat="1">
      <c r="A141" s="222" t="s">
        <v>714</v>
      </c>
      <c r="B141" s="48">
        <v>8</v>
      </c>
      <c r="C141" s="21">
        <f t="shared" si="2"/>
        <v>6.2213235865930479E-2</v>
      </c>
      <c r="V141" s="21" t="s">
        <v>262</v>
      </c>
    </row>
    <row r="142" spans="1:22" s="81" customFormat="1">
      <c r="A142" s="222" t="s">
        <v>715</v>
      </c>
      <c r="B142" s="48">
        <v>7</v>
      </c>
      <c r="C142" s="21">
        <f t="shared" si="2"/>
        <v>5.443658138268917E-2</v>
      </c>
      <c r="V142" s="21" t="s">
        <v>262</v>
      </c>
    </row>
    <row r="143" spans="1:22" s="81" customFormat="1">
      <c r="A143" s="222" t="s">
        <v>716</v>
      </c>
      <c r="B143" s="48" t="s">
        <v>270</v>
      </c>
      <c r="C143" s="21" t="str">
        <f t="shared" si="2"/>
        <v/>
      </c>
      <c r="V143" s="21" t="s">
        <v>262</v>
      </c>
    </row>
    <row r="144" spans="1:22" s="81" customFormat="1">
      <c r="A144" s="222" t="s">
        <v>717</v>
      </c>
      <c r="B144" s="48" t="s">
        <v>270</v>
      </c>
      <c r="C144" s="21" t="str">
        <f t="shared" si="2"/>
        <v/>
      </c>
      <c r="V144" s="21" t="s">
        <v>262</v>
      </c>
    </row>
    <row r="145" spans="1:22" s="81" customFormat="1">
      <c r="A145" s="222" t="s">
        <v>718</v>
      </c>
      <c r="B145" s="48" t="s">
        <v>270</v>
      </c>
      <c r="C145" s="21" t="str">
        <f t="shared" si="2"/>
        <v/>
      </c>
      <c r="V145" s="21" t="s">
        <v>262</v>
      </c>
    </row>
    <row r="146" spans="1:22" s="81" customFormat="1">
      <c r="A146" s="222" t="s">
        <v>719</v>
      </c>
      <c r="B146" s="48" t="s">
        <v>270</v>
      </c>
      <c r="C146" s="21" t="str">
        <f t="shared" si="2"/>
        <v/>
      </c>
      <c r="V146" s="21" t="s">
        <v>262</v>
      </c>
    </row>
    <row r="147" spans="1:22" s="81" customFormat="1">
      <c r="A147" s="222" t="s">
        <v>720</v>
      </c>
      <c r="B147" s="48" t="s">
        <v>270</v>
      </c>
      <c r="C147" s="21" t="str">
        <f t="shared" si="2"/>
        <v/>
      </c>
      <c r="V147" s="21" t="s">
        <v>262</v>
      </c>
    </row>
    <row r="148" spans="1:22" s="81" customFormat="1">
      <c r="A148" s="222" t="s">
        <v>721</v>
      </c>
      <c r="B148" s="48">
        <v>5</v>
      </c>
      <c r="C148" s="21">
        <f t="shared" si="2"/>
        <v>3.8883272416206545E-2</v>
      </c>
      <c r="V148" s="21" t="s">
        <v>262</v>
      </c>
    </row>
    <row r="149" spans="1:22" s="81" customFormat="1">
      <c r="A149" s="222" t="s">
        <v>722</v>
      </c>
      <c r="B149" s="48" t="s">
        <v>270</v>
      </c>
      <c r="C149" s="21" t="str">
        <f t="shared" si="2"/>
        <v/>
      </c>
      <c r="V149" s="21" t="s">
        <v>262</v>
      </c>
    </row>
    <row r="150" spans="1:22" s="81" customFormat="1">
      <c r="A150" s="222" t="s">
        <v>723</v>
      </c>
      <c r="B150" s="48" t="s">
        <v>270</v>
      </c>
      <c r="C150" s="21" t="str">
        <f t="shared" si="2"/>
        <v/>
      </c>
      <c r="V150" s="21" t="s">
        <v>262</v>
      </c>
    </row>
    <row r="151" spans="1:22" s="81" customFormat="1">
      <c r="A151" s="222" t="s">
        <v>724</v>
      </c>
      <c r="B151" s="48">
        <v>5</v>
      </c>
      <c r="C151" s="21">
        <f t="shared" si="2"/>
        <v>3.8883272416206545E-2</v>
      </c>
      <c r="V151" s="21" t="s">
        <v>262</v>
      </c>
    </row>
    <row r="152" spans="1:22" s="81" customFormat="1">
      <c r="A152" s="222" t="s">
        <v>725</v>
      </c>
      <c r="B152" s="48" t="s">
        <v>270</v>
      </c>
      <c r="C152" s="21" t="str">
        <f t="shared" si="2"/>
        <v/>
      </c>
      <c r="V152" s="21" t="s">
        <v>262</v>
      </c>
    </row>
    <row r="153" spans="1:22" s="81" customFormat="1">
      <c r="A153" s="222" t="s">
        <v>726</v>
      </c>
      <c r="B153" s="48" t="s">
        <v>270</v>
      </c>
      <c r="C153" s="21" t="str">
        <f t="shared" si="2"/>
        <v/>
      </c>
      <c r="V153" s="21" t="s">
        <v>262</v>
      </c>
    </row>
    <row r="154" spans="1:22" s="81" customFormat="1">
      <c r="A154" s="222" t="s">
        <v>727</v>
      </c>
      <c r="B154" s="48">
        <v>7</v>
      </c>
      <c r="C154" s="21">
        <f t="shared" si="2"/>
        <v>5.443658138268917E-2</v>
      </c>
      <c r="V154" s="21" t="s">
        <v>262</v>
      </c>
    </row>
    <row r="155" spans="1:22" s="81" customFormat="1">
      <c r="A155" s="222" t="s">
        <v>728</v>
      </c>
      <c r="B155" s="48" t="s">
        <v>270</v>
      </c>
      <c r="C155" s="21" t="str">
        <f t="shared" si="2"/>
        <v/>
      </c>
      <c r="V155" s="21" t="s">
        <v>262</v>
      </c>
    </row>
    <row r="156" spans="1:22" s="81" customFormat="1">
      <c r="A156" s="222" t="s">
        <v>729</v>
      </c>
      <c r="B156" s="48" t="s">
        <v>270</v>
      </c>
      <c r="C156" s="21" t="str">
        <f t="shared" si="2"/>
        <v/>
      </c>
      <c r="V156" s="21" t="s">
        <v>262</v>
      </c>
    </row>
    <row r="157" spans="1:22" s="81" customFormat="1">
      <c r="A157" s="222" t="s">
        <v>730</v>
      </c>
      <c r="B157" s="48">
        <v>4</v>
      </c>
      <c r="C157" s="21">
        <f t="shared" si="2"/>
        <v>3.1106617932965239E-2</v>
      </c>
      <c r="V157" s="21" t="s">
        <v>262</v>
      </c>
    </row>
    <row r="158" spans="1:22" s="81" customFormat="1">
      <c r="A158" s="222" t="s">
        <v>731</v>
      </c>
      <c r="B158" s="48" t="s">
        <v>270</v>
      </c>
      <c r="C158" s="21" t="str">
        <f t="shared" si="2"/>
        <v/>
      </c>
      <c r="V158" s="21" t="s">
        <v>262</v>
      </c>
    </row>
    <row r="159" spans="1:22" s="81" customFormat="1">
      <c r="A159" s="222" t="s">
        <v>732</v>
      </c>
      <c r="B159" s="48" t="s">
        <v>270</v>
      </c>
      <c r="C159" s="21" t="str">
        <f t="shared" si="2"/>
        <v/>
      </c>
      <c r="V159" s="21" t="s">
        <v>262</v>
      </c>
    </row>
    <row r="160" spans="1:22" s="81" customFormat="1">
      <c r="A160" s="222" t="s">
        <v>733</v>
      </c>
      <c r="B160" s="48" t="s">
        <v>270</v>
      </c>
      <c r="C160" s="21" t="str">
        <f t="shared" si="2"/>
        <v/>
      </c>
      <c r="V160" s="21" t="s">
        <v>262</v>
      </c>
    </row>
    <row r="161" spans="1:22" s="81" customFormat="1">
      <c r="A161" s="222" t="s">
        <v>734</v>
      </c>
      <c r="B161" s="48" t="s">
        <v>270</v>
      </c>
      <c r="C161" s="21" t="str">
        <f t="shared" si="2"/>
        <v/>
      </c>
      <c r="V161" s="21" t="s">
        <v>262</v>
      </c>
    </row>
    <row r="162" spans="1:22" s="81" customFormat="1">
      <c r="A162" s="222" t="s">
        <v>735</v>
      </c>
      <c r="B162" s="48" t="s">
        <v>270</v>
      </c>
      <c r="C162" s="21" t="str">
        <f t="shared" si="2"/>
        <v/>
      </c>
      <c r="V162" s="21" t="s">
        <v>262</v>
      </c>
    </row>
    <row r="163" spans="1:22" s="81" customFormat="1">
      <c r="A163" s="222" t="s">
        <v>736</v>
      </c>
      <c r="B163" s="48">
        <v>4</v>
      </c>
      <c r="C163" s="21">
        <f t="shared" si="2"/>
        <v>3.1106617932965239E-2</v>
      </c>
      <c r="V163" s="21" t="s">
        <v>262</v>
      </c>
    </row>
    <row r="164" spans="1:22" s="81" customFormat="1">
      <c r="A164" s="222" t="s">
        <v>737</v>
      </c>
      <c r="B164" s="48" t="s">
        <v>270</v>
      </c>
      <c r="C164" s="21" t="str">
        <f t="shared" si="2"/>
        <v/>
      </c>
      <c r="V164" s="21" t="s">
        <v>262</v>
      </c>
    </row>
    <row r="165" spans="1:22" s="81" customFormat="1">
      <c r="A165" s="222" t="s">
        <v>738</v>
      </c>
      <c r="B165" s="48" t="s">
        <v>270</v>
      </c>
      <c r="C165" s="21" t="str">
        <f t="shared" si="2"/>
        <v/>
      </c>
      <c r="V165" s="21" t="s">
        <v>262</v>
      </c>
    </row>
    <row r="166" spans="1:22" s="81" customFormat="1">
      <c r="A166" s="222" t="s">
        <v>739</v>
      </c>
      <c r="B166" s="48" t="s">
        <v>270</v>
      </c>
      <c r="C166" s="21" t="str">
        <f t="shared" si="2"/>
        <v/>
      </c>
      <c r="V166" s="21" t="s">
        <v>262</v>
      </c>
    </row>
    <row r="167" spans="1:22" s="81" customFormat="1">
      <c r="A167" s="222" t="s">
        <v>740</v>
      </c>
      <c r="B167" s="48" t="s">
        <v>270</v>
      </c>
      <c r="C167" s="21" t="str">
        <f t="shared" si="2"/>
        <v/>
      </c>
      <c r="V167" s="21" t="s">
        <v>262</v>
      </c>
    </row>
    <row r="168" spans="1:22" s="81" customFormat="1">
      <c r="A168" s="222" t="s">
        <v>741</v>
      </c>
      <c r="B168" s="48" t="s">
        <v>270</v>
      </c>
      <c r="C168" s="21" t="str">
        <f t="shared" si="2"/>
        <v/>
      </c>
      <c r="V168" s="21" t="s">
        <v>262</v>
      </c>
    </row>
    <row r="169" spans="1:22" s="81" customFormat="1">
      <c r="A169" s="222" t="s">
        <v>742</v>
      </c>
      <c r="B169" s="48">
        <v>5</v>
      </c>
      <c r="C169" s="21">
        <f t="shared" si="2"/>
        <v>3.8883272416206545E-2</v>
      </c>
      <c r="V169" s="21" t="s">
        <v>262</v>
      </c>
    </row>
    <row r="170" spans="1:22" s="81" customFormat="1">
      <c r="A170" s="222" t="s">
        <v>743</v>
      </c>
      <c r="B170" s="48" t="s">
        <v>270</v>
      </c>
      <c r="C170" s="21" t="str">
        <f t="shared" si="2"/>
        <v/>
      </c>
      <c r="V170" s="21" t="s">
        <v>262</v>
      </c>
    </row>
    <row r="171" spans="1:22" s="81" customFormat="1">
      <c r="A171" s="222" t="s">
        <v>744</v>
      </c>
      <c r="B171" s="48" t="s">
        <v>270</v>
      </c>
      <c r="C171" s="21" t="str">
        <f t="shared" si="2"/>
        <v/>
      </c>
      <c r="V171" s="21" t="s">
        <v>262</v>
      </c>
    </row>
    <row r="172" spans="1:22" s="81" customFormat="1">
      <c r="A172" s="222" t="s">
        <v>745</v>
      </c>
      <c r="B172" s="48" t="s">
        <v>270</v>
      </c>
      <c r="C172" s="21" t="str">
        <f t="shared" si="2"/>
        <v/>
      </c>
      <c r="V172" s="21" t="s">
        <v>262</v>
      </c>
    </row>
    <row r="173" spans="1:22" s="81" customFormat="1">
      <c r="A173" s="222" t="s">
        <v>746</v>
      </c>
      <c r="B173" s="48">
        <v>0</v>
      </c>
      <c r="C173" s="21" t="str">
        <f t="shared" si="2"/>
        <v/>
      </c>
      <c r="V173" s="21" t="s">
        <v>262</v>
      </c>
    </row>
    <row r="174" spans="1:22" s="81" customFormat="1">
      <c r="A174" s="222" t="s">
        <v>747</v>
      </c>
      <c r="B174" s="48">
        <v>0</v>
      </c>
      <c r="C174" s="21" t="str">
        <f t="shared" si="2"/>
        <v/>
      </c>
      <c r="V174" s="21" t="s">
        <v>262</v>
      </c>
    </row>
    <row r="175" spans="1:22" s="81" customFormat="1">
      <c r="A175" s="222" t="s">
        <v>748</v>
      </c>
      <c r="B175" s="48" t="s">
        <v>270</v>
      </c>
      <c r="C175" s="21" t="str">
        <f t="shared" si="2"/>
        <v/>
      </c>
      <c r="V175" s="21" t="s">
        <v>262</v>
      </c>
    </row>
    <row r="176" spans="1:22" s="81" customFormat="1">
      <c r="A176" s="222" t="s">
        <v>749</v>
      </c>
      <c r="B176" s="48" t="s">
        <v>270</v>
      </c>
      <c r="C176" s="21" t="str">
        <f t="shared" si="2"/>
        <v/>
      </c>
      <c r="V176" s="21" t="s">
        <v>262</v>
      </c>
    </row>
    <row r="177" spans="1:22" s="81" customFormat="1">
      <c r="A177" s="222" t="s">
        <v>750</v>
      </c>
      <c r="B177" s="48" t="s">
        <v>270</v>
      </c>
      <c r="C177" s="21" t="str">
        <f t="shared" si="2"/>
        <v/>
      </c>
      <c r="V177" s="21" t="s">
        <v>262</v>
      </c>
    </row>
    <row r="178" spans="1:22" s="81" customFormat="1">
      <c r="A178" s="222" t="s">
        <v>751</v>
      </c>
      <c r="B178" s="48" t="s">
        <v>270</v>
      </c>
      <c r="C178" s="21" t="str">
        <f t="shared" si="2"/>
        <v/>
      </c>
      <c r="V178" s="21" t="s">
        <v>262</v>
      </c>
    </row>
    <row r="179" spans="1:22" s="81" customFormat="1">
      <c r="A179" s="222" t="s">
        <v>752</v>
      </c>
      <c r="B179" s="48" t="s">
        <v>270</v>
      </c>
      <c r="C179" s="21" t="str">
        <f t="shared" si="2"/>
        <v/>
      </c>
      <c r="V179" s="21" t="s">
        <v>262</v>
      </c>
    </row>
    <row r="180" spans="1:22" s="81" customFormat="1">
      <c r="A180" s="222" t="s">
        <v>753</v>
      </c>
      <c r="B180" s="48">
        <v>0</v>
      </c>
      <c r="C180" s="21" t="str">
        <f t="shared" si="2"/>
        <v/>
      </c>
      <c r="V180" s="21" t="s">
        <v>262</v>
      </c>
    </row>
    <row r="181" spans="1:22" s="81" customFormat="1">
      <c r="A181" s="222" t="s">
        <v>754</v>
      </c>
      <c r="B181" s="48">
        <v>0</v>
      </c>
      <c r="C181" s="21" t="str">
        <f t="shared" si="2"/>
        <v/>
      </c>
      <c r="V181" s="21" t="s">
        <v>262</v>
      </c>
    </row>
    <row r="182" spans="1:22" s="81" customFormat="1">
      <c r="A182" s="222" t="s">
        <v>755</v>
      </c>
      <c r="B182" s="48">
        <v>4</v>
      </c>
      <c r="C182" s="21">
        <f t="shared" si="2"/>
        <v>3.1106617932965239E-2</v>
      </c>
      <c r="V182" s="21" t="s">
        <v>262</v>
      </c>
    </row>
    <row r="183" spans="1:22" s="81" customFormat="1">
      <c r="A183" s="222" t="s">
        <v>756</v>
      </c>
      <c r="B183" s="48" t="s">
        <v>270</v>
      </c>
      <c r="C183" s="21" t="str">
        <f t="shared" si="2"/>
        <v/>
      </c>
      <c r="V183" s="21" t="s">
        <v>262</v>
      </c>
    </row>
    <row r="184" spans="1:22" s="81" customFormat="1">
      <c r="A184" s="222" t="s">
        <v>757</v>
      </c>
      <c r="B184" s="48" t="s">
        <v>270</v>
      </c>
      <c r="C184" s="21" t="str">
        <f t="shared" si="2"/>
        <v/>
      </c>
      <c r="V184" s="21" t="s">
        <v>262</v>
      </c>
    </row>
    <row r="185" spans="1:22" s="81" customFormat="1">
      <c r="A185" s="222" t="s">
        <v>758</v>
      </c>
      <c r="B185" s="48" t="s">
        <v>270</v>
      </c>
      <c r="C185" s="21" t="str">
        <f t="shared" si="2"/>
        <v/>
      </c>
      <c r="V185" s="21" t="s">
        <v>262</v>
      </c>
    </row>
    <row r="186" spans="1:22" s="81" customFormat="1">
      <c r="A186" s="222" t="s">
        <v>759</v>
      </c>
      <c r="B186" s="48" t="s">
        <v>270</v>
      </c>
      <c r="C186" s="21" t="str">
        <f t="shared" si="2"/>
        <v/>
      </c>
      <c r="V186" s="21" t="s">
        <v>262</v>
      </c>
    </row>
    <row r="187" spans="1:22" s="81" customFormat="1">
      <c r="A187" s="222" t="s">
        <v>760</v>
      </c>
      <c r="B187" s="48">
        <v>4</v>
      </c>
      <c r="C187" s="21">
        <f t="shared" si="2"/>
        <v>3.1106617932965239E-2</v>
      </c>
      <c r="V187" s="21" t="s">
        <v>262</v>
      </c>
    </row>
    <row r="188" spans="1:22" s="81" customFormat="1">
      <c r="A188" s="222" t="s">
        <v>761</v>
      </c>
      <c r="B188" s="48" t="s">
        <v>270</v>
      </c>
      <c r="C188" s="21" t="str">
        <f t="shared" si="2"/>
        <v/>
      </c>
      <c r="V188" s="21" t="s">
        <v>262</v>
      </c>
    </row>
    <row r="189" spans="1:22" s="81" customFormat="1">
      <c r="A189" s="222" t="s">
        <v>762</v>
      </c>
      <c r="B189" s="48" t="s">
        <v>270</v>
      </c>
      <c r="C189" s="21" t="str">
        <f t="shared" si="2"/>
        <v/>
      </c>
      <c r="V189" s="21" t="s">
        <v>262</v>
      </c>
    </row>
    <row r="190" spans="1:22" s="81" customFormat="1">
      <c r="A190" s="222" t="s">
        <v>763</v>
      </c>
      <c r="B190" s="48" t="s">
        <v>270</v>
      </c>
      <c r="C190" s="21" t="str">
        <f t="shared" si="2"/>
        <v/>
      </c>
      <c r="V190" s="21" t="s">
        <v>262</v>
      </c>
    </row>
    <row r="191" spans="1:22" s="81" customFormat="1">
      <c r="A191" s="222" t="s">
        <v>764</v>
      </c>
      <c r="B191" s="48" t="s">
        <v>270</v>
      </c>
      <c r="C191" s="21" t="str">
        <f t="shared" si="2"/>
        <v/>
      </c>
      <c r="V191" s="21" t="s">
        <v>262</v>
      </c>
    </row>
    <row r="192" spans="1:22" s="81" customFormat="1">
      <c r="A192" s="222" t="s">
        <v>765</v>
      </c>
      <c r="B192" s="48" t="s">
        <v>270</v>
      </c>
      <c r="C192" s="21" t="str">
        <f t="shared" si="2"/>
        <v/>
      </c>
      <c r="V192" s="21" t="s">
        <v>262</v>
      </c>
    </row>
    <row r="193" spans="1:22" s="81" customFormat="1">
      <c r="A193" s="222" t="s">
        <v>766</v>
      </c>
      <c r="B193" s="48">
        <v>0</v>
      </c>
      <c r="C193" s="21" t="str">
        <f t="shared" si="2"/>
        <v/>
      </c>
      <c r="V193" s="21" t="s">
        <v>262</v>
      </c>
    </row>
    <row r="194" spans="1:22" s="81" customFormat="1">
      <c r="A194" s="222" t="s">
        <v>767</v>
      </c>
      <c r="B194" s="48" t="s">
        <v>270</v>
      </c>
      <c r="C194" s="21" t="str">
        <f t="shared" si="2"/>
        <v/>
      </c>
      <c r="V194" s="21" t="s">
        <v>262</v>
      </c>
    </row>
    <row r="195" spans="1:22" s="81" customFormat="1">
      <c r="A195" s="222" t="s">
        <v>768</v>
      </c>
      <c r="B195" s="48" t="s">
        <v>270</v>
      </c>
      <c r="C195" s="21" t="str">
        <f t="shared" si="2"/>
        <v/>
      </c>
      <c r="V195" s="21" t="s">
        <v>262</v>
      </c>
    </row>
    <row r="196" spans="1:22" s="81" customFormat="1">
      <c r="A196" s="222" t="s">
        <v>769</v>
      </c>
      <c r="B196" s="48" t="s">
        <v>270</v>
      </c>
      <c r="C196" s="21" t="str">
        <f t="shared" si="2"/>
        <v/>
      </c>
      <c r="V196" s="21" t="s">
        <v>262</v>
      </c>
    </row>
    <row r="197" spans="1:22" s="81" customFormat="1">
      <c r="A197" s="222" t="s">
        <v>770</v>
      </c>
      <c r="B197" s="48" t="s">
        <v>270</v>
      </c>
      <c r="C197" s="21" t="str">
        <f t="shared" si="2"/>
        <v/>
      </c>
      <c r="V197" s="21" t="s">
        <v>262</v>
      </c>
    </row>
    <row r="198" spans="1:22" s="81" customFormat="1">
      <c r="A198" s="222" t="s">
        <v>771</v>
      </c>
      <c r="B198" s="48">
        <v>0</v>
      </c>
      <c r="C198" s="21" t="str">
        <f t="shared" si="2"/>
        <v/>
      </c>
      <c r="V198" s="21" t="s">
        <v>262</v>
      </c>
    </row>
    <row r="199" spans="1:22" s="81" customFormat="1">
      <c r="A199" s="222" t="s">
        <v>772</v>
      </c>
      <c r="B199" s="48">
        <v>0</v>
      </c>
      <c r="C199" s="21" t="str">
        <f t="shared" si="2"/>
        <v/>
      </c>
      <c r="V199" s="21" t="s">
        <v>262</v>
      </c>
    </row>
    <row r="200" spans="1:22" s="81" customFormat="1">
      <c r="A200" s="222" t="s">
        <v>773</v>
      </c>
      <c r="B200" s="48" t="s">
        <v>270</v>
      </c>
      <c r="C200" s="21" t="str">
        <f t="shared" si="2"/>
        <v/>
      </c>
      <c r="V200" s="21" t="s">
        <v>262</v>
      </c>
    </row>
    <row r="201" spans="1:22" s="81" customFormat="1">
      <c r="A201" s="222" t="s">
        <v>774</v>
      </c>
      <c r="B201" s="48">
        <v>5</v>
      </c>
      <c r="C201" s="21">
        <f t="shared" si="2"/>
        <v>3.8883272416206545E-2</v>
      </c>
      <c r="V201" s="21" t="s">
        <v>262</v>
      </c>
    </row>
    <row r="202" spans="1:22" s="81" customFormat="1">
      <c r="A202" s="222" t="s">
        <v>775</v>
      </c>
      <c r="B202" s="48" t="s">
        <v>270</v>
      </c>
      <c r="C202" s="21" t="str">
        <f t="shared" ref="C202:C265" si="3">IF(OR(B202=0,B202="X"),"",100*B202/B$8)</f>
        <v/>
      </c>
      <c r="V202" s="21" t="s">
        <v>262</v>
      </c>
    </row>
    <row r="203" spans="1:22" s="81" customFormat="1">
      <c r="A203" s="222" t="s">
        <v>776</v>
      </c>
      <c r="B203" s="48" t="s">
        <v>270</v>
      </c>
      <c r="C203" s="21" t="str">
        <f t="shared" si="3"/>
        <v/>
      </c>
      <c r="V203" s="21" t="s">
        <v>262</v>
      </c>
    </row>
    <row r="204" spans="1:22" s="81" customFormat="1">
      <c r="A204" s="222" t="s">
        <v>777</v>
      </c>
      <c r="B204" s="48" t="s">
        <v>270</v>
      </c>
      <c r="C204" s="21" t="str">
        <f t="shared" si="3"/>
        <v/>
      </c>
      <c r="V204" s="21" t="s">
        <v>262</v>
      </c>
    </row>
    <row r="205" spans="1:22" s="81" customFormat="1">
      <c r="A205" s="222" t="s">
        <v>778</v>
      </c>
      <c r="B205" s="48" t="s">
        <v>270</v>
      </c>
      <c r="C205" s="21" t="str">
        <f t="shared" si="3"/>
        <v/>
      </c>
      <c r="V205" s="21" t="s">
        <v>262</v>
      </c>
    </row>
    <row r="206" spans="1:22" s="81" customFormat="1">
      <c r="A206" s="222" t="s">
        <v>779</v>
      </c>
      <c r="B206" s="48" t="s">
        <v>270</v>
      </c>
      <c r="C206" s="21" t="str">
        <f t="shared" si="3"/>
        <v/>
      </c>
      <c r="V206" s="21" t="s">
        <v>262</v>
      </c>
    </row>
    <row r="207" spans="1:22" s="81" customFormat="1">
      <c r="A207" s="222" t="s">
        <v>780</v>
      </c>
      <c r="B207" s="48" t="s">
        <v>270</v>
      </c>
      <c r="C207" s="21" t="str">
        <f t="shared" si="3"/>
        <v/>
      </c>
      <c r="V207" s="21" t="s">
        <v>262</v>
      </c>
    </row>
    <row r="208" spans="1:22" s="81" customFormat="1">
      <c r="A208" s="222" t="s">
        <v>781</v>
      </c>
      <c r="B208" s="48" t="s">
        <v>270</v>
      </c>
      <c r="C208" s="21" t="str">
        <f t="shared" si="3"/>
        <v/>
      </c>
      <c r="V208" s="21" t="s">
        <v>262</v>
      </c>
    </row>
    <row r="209" spans="1:22" s="81" customFormat="1">
      <c r="A209" s="222" t="s">
        <v>782</v>
      </c>
      <c r="B209" s="48" t="s">
        <v>270</v>
      </c>
      <c r="C209" s="21" t="str">
        <f t="shared" si="3"/>
        <v/>
      </c>
      <c r="V209" s="21" t="s">
        <v>262</v>
      </c>
    </row>
    <row r="210" spans="1:22" s="81" customFormat="1">
      <c r="A210" s="222" t="s">
        <v>783</v>
      </c>
      <c r="B210" s="48" t="s">
        <v>270</v>
      </c>
      <c r="C210" s="21" t="str">
        <f t="shared" si="3"/>
        <v/>
      </c>
      <c r="V210" s="21" t="s">
        <v>262</v>
      </c>
    </row>
    <row r="211" spans="1:22" s="81" customFormat="1">
      <c r="A211" s="222" t="s">
        <v>784</v>
      </c>
      <c r="B211" s="48" t="s">
        <v>270</v>
      </c>
      <c r="C211" s="21" t="str">
        <f t="shared" si="3"/>
        <v/>
      </c>
      <c r="V211" s="21" t="s">
        <v>262</v>
      </c>
    </row>
    <row r="212" spans="1:22" s="81" customFormat="1">
      <c r="A212" s="222" t="s">
        <v>785</v>
      </c>
      <c r="B212" s="48">
        <v>5</v>
      </c>
      <c r="C212" s="21">
        <f t="shared" si="3"/>
        <v>3.8883272416206545E-2</v>
      </c>
      <c r="V212" s="21" t="s">
        <v>262</v>
      </c>
    </row>
    <row r="213" spans="1:22" s="81" customFormat="1">
      <c r="A213" s="222" t="s">
        <v>786</v>
      </c>
      <c r="B213" s="48" t="s">
        <v>270</v>
      </c>
      <c r="C213" s="21" t="str">
        <f t="shared" si="3"/>
        <v/>
      </c>
      <c r="V213" s="21" t="s">
        <v>262</v>
      </c>
    </row>
    <row r="214" spans="1:22" s="81" customFormat="1">
      <c r="A214" s="222" t="s">
        <v>787</v>
      </c>
      <c r="B214" s="48" t="s">
        <v>270</v>
      </c>
      <c r="C214" s="21" t="str">
        <f t="shared" si="3"/>
        <v/>
      </c>
      <c r="V214" s="21" t="s">
        <v>262</v>
      </c>
    </row>
    <row r="215" spans="1:22" s="81" customFormat="1">
      <c r="A215" s="222" t="s">
        <v>788</v>
      </c>
      <c r="B215" s="48">
        <v>5</v>
      </c>
      <c r="C215" s="21">
        <f t="shared" si="3"/>
        <v>3.8883272416206545E-2</v>
      </c>
      <c r="V215" s="21" t="s">
        <v>262</v>
      </c>
    </row>
    <row r="216" spans="1:22" s="81" customFormat="1">
      <c r="A216" s="222" t="s">
        <v>789</v>
      </c>
      <c r="B216" s="48">
        <v>4</v>
      </c>
      <c r="C216" s="21">
        <f t="shared" si="3"/>
        <v>3.1106617932965239E-2</v>
      </c>
      <c r="V216" s="21" t="s">
        <v>262</v>
      </c>
    </row>
    <row r="217" spans="1:22" s="81" customFormat="1">
      <c r="A217" s="222" t="s">
        <v>790</v>
      </c>
      <c r="B217" s="48" t="s">
        <v>270</v>
      </c>
      <c r="C217" s="21" t="str">
        <f t="shared" si="3"/>
        <v/>
      </c>
      <c r="V217" s="21" t="s">
        <v>262</v>
      </c>
    </row>
    <row r="218" spans="1:22" s="81" customFormat="1">
      <c r="A218" s="222" t="s">
        <v>791</v>
      </c>
      <c r="B218" s="48">
        <v>4</v>
      </c>
      <c r="C218" s="21">
        <f t="shared" si="3"/>
        <v>3.1106617932965239E-2</v>
      </c>
      <c r="V218" s="21" t="s">
        <v>262</v>
      </c>
    </row>
    <row r="219" spans="1:22" s="81" customFormat="1">
      <c r="A219" s="222" t="s">
        <v>792</v>
      </c>
      <c r="B219" s="48" t="s">
        <v>270</v>
      </c>
      <c r="C219" s="21" t="str">
        <f t="shared" si="3"/>
        <v/>
      </c>
      <c r="V219" s="21" t="s">
        <v>262</v>
      </c>
    </row>
    <row r="220" spans="1:22" s="81" customFormat="1">
      <c r="A220" s="222" t="s">
        <v>793</v>
      </c>
      <c r="B220" s="48" t="s">
        <v>270</v>
      </c>
      <c r="C220" s="21" t="str">
        <f t="shared" si="3"/>
        <v/>
      </c>
      <c r="V220" s="21" t="s">
        <v>262</v>
      </c>
    </row>
    <row r="221" spans="1:22" s="81" customFormat="1">
      <c r="A221" s="222" t="s">
        <v>794</v>
      </c>
      <c r="B221" s="48" t="s">
        <v>270</v>
      </c>
      <c r="C221" s="21" t="str">
        <f t="shared" si="3"/>
        <v/>
      </c>
      <c r="V221" s="21" t="s">
        <v>262</v>
      </c>
    </row>
    <row r="222" spans="1:22" s="81" customFormat="1">
      <c r="A222" s="222" t="s">
        <v>795</v>
      </c>
      <c r="B222" s="48" t="s">
        <v>270</v>
      </c>
      <c r="C222" s="21" t="str">
        <f t="shared" si="3"/>
        <v/>
      </c>
      <c r="V222" s="21" t="s">
        <v>262</v>
      </c>
    </row>
    <row r="223" spans="1:22" s="81" customFormat="1">
      <c r="A223" s="222" t="s">
        <v>796</v>
      </c>
      <c r="B223" s="48">
        <v>4</v>
      </c>
      <c r="C223" s="21">
        <f t="shared" si="3"/>
        <v>3.1106617932965239E-2</v>
      </c>
      <c r="V223" s="21" t="s">
        <v>262</v>
      </c>
    </row>
    <row r="224" spans="1:22" s="81" customFormat="1">
      <c r="A224" s="222" t="s">
        <v>797</v>
      </c>
      <c r="B224" s="48" t="s">
        <v>270</v>
      </c>
      <c r="C224" s="21" t="str">
        <f t="shared" si="3"/>
        <v/>
      </c>
      <c r="V224" s="21" t="s">
        <v>262</v>
      </c>
    </row>
    <row r="225" spans="1:22" s="81" customFormat="1">
      <c r="A225" s="222" t="s">
        <v>798</v>
      </c>
      <c r="B225" s="48">
        <v>5</v>
      </c>
      <c r="C225" s="21">
        <f t="shared" si="3"/>
        <v>3.8883272416206545E-2</v>
      </c>
      <c r="V225" s="21" t="s">
        <v>262</v>
      </c>
    </row>
    <row r="226" spans="1:22" s="81" customFormat="1">
      <c r="A226" s="222" t="s">
        <v>799</v>
      </c>
      <c r="B226" s="48" t="s">
        <v>270</v>
      </c>
      <c r="C226" s="21" t="str">
        <f t="shared" si="3"/>
        <v/>
      </c>
    </row>
    <row r="227" spans="1:22" s="81" customFormat="1">
      <c r="A227" s="222" t="s">
        <v>800</v>
      </c>
      <c r="B227" s="48" t="s">
        <v>270</v>
      </c>
      <c r="C227" s="21" t="str">
        <f t="shared" si="3"/>
        <v/>
      </c>
    </row>
    <row r="228" spans="1:22" s="81" customFormat="1">
      <c r="A228" s="222" t="s">
        <v>801</v>
      </c>
      <c r="B228" s="48">
        <v>9</v>
      </c>
      <c r="C228" s="21">
        <f t="shared" si="3"/>
        <v>6.9989890349171788E-2</v>
      </c>
      <c r="V228"/>
    </row>
    <row r="229" spans="1:22" s="81" customFormat="1">
      <c r="A229" s="222" t="s">
        <v>802</v>
      </c>
      <c r="B229" s="48" t="s">
        <v>270</v>
      </c>
      <c r="C229" s="21" t="str">
        <f t="shared" si="3"/>
        <v/>
      </c>
      <c r="V229"/>
    </row>
    <row r="230" spans="1:22" s="81" customFormat="1">
      <c r="A230" s="222" t="s">
        <v>803</v>
      </c>
      <c r="B230" s="48">
        <v>8</v>
      </c>
      <c r="C230" s="21">
        <f t="shared" si="3"/>
        <v>6.2213235865930479E-2</v>
      </c>
      <c r="V230" s="21" t="s">
        <v>262</v>
      </c>
    </row>
    <row r="231" spans="1:22" s="81" customFormat="1">
      <c r="A231" s="222" t="s">
        <v>804</v>
      </c>
      <c r="B231" s="48">
        <v>6</v>
      </c>
      <c r="C231" s="21">
        <f t="shared" si="3"/>
        <v>4.6659926899447861E-2</v>
      </c>
      <c r="V231" s="21" t="s">
        <v>262</v>
      </c>
    </row>
    <row r="232" spans="1:22" s="81" customFormat="1">
      <c r="A232" s="222" t="s">
        <v>805</v>
      </c>
      <c r="B232" s="48">
        <v>8</v>
      </c>
      <c r="C232" s="21">
        <f t="shared" si="3"/>
        <v>6.2213235865930479E-2</v>
      </c>
      <c r="V232" s="21" t="s">
        <v>262</v>
      </c>
    </row>
    <row r="233" spans="1:22" s="81" customFormat="1">
      <c r="A233" s="222" t="s">
        <v>806</v>
      </c>
      <c r="B233" s="48">
        <v>9</v>
      </c>
      <c r="C233" s="21">
        <f t="shared" si="3"/>
        <v>6.9989890349171788E-2</v>
      </c>
      <c r="V233" s="21" t="s">
        <v>262</v>
      </c>
    </row>
    <row r="234" spans="1:22" s="81" customFormat="1">
      <c r="A234" s="222" t="s">
        <v>807</v>
      </c>
      <c r="B234" s="48">
        <v>7</v>
      </c>
      <c r="C234" s="21">
        <f t="shared" si="3"/>
        <v>5.443658138268917E-2</v>
      </c>
      <c r="V234" s="21" t="s">
        <v>262</v>
      </c>
    </row>
    <row r="235" spans="1:22" s="81" customFormat="1">
      <c r="A235" s="222" t="s">
        <v>808</v>
      </c>
      <c r="B235" s="48">
        <v>9</v>
      </c>
      <c r="C235" s="21">
        <f t="shared" si="3"/>
        <v>6.9989890349171788E-2</v>
      </c>
      <c r="V235" s="21" t="s">
        <v>262</v>
      </c>
    </row>
    <row r="236" spans="1:22" s="81" customFormat="1">
      <c r="A236" s="222" t="s">
        <v>809</v>
      </c>
      <c r="B236" s="48">
        <v>10</v>
      </c>
      <c r="C236" s="21">
        <f t="shared" si="3"/>
        <v>7.776654483241309E-2</v>
      </c>
      <c r="V236" s="21" t="s">
        <v>262</v>
      </c>
    </row>
    <row r="237" spans="1:22" s="81" customFormat="1">
      <c r="A237" s="222" t="s">
        <v>810</v>
      </c>
      <c r="B237" s="48">
        <v>11</v>
      </c>
      <c r="C237" s="21">
        <f t="shared" si="3"/>
        <v>8.5543199315654406E-2</v>
      </c>
      <c r="V237" s="21" t="s">
        <v>262</v>
      </c>
    </row>
    <row r="238" spans="1:22" s="81" customFormat="1">
      <c r="A238" s="222" t="s">
        <v>811</v>
      </c>
      <c r="B238" s="48">
        <v>19</v>
      </c>
      <c r="C238" s="21">
        <f t="shared" si="3"/>
        <v>0.14775643518158488</v>
      </c>
      <c r="V238" s="21" t="s">
        <v>262</v>
      </c>
    </row>
    <row r="239" spans="1:22" s="81" customFormat="1">
      <c r="A239" s="222" t="s">
        <v>812</v>
      </c>
      <c r="B239" s="48">
        <v>15</v>
      </c>
      <c r="C239" s="21">
        <f t="shared" si="3"/>
        <v>0.11664981724861964</v>
      </c>
      <c r="V239" s="21" t="s">
        <v>262</v>
      </c>
    </row>
    <row r="240" spans="1:22" s="81" customFormat="1">
      <c r="A240" s="222" t="s">
        <v>813</v>
      </c>
      <c r="B240" s="48">
        <v>20</v>
      </c>
      <c r="C240" s="21">
        <f t="shared" si="3"/>
        <v>0.15553308966482618</v>
      </c>
      <c r="V240" s="21" t="s">
        <v>262</v>
      </c>
    </row>
    <row r="241" spans="1:22" s="81" customFormat="1">
      <c r="A241" s="222" t="s">
        <v>814</v>
      </c>
      <c r="B241" s="48">
        <v>19</v>
      </c>
      <c r="C241" s="21">
        <f t="shared" si="3"/>
        <v>0.14775643518158488</v>
      </c>
      <c r="V241" s="21" t="s">
        <v>262</v>
      </c>
    </row>
    <row r="242" spans="1:22" s="81" customFormat="1">
      <c r="A242" s="222" t="s">
        <v>815</v>
      </c>
      <c r="B242" s="48">
        <v>20</v>
      </c>
      <c r="C242" s="21">
        <f t="shared" si="3"/>
        <v>0.15553308966482618</v>
      </c>
      <c r="V242" s="21" t="s">
        <v>262</v>
      </c>
    </row>
    <row r="243" spans="1:22" s="81" customFormat="1">
      <c r="A243" s="222" t="s">
        <v>816</v>
      </c>
      <c r="B243" s="48">
        <v>20</v>
      </c>
      <c r="C243" s="21">
        <f t="shared" si="3"/>
        <v>0.15553308966482618</v>
      </c>
      <c r="V243" s="21" t="s">
        <v>262</v>
      </c>
    </row>
    <row r="244" spans="1:22" s="81" customFormat="1">
      <c r="A244" s="222" t="s">
        <v>817</v>
      </c>
      <c r="B244" s="48">
        <v>27</v>
      </c>
      <c r="C244" s="21">
        <f t="shared" si="3"/>
        <v>0.20996967104751535</v>
      </c>
      <c r="V244" s="21" t="s">
        <v>262</v>
      </c>
    </row>
    <row r="245" spans="1:22" s="81" customFormat="1">
      <c r="A245" s="222" t="s">
        <v>818</v>
      </c>
      <c r="B245" s="48">
        <v>20</v>
      </c>
      <c r="C245" s="21">
        <f t="shared" si="3"/>
        <v>0.15553308966482618</v>
      </c>
      <c r="V245" s="21" t="s">
        <v>262</v>
      </c>
    </row>
    <row r="246" spans="1:22" s="81" customFormat="1">
      <c r="A246" s="222" t="s">
        <v>819</v>
      </c>
      <c r="B246" s="48">
        <v>28</v>
      </c>
      <c r="C246" s="21">
        <f t="shared" si="3"/>
        <v>0.21774632553075668</v>
      </c>
      <c r="V246" s="21" t="s">
        <v>262</v>
      </c>
    </row>
    <row r="247" spans="1:22" s="81" customFormat="1">
      <c r="A247" s="222" t="s">
        <v>820</v>
      </c>
      <c r="B247" s="48">
        <v>25</v>
      </c>
      <c r="C247" s="21">
        <f t="shared" si="3"/>
        <v>0.19441636208103275</v>
      </c>
      <c r="V247" s="21" t="s">
        <v>262</v>
      </c>
    </row>
    <row r="248" spans="1:22" s="81" customFormat="1">
      <c r="A248" s="222" t="s">
        <v>821</v>
      </c>
      <c r="B248" s="48">
        <v>24</v>
      </c>
      <c r="C248" s="21">
        <f t="shared" si="3"/>
        <v>0.18663970759779144</v>
      </c>
      <c r="V248" s="21" t="s">
        <v>262</v>
      </c>
    </row>
    <row r="249" spans="1:22" s="81" customFormat="1">
      <c r="A249" s="222" t="s">
        <v>822</v>
      </c>
      <c r="B249" s="48">
        <v>23</v>
      </c>
      <c r="C249" s="21">
        <f t="shared" si="3"/>
        <v>0.17886305311455011</v>
      </c>
      <c r="V249" s="21" t="s">
        <v>262</v>
      </c>
    </row>
    <row r="250" spans="1:22" s="81" customFormat="1">
      <c r="A250" s="222" t="s">
        <v>823</v>
      </c>
      <c r="B250" s="48">
        <v>26</v>
      </c>
      <c r="C250" s="21">
        <f t="shared" si="3"/>
        <v>0.20219301656427405</v>
      </c>
      <c r="V250" s="21" t="s">
        <v>262</v>
      </c>
    </row>
    <row r="251" spans="1:22" s="81" customFormat="1">
      <c r="A251" s="222" t="s">
        <v>824</v>
      </c>
      <c r="B251" s="48">
        <v>32</v>
      </c>
      <c r="C251" s="21">
        <f t="shared" si="3"/>
        <v>0.24885294346372192</v>
      </c>
      <c r="V251" s="21" t="s">
        <v>262</v>
      </c>
    </row>
    <row r="252" spans="1:22" s="81" customFormat="1">
      <c r="A252" s="222" t="s">
        <v>825</v>
      </c>
      <c r="B252" s="48">
        <v>36</v>
      </c>
      <c r="C252" s="21">
        <f t="shared" si="3"/>
        <v>0.27995956139668715</v>
      </c>
      <c r="V252" s="21" t="s">
        <v>262</v>
      </c>
    </row>
    <row r="253" spans="1:22" s="81" customFormat="1">
      <c r="A253" s="222" t="s">
        <v>826</v>
      </c>
      <c r="B253" s="48">
        <v>32</v>
      </c>
      <c r="C253" s="21">
        <f t="shared" si="3"/>
        <v>0.24885294346372192</v>
      </c>
      <c r="V253" s="21" t="s">
        <v>262</v>
      </c>
    </row>
    <row r="254" spans="1:22" s="81" customFormat="1">
      <c r="A254" s="222" t="s">
        <v>827</v>
      </c>
      <c r="B254" s="48">
        <v>39</v>
      </c>
      <c r="C254" s="21">
        <f t="shared" si="3"/>
        <v>0.30328952484641108</v>
      </c>
      <c r="V254" s="21" t="s">
        <v>262</v>
      </c>
    </row>
    <row r="255" spans="1:22" s="81" customFormat="1">
      <c r="A255" s="222" t="s">
        <v>828</v>
      </c>
      <c r="B255" s="48">
        <v>43</v>
      </c>
      <c r="C255" s="21">
        <f t="shared" si="3"/>
        <v>0.33439614277937629</v>
      </c>
      <c r="V255" s="21" t="s">
        <v>262</v>
      </c>
    </row>
    <row r="256" spans="1:22" s="81" customFormat="1">
      <c r="A256" s="222" t="s">
        <v>829</v>
      </c>
      <c r="B256" s="48">
        <v>41</v>
      </c>
      <c r="C256" s="21">
        <f t="shared" si="3"/>
        <v>0.31884283381289369</v>
      </c>
      <c r="V256" s="21" t="s">
        <v>262</v>
      </c>
    </row>
    <row r="257" spans="1:22" s="81" customFormat="1">
      <c r="A257" s="222" t="s">
        <v>830</v>
      </c>
      <c r="B257" s="48">
        <v>44</v>
      </c>
      <c r="C257" s="21">
        <f t="shared" si="3"/>
        <v>0.34217279726261762</v>
      </c>
      <c r="V257" s="21" t="s">
        <v>262</v>
      </c>
    </row>
    <row r="258" spans="1:22" s="81" customFormat="1">
      <c r="A258" s="222" t="s">
        <v>831</v>
      </c>
      <c r="B258" s="48">
        <v>47</v>
      </c>
      <c r="C258" s="21">
        <f t="shared" si="3"/>
        <v>0.36550276071234156</v>
      </c>
      <c r="V258" s="21" t="s">
        <v>262</v>
      </c>
    </row>
    <row r="259" spans="1:22" s="81" customFormat="1">
      <c r="A259" s="222" t="s">
        <v>832</v>
      </c>
      <c r="B259" s="48">
        <v>59</v>
      </c>
      <c r="C259" s="21">
        <f t="shared" si="3"/>
        <v>0.45882261451123729</v>
      </c>
      <c r="V259" s="21" t="s">
        <v>262</v>
      </c>
    </row>
    <row r="260" spans="1:22" s="81" customFormat="1">
      <c r="A260" s="222" t="s">
        <v>833</v>
      </c>
      <c r="B260" s="48">
        <v>53</v>
      </c>
      <c r="C260" s="21">
        <f t="shared" si="3"/>
        <v>0.41216268761178942</v>
      </c>
      <c r="V260" s="21" t="s">
        <v>262</v>
      </c>
    </row>
    <row r="261" spans="1:22" s="81" customFormat="1">
      <c r="A261" s="222" t="s">
        <v>834</v>
      </c>
      <c r="B261" s="48">
        <v>57</v>
      </c>
      <c r="C261" s="21">
        <f t="shared" si="3"/>
        <v>0.44326930554475463</v>
      </c>
      <c r="V261" s="21" t="s">
        <v>262</v>
      </c>
    </row>
    <row r="262" spans="1:22" s="81" customFormat="1">
      <c r="A262" s="222" t="s">
        <v>835</v>
      </c>
      <c r="B262" s="48">
        <v>58</v>
      </c>
      <c r="C262" s="21">
        <f t="shared" si="3"/>
        <v>0.45104596002799596</v>
      </c>
      <c r="V262" s="21" t="s">
        <v>262</v>
      </c>
    </row>
    <row r="263" spans="1:22" s="81" customFormat="1">
      <c r="A263" s="222" t="s">
        <v>836</v>
      </c>
      <c r="B263" s="48">
        <v>47</v>
      </c>
      <c r="C263" s="21">
        <f t="shared" si="3"/>
        <v>0.36550276071234156</v>
      </c>
      <c r="V263" s="21" t="s">
        <v>262</v>
      </c>
    </row>
    <row r="264" spans="1:22" s="81" customFormat="1">
      <c r="A264" s="222" t="s">
        <v>837</v>
      </c>
      <c r="B264" s="48">
        <v>58</v>
      </c>
      <c r="C264" s="21">
        <f t="shared" si="3"/>
        <v>0.45104596002799596</v>
      </c>
      <c r="V264" s="21" t="s">
        <v>262</v>
      </c>
    </row>
    <row r="265" spans="1:22" s="81" customFormat="1">
      <c r="A265" s="222" t="s">
        <v>838</v>
      </c>
      <c r="B265" s="48">
        <v>39</v>
      </c>
      <c r="C265" s="21">
        <f t="shared" si="3"/>
        <v>0.30328952484641108</v>
      </c>
      <c r="V265" s="21" t="s">
        <v>262</v>
      </c>
    </row>
    <row r="266" spans="1:22" s="81" customFormat="1">
      <c r="A266" s="222" t="s">
        <v>839</v>
      </c>
      <c r="B266" s="48">
        <v>42</v>
      </c>
      <c r="C266" s="21">
        <f t="shared" ref="C266:C322" si="4">IF(OR(B266=0,B266="X"),"",100*B266/B$8)</f>
        <v>0.32661948829613502</v>
      </c>
      <c r="V266" s="21" t="s">
        <v>262</v>
      </c>
    </row>
    <row r="267" spans="1:22" s="81" customFormat="1">
      <c r="A267" s="222" t="s">
        <v>840</v>
      </c>
      <c r="B267" s="48">
        <v>55</v>
      </c>
      <c r="C267" s="21">
        <f t="shared" si="4"/>
        <v>0.42771599657827203</v>
      </c>
      <c r="V267" s="21" t="s">
        <v>262</v>
      </c>
    </row>
    <row r="268" spans="1:22" s="81" customFormat="1">
      <c r="A268" s="222" t="s">
        <v>841</v>
      </c>
      <c r="B268" s="48">
        <v>63</v>
      </c>
      <c r="C268" s="21">
        <f t="shared" si="4"/>
        <v>0.4899292324442025</v>
      </c>
      <c r="V268" s="21" t="s">
        <v>262</v>
      </c>
    </row>
    <row r="269" spans="1:22" s="81" customFormat="1">
      <c r="A269" s="222" t="s">
        <v>842</v>
      </c>
      <c r="B269" s="48">
        <v>60</v>
      </c>
      <c r="C269" s="32">
        <f t="shared" si="4"/>
        <v>0.46659926899447857</v>
      </c>
      <c r="V269" s="21" t="s">
        <v>262</v>
      </c>
    </row>
    <row r="270" spans="1:22" s="81" customFormat="1">
      <c r="A270" s="222" t="s">
        <v>843</v>
      </c>
      <c r="B270" s="48">
        <v>63</v>
      </c>
      <c r="C270" s="32">
        <f t="shared" si="4"/>
        <v>0.4899292324442025</v>
      </c>
      <c r="V270" s="21" t="s">
        <v>262</v>
      </c>
    </row>
    <row r="271" spans="1:22" s="81" customFormat="1">
      <c r="A271" s="222" t="s">
        <v>844</v>
      </c>
      <c r="B271" s="48">
        <v>60</v>
      </c>
      <c r="C271" s="32">
        <f t="shared" si="4"/>
        <v>0.46659926899447857</v>
      </c>
      <c r="V271" s="21" t="s">
        <v>262</v>
      </c>
    </row>
    <row r="272" spans="1:22" s="81" customFormat="1">
      <c r="A272" s="222" t="s">
        <v>845</v>
      </c>
      <c r="B272" s="48">
        <v>39</v>
      </c>
      <c r="C272" s="32">
        <f t="shared" si="4"/>
        <v>0.30328952484641108</v>
      </c>
      <c r="V272" s="21" t="s">
        <v>262</v>
      </c>
    </row>
    <row r="273" spans="1:22" s="81" customFormat="1">
      <c r="A273" s="222" t="s">
        <v>846</v>
      </c>
      <c r="B273" s="48">
        <v>72</v>
      </c>
      <c r="C273" s="32">
        <f t="shared" si="4"/>
        <v>0.5599191227933743</v>
      </c>
      <c r="V273" s="21" t="s">
        <v>262</v>
      </c>
    </row>
    <row r="274" spans="1:22" s="81" customFormat="1">
      <c r="A274" s="222" t="s">
        <v>847</v>
      </c>
      <c r="B274" s="48">
        <v>43</v>
      </c>
      <c r="C274" s="32">
        <f t="shared" si="4"/>
        <v>0.33439614277937629</v>
      </c>
      <c r="V274" s="21" t="s">
        <v>262</v>
      </c>
    </row>
    <row r="275" spans="1:22" s="81" customFormat="1">
      <c r="A275" s="222" t="s">
        <v>848</v>
      </c>
      <c r="B275" s="48">
        <v>47</v>
      </c>
      <c r="C275" s="32">
        <f t="shared" si="4"/>
        <v>0.36550276071234156</v>
      </c>
      <c r="V275" s="21" t="s">
        <v>262</v>
      </c>
    </row>
    <row r="276" spans="1:22" s="81" customFormat="1">
      <c r="A276" s="222" t="s">
        <v>849</v>
      </c>
      <c r="B276" s="48">
        <v>60</v>
      </c>
      <c r="C276" s="32">
        <f t="shared" si="4"/>
        <v>0.46659926899447857</v>
      </c>
      <c r="V276" s="21" t="s">
        <v>262</v>
      </c>
    </row>
    <row r="277" spans="1:22" s="81" customFormat="1">
      <c r="A277" s="222" t="s">
        <v>850</v>
      </c>
      <c r="B277" s="48">
        <v>77</v>
      </c>
      <c r="C277" s="32">
        <f t="shared" si="4"/>
        <v>0.59880239520958078</v>
      </c>
      <c r="V277" s="21" t="s">
        <v>262</v>
      </c>
    </row>
    <row r="278" spans="1:22" s="81" customFormat="1">
      <c r="A278" s="222" t="s">
        <v>851</v>
      </c>
      <c r="B278" s="48">
        <v>67</v>
      </c>
      <c r="C278" s="32">
        <f t="shared" si="4"/>
        <v>0.52103585037716771</v>
      </c>
      <c r="V278" s="21" t="s">
        <v>262</v>
      </c>
    </row>
    <row r="279" spans="1:22" s="81" customFormat="1">
      <c r="A279" s="222" t="s">
        <v>852</v>
      </c>
      <c r="B279" s="48">
        <v>57</v>
      </c>
      <c r="C279" s="32">
        <f t="shared" si="4"/>
        <v>0.44326930554475463</v>
      </c>
      <c r="V279" s="21" t="s">
        <v>262</v>
      </c>
    </row>
    <row r="280" spans="1:22" s="81" customFormat="1">
      <c r="A280" s="222" t="s">
        <v>853</v>
      </c>
      <c r="B280" s="48">
        <v>67</v>
      </c>
      <c r="C280" s="32">
        <f t="shared" si="4"/>
        <v>0.52103585037716771</v>
      </c>
      <c r="V280" s="21" t="s">
        <v>262</v>
      </c>
    </row>
    <row r="281" spans="1:22" s="81" customFormat="1">
      <c r="A281" s="222" t="s">
        <v>854</v>
      </c>
      <c r="B281" s="48">
        <v>76</v>
      </c>
      <c r="C281" s="32">
        <f t="shared" si="4"/>
        <v>0.59102574072633951</v>
      </c>
      <c r="V281" s="21" t="s">
        <v>262</v>
      </c>
    </row>
    <row r="282" spans="1:22" s="81" customFormat="1">
      <c r="A282" s="222" t="s">
        <v>855</v>
      </c>
      <c r="B282" s="48">
        <v>69</v>
      </c>
      <c r="C282" s="32">
        <f t="shared" si="4"/>
        <v>0.53658915934365037</v>
      </c>
      <c r="V282" s="21" t="s">
        <v>262</v>
      </c>
    </row>
    <row r="283" spans="1:22" s="81" customFormat="1">
      <c r="A283" s="222" t="s">
        <v>856</v>
      </c>
      <c r="B283" s="48">
        <v>91</v>
      </c>
      <c r="C283" s="32">
        <f t="shared" si="4"/>
        <v>0.70767555797495918</v>
      </c>
      <c r="V283" s="21" t="s">
        <v>262</v>
      </c>
    </row>
    <row r="284" spans="1:22" s="81" customFormat="1">
      <c r="A284" s="222" t="s">
        <v>857</v>
      </c>
      <c r="B284" s="48">
        <v>98</v>
      </c>
      <c r="C284" s="32">
        <f t="shared" si="4"/>
        <v>0.76211213935764832</v>
      </c>
      <c r="V284" s="21" t="s">
        <v>262</v>
      </c>
    </row>
    <row r="285" spans="1:22" s="81" customFormat="1">
      <c r="A285" s="222" t="s">
        <v>858</v>
      </c>
      <c r="B285" s="48">
        <v>60</v>
      </c>
      <c r="C285" s="32">
        <f t="shared" si="4"/>
        <v>0.46659926899447857</v>
      </c>
      <c r="V285" s="21" t="s">
        <v>262</v>
      </c>
    </row>
    <row r="286" spans="1:22" s="81" customFormat="1">
      <c r="A286" s="222" t="s">
        <v>859</v>
      </c>
      <c r="B286" s="48">
        <v>62</v>
      </c>
      <c r="C286" s="32">
        <f t="shared" si="4"/>
        <v>0.48215257796096117</v>
      </c>
      <c r="V286" s="21" t="s">
        <v>262</v>
      </c>
    </row>
    <row r="287" spans="1:22" s="81" customFormat="1">
      <c r="A287" s="222" t="s">
        <v>860</v>
      </c>
      <c r="B287" s="48">
        <v>76</v>
      </c>
      <c r="C287" s="32">
        <f t="shared" si="4"/>
        <v>0.59102574072633951</v>
      </c>
      <c r="V287" s="21" t="s">
        <v>262</v>
      </c>
    </row>
    <row r="288" spans="1:22" s="81" customFormat="1">
      <c r="A288" s="222" t="s">
        <v>861</v>
      </c>
      <c r="B288" s="48">
        <v>67</v>
      </c>
      <c r="C288" s="32">
        <f t="shared" si="4"/>
        <v>0.52103585037716771</v>
      </c>
      <c r="V288" s="21" t="s">
        <v>262</v>
      </c>
    </row>
    <row r="289" spans="1:22" s="81" customFormat="1">
      <c r="A289" s="222" t="s">
        <v>862</v>
      </c>
      <c r="B289" s="48">
        <v>76</v>
      </c>
      <c r="C289" s="32">
        <f t="shared" si="4"/>
        <v>0.59102574072633951</v>
      </c>
      <c r="V289" s="21" t="s">
        <v>262</v>
      </c>
    </row>
    <row r="290" spans="1:22" s="81" customFormat="1">
      <c r="A290" s="222" t="s">
        <v>863</v>
      </c>
      <c r="B290" s="48">
        <v>78</v>
      </c>
      <c r="C290" s="32">
        <f t="shared" si="4"/>
        <v>0.60657904969282217</v>
      </c>
      <c r="V290" s="21" t="s">
        <v>262</v>
      </c>
    </row>
    <row r="291" spans="1:22" s="81" customFormat="1">
      <c r="A291" s="222" t="s">
        <v>864</v>
      </c>
      <c r="B291" s="48">
        <v>77</v>
      </c>
      <c r="C291" s="32">
        <f t="shared" si="4"/>
        <v>0.59880239520958078</v>
      </c>
      <c r="V291" s="21" t="s">
        <v>262</v>
      </c>
    </row>
    <row r="292" spans="1:22" s="81" customFormat="1">
      <c r="A292" s="222" t="s">
        <v>865</v>
      </c>
      <c r="B292" s="48">
        <v>88</v>
      </c>
      <c r="C292" s="32">
        <f t="shared" si="4"/>
        <v>0.68434559452523525</v>
      </c>
      <c r="V292" s="21" t="s">
        <v>262</v>
      </c>
    </row>
    <row r="293" spans="1:22" s="81" customFormat="1">
      <c r="A293" s="222" t="s">
        <v>866</v>
      </c>
      <c r="B293" s="48">
        <v>82</v>
      </c>
      <c r="C293" s="32">
        <f t="shared" si="4"/>
        <v>0.63768566762578738</v>
      </c>
      <c r="V293" s="21" t="s">
        <v>262</v>
      </c>
    </row>
    <row r="294" spans="1:22" s="81" customFormat="1">
      <c r="A294" s="222" t="s">
        <v>867</v>
      </c>
      <c r="B294" s="48">
        <v>83</v>
      </c>
      <c r="C294" s="32">
        <f t="shared" si="4"/>
        <v>0.64546232210902865</v>
      </c>
      <c r="V294" s="21" t="s">
        <v>262</v>
      </c>
    </row>
    <row r="295" spans="1:22" s="81" customFormat="1">
      <c r="A295" s="222" t="s">
        <v>868</v>
      </c>
      <c r="B295" s="48">
        <v>110</v>
      </c>
      <c r="C295" s="32">
        <f t="shared" si="4"/>
        <v>0.85543199315654406</v>
      </c>
      <c r="V295" s="21" t="s">
        <v>262</v>
      </c>
    </row>
    <row r="296" spans="1:22" s="81" customFormat="1">
      <c r="A296" s="222" t="s">
        <v>869</v>
      </c>
      <c r="B296" s="48">
        <v>61</v>
      </c>
      <c r="C296" s="32">
        <f t="shared" si="4"/>
        <v>0.4743759234777199</v>
      </c>
      <c r="V296" s="21" t="s">
        <v>262</v>
      </c>
    </row>
    <row r="297" spans="1:22" s="81" customFormat="1">
      <c r="A297" s="222" t="s">
        <v>870</v>
      </c>
      <c r="B297" s="48">
        <v>81</v>
      </c>
      <c r="C297" s="32">
        <f t="shared" si="4"/>
        <v>0.6299090131425461</v>
      </c>
      <c r="V297" s="21" t="s">
        <v>262</v>
      </c>
    </row>
    <row r="298" spans="1:22" s="81" customFormat="1">
      <c r="A298" s="222" t="s">
        <v>871</v>
      </c>
      <c r="B298" s="48">
        <v>96</v>
      </c>
      <c r="C298" s="32">
        <f t="shared" si="4"/>
        <v>0.74655883039116577</v>
      </c>
      <c r="V298" s="21" t="s">
        <v>262</v>
      </c>
    </row>
    <row r="299" spans="1:22" s="81" customFormat="1">
      <c r="A299" s="222" t="s">
        <v>872</v>
      </c>
      <c r="B299" s="48">
        <v>77</v>
      </c>
      <c r="C299" s="32">
        <f t="shared" si="4"/>
        <v>0.59880239520958078</v>
      </c>
      <c r="V299" s="21" t="s">
        <v>262</v>
      </c>
    </row>
    <row r="300" spans="1:22" s="81" customFormat="1">
      <c r="A300" s="222" t="s">
        <v>873</v>
      </c>
      <c r="B300" s="48">
        <v>88</v>
      </c>
      <c r="C300" s="32">
        <f t="shared" si="4"/>
        <v>0.68434559452523525</v>
      </c>
      <c r="V300" s="21" t="s">
        <v>262</v>
      </c>
    </row>
    <row r="301" spans="1:22" s="81" customFormat="1">
      <c r="A301" s="222" t="s">
        <v>874</v>
      </c>
      <c r="B301" s="48">
        <v>82</v>
      </c>
      <c r="C301" s="32">
        <f t="shared" si="4"/>
        <v>0.63768566762578738</v>
      </c>
      <c r="V301" s="21" t="s">
        <v>262</v>
      </c>
    </row>
    <row r="302" spans="1:22" s="81" customFormat="1">
      <c r="A302" s="222" t="s">
        <v>875</v>
      </c>
      <c r="B302" s="48">
        <v>78</v>
      </c>
      <c r="C302" s="32">
        <f t="shared" si="4"/>
        <v>0.60657904969282217</v>
      </c>
      <c r="V302" s="21" t="s">
        <v>262</v>
      </c>
    </row>
    <row r="303" spans="1:22" s="81" customFormat="1">
      <c r="A303" s="222" t="s">
        <v>876</v>
      </c>
      <c r="B303" s="48">
        <v>85</v>
      </c>
      <c r="C303" s="32">
        <f t="shared" si="4"/>
        <v>0.66101563107551131</v>
      </c>
      <c r="V303" s="21" t="s">
        <v>262</v>
      </c>
    </row>
    <row r="304" spans="1:22" s="81" customFormat="1">
      <c r="A304" s="222" t="s">
        <v>877</v>
      </c>
      <c r="B304" s="48">
        <v>70</v>
      </c>
      <c r="C304" s="32">
        <f t="shared" si="4"/>
        <v>0.54436581382689164</v>
      </c>
      <c r="V304" s="21" t="s">
        <v>262</v>
      </c>
    </row>
    <row r="305" spans="1:22" s="81" customFormat="1">
      <c r="A305" s="222" t="s">
        <v>878</v>
      </c>
      <c r="B305" s="48">
        <v>92</v>
      </c>
      <c r="C305" s="32">
        <f t="shared" si="4"/>
        <v>0.71545221245820045</v>
      </c>
      <c r="V305" s="21" t="s">
        <v>262</v>
      </c>
    </row>
    <row r="306" spans="1:22" s="81" customFormat="1">
      <c r="A306" s="222" t="s">
        <v>879</v>
      </c>
      <c r="B306" s="48">
        <v>84</v>
      </c>
      <c r="C306" s="32">
        <f t="shared" si="4"/>
        <v>0.65323897659227004</v>
      </c>
      <c r="V306" s="21" t="s">
        <v>262</v>
      </c>
    </row>
    <row r="307" spans="1:22" s="81" customFormat="1">
      <c r="A307" s="222" t="s">
        <v>880</v>
      </c>
      <c r="B307" s="48">
        <v>77</v>
      </c>
      <c r="C307" s="32">
        <f t="shared" si="4"/>
        <v>0.59880239520958078</v>
      </c>
      <c r="V307" s="21" t="s">
        <v>262</v>
      </c>
    </row>
    <row r="308" spans="1:22" s="81" customFormat="1">
      <c r="A308" s="222" t="s">
        <v>881</v>
      </c>
      <c r="B308" s="48">
        <v>81</v>
      </c>
      <c r="C308" s="32">
        <f t="shared" si="4"/>
        <v>0.6299090131425461</v>
      </c>
      <c r="V308" s="21" t="s">
        <v>262</v>
      </c>
    </row>
    <row r="309" spans="1:22" s="81" customFormat="1">
      <c r="A309" s="222" t="s">
        <v>882</v>
      </c>
      <c r="B309" s="48">
        <v>83</v>
      </c>
      <c r="C309" s="32">
        <f t="shared" si="4"/>
        <v>0.64546232210902865</v>
      </c>
      <c r="V309" s="21" t="s">
        <v>262</v>
      </c>
    </row>
    <row r="310" spans="1:22" s="81" customFormat="1">
      <c r="A310" s="222" t="s">
        <v>883</v>
      </c>
      <c r="B310" s="48">
        <v>81</v>
      </c>
      <c r="C310" s="32">
        <f t="shared" si="4"/>
        <v>0.6299090131425461</v>
      </c>
      <c r="V310" s="21" t="s">
        <v>262</v>
      </c>
    </row>
    <row r="311" spans="1:22" s="81" customFormat="1">
      <c r="A311" s="222" t="s">
        <v>884</v>
      </c>
      <c r="B311" s="48">
        <v>86</v>
      </c>
      <c r="C311" s="32">
        <f t="shared" si="4"/>
        <v>0.66879228555875259</v>
      </c>
      <c r="V311" s="21" t="s">
        <v>262</v>
      </c>
    </row>
    <row r="312" spans="1:22" s="81" customFormat="1">
      <c r="A312" s="222" t="s">
        <v>885</v>
      </c>
      <c r="B312" s="48">
        <v>91</v>
      </c>
      <c r="C312" s="32">
        <f t="shared" si="4"/>
        <v>0.70767555797495918</v>
      </c>
      <c r="V312" s="21" t="s">
        <v>262</v>
      </c>
    </row>
    <row r="313" spans="1:22" s="81" customFormat="1">
      <c r="A313" s="222" t="s">
        <v>886</v>
      </c>
      <c r="B313" s="48">
        <v>78</v>
      </c>
      <c r="C313" s="32">
        <f t="shared" si="4"/>
        <v>0.60657904969282217</v>
      </c>
      <c r="V313" s="21" t="s">
        <v>262</v>
      </c>
    </row>
    <row r="314" spans="1:22" s="81" customFormat="1">
      <c r="A314" s="222" t="s">
        <v>887</v>
      </c>
      <c r="B314" s="48">
        <v>72</v>
      </c>
      <c r="C314" s="32">
        <f t="shared" si="4"/>
        <v>0.5599191227933743</v>
      </c>
      <c r="V314" s="21" t="s">
        <v>262</v>
      </c>
    </row>
    <row r="315" spans="1:22" s="81" customFormat="1">
      <c r="A315" s="222" t="s">
        <v>888</v>
      </c>
      <c r="B315" s="48">
        <v>61</v>
      </c>
      <c r="C315" s="32">
        <f t="shared" si="4"/>
        <v>0.4743759234777199</v>
      </c>
      <c r="V315" s="21" t="s">
        <v>262</v>
      </c>
    </row>
    <row r="316" spans="1:22" s="81" customFormat="1">
      <c r="A316" s="222" t="s">
        <v>889</v>
      </c>
      <c r="B316" s="48">
        <v>69</v>
      </c>
      <c r="C316" s="32">
        <f t="shared" si="4"/>
        <v>0.53658915934365037</v>
      </c>
      <c r="V316" s="21" t="s">
        <v>262</v>
      </c>
    </row>
    <row r="317" spans="1:22" s="81" customFormat="1">
      <c r="A317" s="222" t="s">
        <v>890</v>
      </c>
      <c r="B317" s="48">
        <v>84</v>
      </c>
      <c r="C317" s="32">
        <f t="shared" si="4"/>
        <v>0.65323897659227004</v>
      </c>
      <c r="V317" s="21" t="s">
        <v>262</v>
      </c>
    </row>
    <row r="318" spans="1:22" s="81" customFormat="1">
      <c r="A318" s="222" t="s">
        <v>891</v>
      </c>
      <c r="B318" s="48">
        <v>73</v>
      </c>
      <c r="C318" s="32">
        <f t="shared" si="4"/>
        <v>0.56769577727661558</v>
      </c>
      <c r="V318" s="21" t="s">
        <v>262</v>
      </c>
    </row>
    <row r="319" spans="1:22" s="81" customFormat="1">
      <c r="A319" s="222" t="s">
        <v>892</v>
      </c>
      <c r="B319" s="48">
        <v>81</v>
      </c>
      <c r="C319" s="32">
        <f t="shared" si="4"/>
        <v>0.6299090131425461</v>
      </c>
    </row>
    <row r="320" spans="1:22" s="81" customFormat="1">
      <c r="A320" s="222" t="s">
        <v>893</v>
      </c>
      <c r="B320" s="48">
        <v>55</v>
      </c>
      <c r="C320" s="32">
        <f t="shared" si="4"/>
        <v>0.42771599657827203</v>
      </c>
    </row>
    <row r="321" spans="1:22" s="81" customFormat="1">
      <c r="A321" s="222" t="s">
        <v>894</v>
      </c>
      <c r="B321" s="48">
        <v>49</v>
      </c>
      <c r="C321" s="32">
        <f t="shared" si="4"/>
        <v>0.38105606967882416</v>
      </c>
    </row>
    <row r="322" spans="1:22" s="81" customFormat="1">
      <c r="A322" s="222" t="s">
        <v>895</v>
      </c>
      <c r="B322" s="48">
        <v>46</v>
      </c>
      <c r="C322" s="32">
        <f t="shared" si="4"/>
        <v>0.35772610622910023</v>
      </c>
    </row>
    <row r="323" spans="1:22" s="81" customFormat="1">
      <c r="A323" s="222" t="s">
        <v>896</v>
      </c>
      <c r="B323" s="48">
        <v>54</v>
      </c>
      <c r="C323" s="32">
        <f t="shared" ref="C323" si="5">IF(OR(B323=0,B323="X"),"",100*B323/B$8)</f>
        <v>0.4199393420950307</v>
      </c>
      <c r="V323"/>
    </row>
    <row r="324" spans="1:22" ht="13.5" customHeight="1">
      <c r="A324" s="222" t="s">
        <v>897</v>
      </c>
      <c r="B324" s="48">
        <v>66</v>
      </c>
      <c r="C324" s="32">
        <f t="shared" ref="C324:C326" si="6">IF(OR(B324=0,B324="X"),"",100*B324/B$8)</f>
        <v>0.51325919589392643</v>
      </c>
    </row>
    <row r="325" spans="1:22">
      <c r="A325" s="222" t="s">
        <v>898</v>
      </c>
      <c r="B325" s="48">
        <v>51</v>
      </c>
      <c r="C325" s="32">
        <f t="shared" si="6"/>
        <v>0.39660937864530676</v>
      </c>
    </row>
    <row r="326" spans="1:22">
      <c r="A326" s="222" t="s">
        <v>899</v>
      </c>
      <c r="B326" s="48">
        <v>49</v>
      </c>
      <c r="C326" s="32">
        <f t="shared" si="6"/>
        <v>0.38105606967882416</v>
      </c>
    </row>
    <row r="327" spans="1:22">
      <c r="A327" s="222" t="s">
        <v>900</v>
      </c>
      <c r="B327" s="48">
        <v>57</v>
      </c>
      <c r="C327" s="32">
        <f t="shared" ref="C327" si="7">IF(OR(B327=0,B327="X"),"",100*B327/B$8)</f>
        <v>0.44326930554475463</v>
      </c>
    </row>
    <row r="328" spans="1:22">
      <c r="A328" s="222" t="s">
        <v>901</v>
      </c>
      <c r="B328" s="48">
        <v>50</v>
      </c>
      <c r="C328" s="32">
        <f t="shared" ref="C328:C329" si="8">IF(OR(B328=0,B328="X"),"",100*B328/B$8)</f>
        <v>0.38883272416206549</v>
      </c>
    </row>
    <row r="329" spans="1:22">
      <c r="A329" s="222" t="s">
        <v>902</v>
      </c>
      <c r="B329" s="48">
        <v>41</v>
      </c>
      <c r="C329" s="32">
        <f t="shared" si="8"/>
        <v>0.31884283381289369</v>
      </c>
    </row>
    <row r="330" spans="1:22">
      <c r="A330" s="222" t="s">
        <v>903</v>
      </c>
      <c r="B330" s="48">
        <v>43</v>
      </c>
      <c r="C330" s="32">
        <f t="shared" ref="C330:C331" si="9">IF(OR(B330=0,B330="X"),"",100*B330/B$8)</f>
        <v>0.33439614277937629</v>
      </c>
    </row>
    <row r="331" spans="1:22">
      <c r="A331" s="222" t="s">
        <v>904</v>
      </c>
      <c r="B331" s="48">
        <v>35</v>
      </c>
      <c r="C331" s="32">
        <f t="shared" si="9"/>
        <v>0.27218290691344582</v>
      </c>
    </row>
    <row r="332" spans="1:22">
      <c r="A332" s="222" t="s">
        <v>905</v>
      </c>
      <c r="B332" s="48">
        <v>45</v>
      </c>
      <c r="C332" s="32">
        <f t="shared" ref="C332:C337" si="10">IF(OR(B332=0,B332="X"),"",100*B332/B$8)</f>
        <v>0.34994945174585895</v>
      </c>
    </row>
    <row r="333" spans="1:22">
      <c r="A333" s="222" t="s">
        <v>906</v>
      </c>
      <c r="B333" s="48">
        <v>29</v>
      </c>
      <c r="C333" s="32">
        <f t="shared" si="10"/>
        <v>0.22552298001399798</v>
      </c>
    </row>
    <row r="334" spans="1:22">
      <c r="A334" s="222" t="s">
        <v>907</v>
      </c>
      <c r="B334" s="48">
        <v>28</v>
      </c>
      <c r="C334" s="32">
        <f t="shared" si="10"/>
        <v>0.21774632553075668</v>
      </c>
    </row>
    <row r="335" spans="1:22">
      <c r="A335" s="222" t="s">
        <v>908</v>
      </c>
      <c r="B335" s="48">
        <v>31</v>
      </c>
      <c r="C335" s="32">
        <f t="shared" si="10"/>
        <v>0.24107628898048059</v>
      </c>
    </row>
    <row r="336" spans="1:22">
      <c r="A336" s="222" t="s">
        <v>909</v>
      </c>
      <c r="B336" s="48">
        <v>27</v>
      </c>
      <c r="C336" s="32">
        <f t="shared" si="10"/>
        <v>0.20996967104751535</v>
      </c>
    </row>
    <row r="337" spans="1:3">
      <c r="A337" s="222" t="s">
        <v>910</v>
      </c>
      <c r="B337" s="48">
        <v>33</v>
      </c>
      <c r="C337" s="32">
        <f t="shared" si="10"/>
        <v>0.25662959794696322</v>
      </c>
    </row>
    <row r="338" spans="1:3">
      <c r="A338" s="222" t="s">
        <v>911</v>
      </c>
      <c r="B338" s="48">
        <v>27</v>
      </c>
      <c r="C338" s="32">
        <f t="shared" ref="C338:C340" si="11">IF(OR(B338=0,B338="X"),"",100*B338/B$8)</f>
        <v>0.20996967104751535</v>
      </c>
    </row>
    <row r="339" spans="1:3">
      <c r="A339" s="222" t="s">
        <v>912</v>
      </c>
      <c r="B339" s="48">
        <v>21</v>
      </c>
      <c r="C339" s="32">
        <f t="shared" si="11"/>
        <v>0.16330974414806751</v>
      </c>
    </row>
    <row r="340" spans="1:3">
      <c r="A340" s="222" t="s">
        <v>913</v>
      </c>
      <c r="B340" s="48">
        <v>26</v>
      </c>
      <c r="C340" s="32">
        <f t="shared" si="11"/>
        <v>0.20219301656427405</v>
      </c>
    </row>
    <row r="341" spans="1:3">
      <c r="A341" s="222" t="s">
        <v>914</v>
      </c>
      <c r="B341" s="48">
        <v>25</v>
      </c>
      <c r="C341" s="32">
        <f t="shared" ref="C341:C344" si="12">IF(OR(B341=0,B341="X"),"",100*B341/B$8)</f>
        <v>0.19441636208103275</v>
      </c>
    </row>
    <row r="342" spans="1:3">
      <c r="A342" s="222" t="s">
        <v>915</v>
      </c>
      <c r="B342" s="48">
        <v>19</v>
      </c>
      <c r="C342" s="32">
        <f t="shared" si="12"/>
        <v>0.14775643518158488</v>
      </c>
    </row>
    <row r="343" spans="1:3">
      <c r="A343" s="222" t="s">
        <v>916</v>
      </c>
      <c r="B343" s="48">
        <v>19</v>
      </c>
      <c r="C343" s="32">
        <f t="shared" si="12"/>
        <v>0.14775643518158488</v>
      </c>
    </row>
    <row r="344" spans="1:3">
      <c r="A344" s="222" t="s">
        <v>917</v>
      </c>
      <c r="B344" s="48">
        <v>21</v>
      </c>
      <c r="C344" s="32">
        <f t="shared" si="12"/>
        <v>0.16330974414806751</v>
      </c>
    </row>
    <row r="345" spans="1:3">
      <c r="A345" s="222" t="s">
        <v>918</v>
      </c>
      <c r="B345" s="48">
        <v>18</v>
      </c>
      <c r="C345" s="32">
        <f t="shared" ref="C345:C346" si="13">IF(OR(B345=0,B345="X"),"",100*B345/B$8)</f>
        <v>0.13997978069834358</v>
      </c>
    </row>
    <row r="346" spans="1:3">
      <c r="A346" s="222" t="s">
        <v>919</v>
      </c>
      <c r="B346" s="48">
        <v>22</v>
      </c>
      <c r="C346" s="32">
        <f t="shared" si="13"/>
        <v>0.17108639863130881</v>
      </c>
    </row>
    <row r="347" spans="1:3">
      <c r="A347" s="222" t="s">
        <v>920</v>
      </c>
      <c r="B347" s="48">
        <v>14</v>
      </c>
      <c r="C347" s="32">
        <f t="shared" ref="C347:C351" si="14">IF(OR(B347=0,B347="X"),"",100*B347/B$8)</f>
        <v>0.10887316276537834</v>
      </c>
    </row>
    <row r="348" spans="1:3">
      <c r="A348" s="222" t="s">
        <v>921</v>
      </c>
      <c r="B348" s="48">
        <v>22</v>
      </c>
      <c r="C348" s="32">
        <f t="shared" si="14"/>
        <v>0.17108639863130881</v>
      </c>
    </row>
    <row r="349" spans="1:3">
      <c r="A349" s="222" t="s">
        <v>922</v>
      </c>
      <c r="B349" s="48">
        <v>17</v>
      </c>
      <c r="C349" s="32">
        <f t="shared" si="14"/>
        <v>0.13220312621510227</v>
      </c>
    </row>
    <row r="350" spans="1:3">
      <c r="A350" s="222" t="s">
        <v>923</v>
      </c>
      <c r="B350" s="48">
        <v>18</v>
      </c>
      <c r="C350" s="32">
        <f t="shared" si="14"/>
        <v>0.13997978069834358</v>
      </c>
    </row>
    <row r="351" spans="1:3">
      <c r="A351" s="222" t="s">
        <v>924</v>
      </c>
      <c r="B351" s="48">
        <v>21</v>
      </c>
      <c r="C351" s="32">
        <f t="shared" si="14"/>
        <v>0.16330974414806751</v>
      </c>
    </row>
    <row r="352" spans="1:3">
      <c r="A352" s="222" t="s">
        <v>925</v>
      </c>
      <c r="B352" s="48">
        <v>7</v>
      </c>
      <c r="C352" s="32">
        <f t="shared" ref="C352:C353" si="15">IF(OR(B352=0,B352="X"),"",100*B352/B$8)</f>
        <v>5.443658138268917E-2</v>
      </c>
    </row>
    <row r="353" spans="1:3">
      <c r="A353" s="222" t="s">
        <v>926</v>
      </c>
      <c r="B353" s="48">
        <v>21</v>
      </c>
      <c r="C353" s="32">
        <f t="shared" si="15"/>
        <v>0.16330974414806751</v>
      </c>
    </row>
    <row r="354" spans="1:3">
      <c r="A354" s="222" t="s">
        <v>927</v>
      </c>
      <c r="B354" s="48">
        <v>19</v>
      </c>
      <c r="C354" s="32">
        <f t="shared" ref="C354:C378" si="16">IF(OR(B354=0,B354="X"),"",100*B354/B$8)</f>
        <v>0.14775643518158488</v>
      </c>
    </row>
    <row r="355" spans="1:3">
      <c r="A355" s="222" t="s">
        <v>928</v>
      </c>
      <c r="B355" s="48">
        <v>13</v>
      </c>
      <c r="C355" s="32">
        <f t="shared" si="16"/>
        <v>0.10109650828213702</v>
      </c>
    </row>
    <row r="356" spans="1:3">
      <c r="A356" s="222" t="s">
        <v>929</v>
      </c>
      <c r="B356" s="48">
        <v>14</v>
      </c>
      <c r="C356" s="32">
        <f t="shared" si="16"/>
        <v>0.10887316276537834</v>
      </c>
    </row>
    <row r="357" spans="1:3">
      <c r="A357" s="222" t="s">
        <v>930</v>
      </c>
      <c r="B357" s="48">
        <v>20</v>
      </c>
      <c r="C357" s="32">
        <f t="shared" si="16"/>
        <v>0.15553308966482618</v>
      </c>
    </row>
    <row r="358" spans="1:3">
      <c r="A358" s="222" t="s">
        <v>931</v>
      </c>
      <c r="B358" s="48">
        <v>26</v>
      </c>
      <c r="C358" s="32">
        <f t="shared" si="16"/>
        <v>0.20219301656427405</v>
      </c>
    </row>
    <row r="359" spans="1:3">
      <c r="A359" s="222" t="s">
        <v>932</v>
      </c>
      <c r="B359" s="48">
        <v>25</v>
      </c>
      <c r="C359" s="32">
        <f t="shared" si="16"/>
        <v>0.19441636208103275</v>
      </c>
    </row>
    <row r="360" spans="1:3">
      <c r="A360" s="222" t="s">
        <v>933</v>
      </c>
      <c r="B360" s="48">
        <v>12</v>
      </c>
      <c r="C360" s="32">
        <f t="shared" si="16"/>
        <v>9.3319853798895722E-2</v>
      </c>
    </row>
    <row r="361" spans="1:3">
      <c r="A361" s="222" t="s">
        <v>934</v>
      </c>
      <c r="B361" s="48">
        <v>17</v>
      </c>
      <c r="C361" s="32">
        <f t="shared" si="16"/>
        <v>0.13220312621510227</v>
      </c>
    </row>
    <row r="362" spans="1:3">
      <c r="A362" s="222" t="s">
        <v>935</v>
      </c>
      <c r="B362" s="48">
        <v>13</v>
      </c>
      <c r="C362" s="32">
        <f t="shared" si="16"/>
        <v>0.10109650828213702</v>
      </c>
    </row>
    <row r="363" spans="1:3">
      <c r="A363" s="222" t="s">
        <v>936</v>
      </c>
      <c r="B363" s="48">
        <v>12</v>
      </c>
      <c r="C363" s="32">
        <f t="shared" si="16"/>
        <v>9.3319853798895722E-2</v>
      </c>
    </row>
    <row r="364" spans="1:3">
      <c r="A364" s="222" t="s">
        <v>937</v>
      </c>
      <c r="B364" s="48">
        <v>17</v>
      </c>
      <c r="C364" s="32">
        <f t="shared" si="16"/>
        <v>0.13220312621510227</v>
      </c>
    </row>
    <row r="365" spans="1:3">
      <c r="A365" s="222" t="s">
        <v>938</v>
      </c>
      <c r="B365" s="48">
        <v>18</v>
      </c>
      <c r="C365" s="32">
        <f t="shared" si="16"/>
        <v>0.13997978069834358</v>
      </c>
    </row>
    <row r="366" spans="1:3">
      <c r="A366" s="222" t="s">
        <v>939</v>
      </c>
      <c r="B366" s="48">
        <v>16</v>
      </c>
      <c r="C366" s="32">
        <f t="shared" si="16"/>
        <v>0.12442647173186096</v>
      </c>
    </row>
    <row r="367" spans="1:3">
      <c r="A367" s="222" t="s">
        <v>940</v>
      </c>
      <c r="B367" s="48">
        <v>14</v>
      </c>
      <c r="C367" s="32">
        <f t="shared" si="16"/>
        <v>0.10887316276537834</v>
      </c>
    </row>
    <row r="368" spans="1:3">
      <c r="A368" s="222" t="s">
        <v>941</v>
      </c>
      <c r="B368" s="48">
        <v>15</v>
      </c>
      <c r="C368" s="32">
        <f t="shared" si="16"/>
        <v>0.11664981724861964</v>
      </c>
    </row>
    <row r="369" spans="1:3">
      <c r="A369" s="222" t="s">
        <v>942</v>
      </c>
      <c r="B369" s="48">
        <v>14</v>
      </c>
      <c r="C369" s="32">
        <f t="shared" si="16"/>
        <v>0.10887316276537834</v>
      </c>
    </row>
    <row r="370" spans="1:3">
      <c r="A370" s="222" t="s">
        <v>943</v>
      </c>
      <c r="B370" s="48">
        <v>13</v>
      </c>
      <c r="C370" s="32">
        <f t="shared" si="16"/>
        <v>0.10109650828213702</v>
      </c>
    </row>
    <row r="371" spans="1:3">
      <c r="A371" s="222" t="s">
        <v>944</v>
      </c>
      <c r="B371" s="48">
        <v>18</v>
      </c>
      <c r="C371" s="32">
        <f t="shared" si="16"/>
        <v>0.13997978069834358</v>
      </c>
    </row>
    <row r="372" spans="1:3">
      <c r="A372" s="222" t="s">
        <v>945</v>
      </c>
      <c r="B372" s="48">
        <v>15</v>
      </c>
      <c r="C372" s="32">
        <f t="shared" si="16"/>
        <v>0.11664981724861964</v>
      </c>
    </row>
    <row r="373" spans="1:3">
      <c r="A373" s="222" t="s">
        <v>946</v>
      </c>
      <c r="B373" s="48">
        <v>12</v>
      </c>
      <c r="C373" s="32">
        <f t="shared" si="16"/>
        <v>9.3319853798895722E-2</v>
      </c>
    </row>
    <row r="374" spans="1:3">
      <c r="A374" s="222" t="s">
        <v>947</v>
      </c>
      <c r="B374" s="48">
        <v>18</v>
      </c>
      <c r="C374" s="32">
        <f t="shared" si="16"/>
        <v>0.13997978069834358</v>
      </c>
    </row>
    <row r="375" spans="1:3">
      <c r="A375" s="222" t="s">
        <v>948</v>
      </c>
      <c r="B375" s="48">
        <v>14</v>
      </c>
      <c r="C375" s="32">
        <f t="shared" si="16"/>
        <v>0.10887316276537834</v>
      </c>
    </row>
    <row r="376" spans="1:3">
      <c r="A376" s="222" t="s">
        <v>949</v>
      </c>
      <c r="B376" s="48">
        <v>7</v>
      </c>
      <c r="C376" s="32">
        <f t="shared" si="16"/>
        <v>5.443658138268917E-2</v>
      </c>
    </row>
    <row r="377" spans="1:3">
      <c r="A377" s="222" t="s">
        <v>950</v>
      </c>
      <c r="B377" s="48">
        <v>20</v>
      </c>
      <c r="C377" s="32">
        <f t="shared" si="16"/>
        <v>0.15553308966482618</v>
      </c>
    </row>
    <row r="378" spans="1:3">
      <c r="A378" s="222" t="s">
        <v>951</v>
      </c>
      <c r="B378" s="48">
        <v>19</v>
      </c>
      <c r="C378" s="32">
        <f t="shared" si="16"/>
        <v>0.14775643518158488</v>
      </c>
    </row>
    <row r="379" spans="1:3">
      <c r="A379" s="222" t="s">
        <v>952</v>
      </c>
      <c r="B379" s="48">
        <v>17</v>
      </c>
      <c r="C379" s="32">
        <f t="shared" ref="C379:C383" si="17">IF(OR(B379=0,B379="X"),"",100*B379/B$8)</f>
        <v>0.13220312621510227</v>
      </c>
    </row>
    <row r="380" spans="1:3">
      <c r="A380" s="222" t="s">
        <v>953</v>
      </c>
      <c r="B380" s="48">
        <v>10</v>
      </c>
      <c r="C380" s="32">
        <f t="shared" si="17"/>
        <v>7.776654483241309E-2</v>
      </c>
    </row>
    <row r="381" spans="1:3">
      <c r="A381" s="222" t="s">
        <v>954</v>
      </c>
      <c r="B381" s="48">
        <v>10</v>
      </c>
      <c r="C381" s="32">
        <f t="shared" si="17"/>
        <v>7.776654483241309E-2</v>
      </c>
    </row>
    <row r="382" spans="1:3">
      <c r="A382" s="222" t="s">
        <v>955</v>
      </c>
      <c r="B382" s="48">
        <v>18</v>
      </c>
      <c r="C382" s="32">
        <f t="shared" si="17"/>
        <v>0.13997978069834358</v>
      </c>
    </row>
    <row r="383" spans="1:3">
      <c r="A383" s="222" t="s">
        <v>956</v>
      </c>
      <c r="B383" s="48">
        <v>17</v>
      </c>
      <c r="C383" s="32">
        <f t="shared" si="17"/>
        <v>0.13220312621510227</v>
      </c>
    </row>
    <row r="384" spans="1:3">
      <c r="A384" s="222" t="s">
        <v>957</v>
      </c>
      <c r="B384" s="48">
        <v>9</v>
      </c>
      <c r="C384" s="32">
        <f t="shared" ref="C384:C400" si="18">IF(OR(B384=0,B384="X"),"",100*B384/B$8)</f>
        <v>6.9989890349171788E-2</v>
      </c>
    </row>
    <row r="385" spans="1:3">
      <c r="A385" s="222" t="s">
        <v>958</v>
      </c>
      <c r="B385" s="48">
        <v>11</v>
      </c>
      <c r="C385" s="32">
        <f t="shared" si="18"/>
        <v>8.5543199315654406E-2</v>
      </c>
    </row>
    <row r="386" spans="1:3">
      <c r="A386" s="222" t="s">
        <v>959</v>
      </c>
      <c r="B386" s="48">
        <v>16</v>
      </c>
      <c r="C386" s="32">
        <f t="shared" si="18"/>
        <v>0.12442647173186096</v>
      </c>
    </row>
    <row r="387" spans="1:3">
      <c r="A387" s="222" t="s">
        <v>960</v>
      </c>
      <c r="B387" s="48">
        <v>10</v>
      </c>
      <c r="C387" s="32">
        <f t="shared" si="18"/>
        <v>7.776654483241309E-2</v>
      </c>
    </row>
    <row r="388" spans="1:3">
      <c r="A388" s="222" t="s">
        <v>961</v>
      </c>
      <c r="B388" s="48">
        <v>21</v>
      </c>
      <c r="C388" s="32">
        <f t="shared" si="18"/>
        <v>0.16330974414806751</v>
      </c>
    </row>
    <row r="389" spans="1:3">
      <c r="A389" s="222" t="s">
        <v>962</v>
      </c>
      <c r="B389" s="48">
        <v>15</v>
      </c>
      <c r="C389" s="32">
        <f t="shared" si="18"/>
        <v>0.11664981724861964</v>
      </c>
    </row>
    <row r="390" spans="1:3">
      <c r="A390" s="222" t="s">
        <v>963</v>
      </c>
      <c r="B390" s="48">
        <v>10</v>
      </c>
      <c r="C390" s="32">
        <f t="shared" si="18"/>
        <v>7.776654483241309E-2</v>
      </c>
    </row>
    <row r="391" spans="1:3">
      <c r="A391" s="222" t="s">
        <v>964</v>
      </c>
      <c r="B391" s="48">
        <v>12</v>
      </c>
      <c r="C391" s="32">
        <f t="shared" si="18"/>
        <v>9.3319853798895722E-2</v>
      </c>
    </row>
    <row r="392" spans="1:3">
      <c r="A392" s="222" t="s">
        <v>965</v>
      </c>
      <c r="B392" s="48">
        <v>7</v>
      </c>
      <c r="C392" s="32">
        <f t="shared" si="18"/>
        <v>5.443658138268917E-2</v>
      </c>
    </row>
    <row r="393" spans="1:3">
      <c r="A393" s="222" t="s">
        <v>966</v>
      </c>
      <c r="B393" s="48">
        <v>16</v>
      </c>
      <c r="C393" s="32">
        <f t="shared" si="18"/>
        <v>0.12442647173186096</v>
      </c>
    </row>
    <row r="394" spans="1:3">
      <c r="A394" s="222" t="s">
        <v>967</v>
      </c>
      <c r="B394" s="48">
        <v>7</v>
      </c>
      <c r="C394" s="32">
        <f t="shared" si="18"/>
        <v>5.443658138268917E-2</v>
      </c>
    </row>
    <row r="395" spans="1:3">
      <c r="A395" s="222" t="s">
        <v>968</v>
      </c>
      <c r="B395" s="48">
        <v>11</v>
      </c>
      <c r="C395" s="32">
        <f t="shared" si="18"/>
        <v>8.5543199315654406E-2</v>
      </c>
    </row>
    <row r="396" spans="1:3">
      <c r="A396" s="222" t="s">
        <v>969</v>
      </c>
      <c r="B396" s="48">
        <v>8</v>
      </c>
      <c r="C396" s="32">
        <f t="shared" si="18"/>
        <v>6.2213235865930479E-2</v>
      </c>
    </row>
    <row r="397" spans="1:3">
      <c r="A397" s="222" t="s">
        <v>970</v>
      </c>
      <c r="B397" s="48" t="s">
        <v>270</v>
      </c>
      <c r="C397" s="32" t="str">
        <f t="shared" si="18"/>
        <v/>
      </c>
    </row>
    <row r="398" spans="1:3">
      <c r="A398" s="222" t="s">
        <v>971</v>
      </c>
      <c r="B398" s="48" t="s">
        <v>270</v>
      </c>
      <c r="C398" s="32" t="str">
        <f t="shared" si="18"/>
        <v/>
      </c>
    </row>
    <row r="399" spans="1:3">
      <c r="A399" s="222" t="s">
        <v>972</v>
      </c>
      <c r="B399" s="48" t="s">
        <v>270</v>
      </c>
      <c r="C399" s="32" t="str">
        <f t="shared" si="18"/>
        <v/>
      </c>
    </row>
    <row r="400" spans="1:3" ht="14.25" thickBot="1">
      <c r="A400" s="222" t="s">
        <v>580</v>
      </c>
      <c r="B400" s="48">
        <v>30</v>
      </c>
      <c r="C400" s="32">
        <f t="shared" si="18"/>
        <v>0.23329963449723928</v>
      </c>
    </row>
    <row r="401" spans="1:3" ht="14.25" thickTop="1">
      <c r="A401" s="343"/>
      <c r="B401" s="343"/>
      <c r="C401" s="343"/>
    </row>
    <row r="402" spans="1:3">
      <c r="A402" s="222"/>
      <c r="B402" s="48"/>
      <c r="C402" s="32"/>
    </row>
    <row r="408" spans="1:3">
      <c r="A408"/>
    </row>
    <row r="409" spans="1:3">
      <c r="A409"/>
    </row>
    <row r="410" spans="1:3">
      <c r="A410"/>
    </row>
  </sheetData>
  <mergeCells count="4">
    <mergeCell ref="A401:C401"/>
    <mergeCell ref="B6:C6"/>
    <mergeCell ref="A6:A7"/>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zoomScaleNormal="100" workbookViewId="0"/>
  </sheetViews>
  <sheetFormatPr defaultRowHeight="12.75"/>
  <cols>
    <col min="1" max="1" width="21.83203125" style="176" customWidth="1"/>
    <col min="2" max="2" width="9.33203125" style="173" customWidth="1"/>
    <col min="3" max="3" width="10.33203125" style="173" customWidth="1"/>
    <col min="4" max="6" width="9.33203125" style="173"/>
    <col min="7" max="7" width="7.83203125" style="173" customWidth="1"/>
    <col min="8" max="16384" width="9.33203125" style="173"/>
  </cols>
  <sheetData>
    <row r="1" spans="1:7" ht="22.5" customHeight="1">
      <c r="A1" s="19" t="s">
        <v>235</v>
      </c>
      <c r="B1" s="81"/>
      <c r="C1" s="81"/>
      <c r="D1" s="81"/>
      <c r="E1" s="81"/>
      <c r="F1" s="81"/>
      <c r="G1" s="81"/>
    </row>
    <row r="2" spans="1:7" ht="14.25">
      <c r="A2" s="63" t="s">
        <v>267</v>
      </c>
      <c r="B2" s="81"/>
      <c r="C2" s="81"/>
      <c r="D2" s="81"/>
      <c r="E2" s="81"/>
      <c r="F2" s="81"/>
      <c r="G2" s="81"/>
    </row>
    <row r="4" spans="1:7">
      <c r="A4" s="174"/>
    </row>
    <row r="5" spans="1:7" ht="42.75" customHeight="1">
      <c r="A5" s="305"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05"/>
      <c r="C5" s="305"/>
    </row>
    <row r="6" spans="1:7">
      <c r="A6" s="178"/>
      <c r="B6" s="346" t="s">
        <v>125</v>
      </c>
      <c r="C6" s="346"/>
      <c r="D6" s="346"/>
      <c r="E6" s="346"/>
      <c r="F6" s="346"/>
      <c r="G6" s="346"/>
    </row>
    <row r="7" spans="1:7">
      <c r="A7" s="347" t="s">
        <v>234</v>
      </c>
      <c r="B7" s="348" t="s">
        <v>7</v>
      </c>
      <c r="C7" s="349"/>
      <c r="D7" s="348" t="s">
        <v>259</v>
      </c>
      <c r="E7" s="349"/>
      <c r="F7" s="348" t="s">
        <v>175</v>
      </c>
      <c r="G7" s="349"/>
    </row>
    <row r="8" spans="1:7">
      <c r="A8" s="339"/>
      <c r="B8" s="7" t="s">
        <v>10</v>
      </c>
      <c r="C8" s="7" t="s">
        <v>133</v>
      </c>
      <c r="D8" s="7" t="s">
        <v>10</v>
      </c>
      <c r="E8" s="7" t="s">
        <v>160</v>
      </c>
      <c r="F8" s="7" t="s">
        <v>10</v>
      </c>
      <c r="G8" s="7" t="s">
        <v>160</v>
      </c>
    </row>
    <row r="9" spans="1:7" ht="14.25">
      <c r="A9" s="217" t="s">
        <v>581</v>
      </c>
      <c r="B9" s="177">
        <v>12859</v>
      </c>
      <c r="C9" s="177">
        <v>100</v>
      </c>
      <c r="D9" s="177">
        <v>5588</v>
      </c>
      <c r="E9" s="177">
        <v>43.46</v>
      </c>
      <c r="F9" s="177">
        <v>3491</v>
      </c>
      <c r="G9" s="177">
        <v>27.15</v>
      </c>
    </row>
    <row r="10" spans="1:7" ht="14.25">
      <c r="A10" s="218" t="s">
        <v>973</v>
      </c>
      <c r="B10" s="215">
        <v>30</v>
      </c>
      <c r="C10" s="215">
        <v>0.23</v>
      </c>
      <c r="D10" s="215">
        <v>0</v>
      </c>
      <c r="E10" s="215">
        <v>0</v>
      </c>
      <c r="F10" s="215">
        <v>0</v>
      </c>
      <c r="G10" s="215">
        <v>0</v>
      </c>
    </row>
    <row r="11" spans="1:7" ht="14.25">
      <c r="A11" s="219" t="s">
        <v>974</v>
      </c>
      <c r="B11" s="216" t="s">
        <v>270</v>
      </c>
      <c r="C11" s="216"/>
      <c r="D11" s="216">
        <v>0</v>
      </c>
      <c r="E11" s="216">
        <v>0</v>
      </c>
      <c r="F11" s="216">
        <v>0</v>
      </c>
      <c r="G11" s="216">
        <v>0</v>
      </c>
    </row>
    <row r="12" spans="1:7" ht="14.25">
      <c r="A12" s="219" t="s">
        <v>975</v>
      </c>
      <c r="B12" s="216" t="s">
        <v>270</v>
      </c>
      <c r="C12" s="216"/>
      <c r="D12" s="216">
        <v>0</v>
      </c>
      <c r="E12" s="216">
        <v>0</v>
      </c>
      <c r="F12" s="216">
        <v>0</v>
      </c>
      <c r="G12" s="216">
        <v>0</v>
      </c>
    </row>
    <row r="13" spans="1:7" ht="14.25">
      <c r="A13" s="219" t="s">
        <v>976</v>
      </c>
      <c r="B13" s="216">
        <v>44</v>
      </c>
      <c r="C13" s="216">
        <v>0.34</v>
      </c>
      <c r="D13" s="216">
        <v>13</v>
      </c>
      <c r="E13" s="216">
        <v>29.55</v>
      </c>
      <c r="F13" s="216">
        <v>14</v>
      </c>
      <c r="G13" s="216">
        <v>31.82</v>
      </c>
    </row>
    <row r="14" spans="1:7" ht="14.25">
      <c r="A14" s="219" t="s">
        <v>977</v>
      </c>
      <c r="B14" s="216">
        <v>188</v>
      </c>
      <c r="C14" s="216">
        <v>1.46</v>
      </c>
      <c r="D14" s="216">
        <v>54</v>
      </c>
      <c r="E14" s="216">
        <v>28.72</v>
      </c>
      <c r="F14" s="216">
        <v>41</v>
      </c>
      <c r="G14" s="216">
        <v>21.81</v>
      </c>
    </row>
    <row r="15" spans="1:7" ht="14.25">
      <c r="A15" s="219" t="s">
        <v>978</v>
      </c>
      <c r="B15" s="216">
        <v>472</v>
      </c>
      <c r="C15" s="216">
        <v>3.67</v>
      </c>
      <c r="D15" s="216">
        <v>197</v>
      </c>
      <c r="E15" s="216">
        <v>41.74</v>
      </c>
      <c r="F15" s="216">
        <v>120</v>
      </c>
      <c r="G15" s="216">
        <v>25.42</v>
      </c>
    </row>
    <row r="16" spans="1:7" ht="14.25">
      <c r="A16" s="219" t="s">
        <v>979</v>
      </c>
      <c r="B16" s="216">
        <v>737</v>
      </c>
      <c r="C16" s="216">
        <v>5.73</v>
      </c>
      <c r="D16" s="216">
        <v>320</v>
      </c>
      <c r="E16" s="216">
        <v>43.42</v>
      </c>
      <c r="F16" s="216">
        <v>198</v>
      </c>
      <c r="G16" s="216">
        <v>26.87</v>
      </c>
    </row>
    <row r="17" spans="1:7" ht="14.25">
      <c r="A17" s="219" t="s">
        <v>980</v>
      </c>
      <c r="B17" s="216">
        <v>728</v>
      </c>
      <c r="C17" s="216">
        <v>5.66</v>
      </c>
      <c r="D17" s="216">
        <v>396</v>
      </c>
      <c r="E17" s="216">
        <v>54.4</v>
      </c>
      <c r="F17" s="216">
        <v>167</v>
      </c>
      <c r="G17" s="216">
        <v>22.94</v>
      </c>
    </row>
    <row r="18" spans="1:7" ht="14.25">
      <c r="A18" s="219" t="s">
        <v>981</v>
      </c>
      <c r="B18" s="216">
        <v>594</v>
      </c>
      <c r="C18" s="216">
        <v>4.62</v>
      </c>
      <c r="D18" s="216">
        <v>292</v>
      </c>
      <c r="E18" s="216">
        <v>49.16</v>
      </c>
      <c r="F18" s="216">
        <v>148</v>
      </c>
      <c r="G18" s="216">
        <v>24.92</v>
      </c>
    </row>
    <row r="19" spans="1:7" ht="14.25">
      <c r="A19" s="219" t="s">
        <v>982</v>
      </c>
      <c r="B19" s="216">
        <v>555</v>
      </c>
      <c r="C19" s="216">
        <v>4.32</v>
      </c>
      <c r="D19" s="216">
        <v>293</v>
      </c>
      <c r="E19" s="216">
        <v>52.79</v>
      </c>
      <c r="F19" s="216">
        <v>137</v>
      </c>
      <c r="G19" s="216">
        <v>24.68</v>
      </c>
    </row>
    <row r="20" spans="1:7" ht="14.25">
      <c r="A20" s="219" t="s">
        <v>983</v>
      </c>
      <c r="B20" s="216">
        <v>499</v>
      </c>
      <c r="C20" s="216">
        <v>3.88</v>
      </c>
      <c r="D20" s="216">
        <v>250</v>
      </c>
      <c r="E20" s="216">
        <v>50.1</v>
      </c>
      <c r="F20" s="216">
        <v>122</v>
      </c>
      <c r="G20" s="216">
        <v>24.45</v>
      </c>
    </row>
    <row r="21" spans="1:7" ht="14.25">
      <c r="A21" s="219" t="s">
        <v>984</v>
      </c>
      <c r="B21" s="216">
        <v>382</v>
      </c>
      <c r="C21" s="216">
        <v>2.97</v>
      </c>
      <c r="D21" s="216">
        <v>194</v>
      </c>
      <c r="E21" s="216">
        <v>50.79</v>
      </c>
      <c r="F21" s="216">
        <v>99</v>
      </c>
      <c r="G21" s="216">
        <v>25.92</v>
      </c>
    </row>
    <row r="22" spans="1:7" ht="14.25">
      <c r="A22" s="219" t="s">
        <v>985</v>
      </c>
      <c r="B22" s="216">
        <v>342</v>
      </c>
      <c r="C22" s="216">
        <v>2.66</v>
      </c>
      <c r="D22" s="216">
        <v>165</v>
      </c>
      <c r="E22" s="216">
        <v>48.25</v>
      </c>
      <c r="F22" s="216">
        <v>92</v>
      </c>
      <c r="G22" s="216">
        <v>26.9</v>
      </c>
    </row>
    <row r="23" spans="1:7" ht="14.25">
      <c r="A23" s="219" t="s">
        <v>986</v>
      </c>
      <c r="B23" s="216">
        <v>258</v>
      </c>
      <c r="C23" s="216">
        <v>2.0099999999999998</v>
      </c>
      <c r="D23" s="216">
        <v>100</v>
      </c>
      <c r="E23" s="216">
        <v>38.76</v>
      </c>
      <c r="F23" s="216">
        <v>91</v>
      </c>
      <c r="G23" s="216">
        <v>35.270000000000003</v>
      </c>
    </row>
    <row r="24" spans="1:7" ht="14.25">
      <c r="A24" s="219" t="s">
        <v>987</v>
      </c>
      <c r="B24" s="216">
        <v>254</v>
      </c>
      <c r="C24" s="216">
        <v>1.98</v>
      </c>
      <c r="D24" s="216">
        <v>95</v>
      </c>
      <c r="E24" s="216">
        <v>37.4</v>
      </c>
      <c r="F24" s="216">
        <v>88</v>
      </c>
      <c r="G24" s="216">
        <v>34.65</v>
      </c>
    </row>
    <row r="25" spans="1:7" ht="14.25">
      <c r="A25" s="219" t="s">
        <v>988</v>
      </c>
      <c r="B25" s="216">
        <v>229</v>
      </c>
      <c r="C25" s="216">
        <v>1.78</v>
      </c>
      <c r="D25" s="216">
        <v>100</v>
      </c>
      <c r="E25" s="216">
        <v>43.67</v>
      </c>
      <c r="F25" s="216">
        <v>67</v>
      </c>
      <c r="G25" s="216">
        <v>29.26</v>
      </c>
    </row>
    <row r="26" spans="1:7" ht="14.25">
      <c r="A26" s="219" t="s">
        <v>989</v>
      </c>
      <c r="B26" s="216">
        <v>189</v>
      </c>
      <c r="C26" s="216">
        <v>1.47</v>
      </c>
      <c r="D26" s="216">
        <v>84</v>
      </c>
      <c r="E26" s="216">
        <v>44.44</v>
      </c>
      <c r="F26" s="216">
        <v>55</v>
      </c>
      <c r="G26" s="216">
        <v>29.1</v>
      </c>
    </row>
    <row r="27" spans="1:7" ht="14.25">
      <c r="A27" s="219" t="s">
        <v>990</v>
      </c>
      <c r="B27" s="216">
        <v>133</v>
      </c>
      <c r="C27" s="216">
        <v>1.03</v>
      </c>
      <c r="D27" s="216">
        <v>65</v>
      </c>
      <c r="E27" s="216">
        <v>48.87</v>
      </c>
      <c r="F27" s="216">
        <v>38</v>
      </c>
      <c r="G27" s="216">
        <v>28.57</v>
      </c>
    </row>
    <row r="28" spans="1:7" ht="14.25">
      <c r="A28" s="219" t="s">
        <v>991</v>
      </c>
      <c r="B28" s="216">
        <v>85</v>
      </c>
      <c r="C28" s="216">
        <v>0.66</v>
      </c>
      <c r="D28" s="216">
        <v>45</v>
      </c>
      <c r="E28" s="216">
        <v>52.94</v>
      </c>
      <c r="F28" s="216">
        <v>17</v>
      </c>
      <c r="G28" s="216">
        <v>20</v>
      </c>
    </row>
    <row r="29" spans="1:7" ht="14.25">
      <c r="A29" s="219" t="s">
        <v>992</v>
      </c>
      <c r="B29" s="216">
        <v>77</v>
      </c>
      <c r="C29" s="216">
        <v>0.6</v>
      </c>
      <c r="D29" s="216">
        <v>37</v>
      </c>
      <c r="E29" s="216">
        <v>48.05</v>
      </c>
      <c r="F29" s="216">
        <v>17</v>
      </c>
      <c r="G29" s="216">
        <v>22.08</v>
      </c>
    </row>
    <row r="30" spans="1:7" ht="14.25">
      <c r="A30" s="219" t="s">
        <v>993</v>
      </c>
      <c r="B30" s="216">
        <v>65</v>
      </c>
      <c r="C30" s="216">
        <v>0.51</v>
      </c>
      <c r="D30" s="216">
        <v>26</v>
      </c>
      <c r="E30" s="216">
        <v>40</v>
      </c>
      <c r="F30" s="216">
        <v>18</v>
      </c>
      <c r="G30" s="216">
        <v>27.69</v>
      </c>
    </row>
    <row r="31" spans="1:7" ht="14.25">
      <c r="A31" s="219" t="s">
        <v>994</v>
      </c>
      <c r="B31" s="216">
        <v>30</v>
      </c>
      <c r="C31" s="216">
        <v>0.23</v>
      </c>
      <c r="D31" s="216">
        <v>14</v>
      </c>
      <c r="E31" s="216">
        <v>46.67</v>
      </c>
      <c r="F31" s="216">
        <v>4</v>
      </c>
      <c r="G31" s="216">
        <v>13.33</v>
      </c>
    </row>
    <row r="32" spans="1:7" ht="14.25">
      <c r="A32" s="219" t="s">
        <v>995</v>
      </c>
      <c r="B32" s="216">
        <v>24</v>
      </c>
      <c r="C32" s="216">
        <v>0.19</v>
      </c>
      <c r="D32" s="216">
        <v>6</v>
      </c>
      <c r="E32" s="216">
        <v>25</v>
      </c>
      <c r="F32" s="216">
        <v>7</v>
      </c>
      <c r="G32" s="216">
        <v>29.17</v>
      </c>
    </row>
    <row r="33" spans="1:8" ht="14.25">
      <c r="A33" s="219" t="s">
        <v>996</v>
      </c>
      <c r="B33" s="216">
        <v>24</v>
      </c>
      <c r="C33" s="216">
        <v>0.19</v>
      </c>
      <c r="D33" s="216">
        <v>10</v>
      </c>
      <c r="E33" s="216">
        <v>41.67</v>
      </c>
      <c r="F33" s="216">
        <v>9</v>
      </c>
      <c r="G33" s="216">
        <v>37.5</v>
      </c>
      <c r="H33" s="175"/>
    </row>
    <row r="34" spans="1:8" ht="14.25">
      <c r="A34" s="219" t="s">
        <v>997</v>
      </c>
      <c r="B34" s="216">
        <v>16</v>
      </c>
      <c r="C34" s="216">
        <v>0.12</v>
      </c>
      <c r="D34" s="216">
        <v>7</v>
      </c>
      <c r="E34" s="216">
        <v>43.75</v>
      </c>
      <c r="F34" s="216" t="s">
        <v>270</v>
      </c>
      <c r="G34" s="216"/>
    </row>
    <row r="35" spans="1:8" ht="14.25">
      <c r="A35" s="219" t="s">
        <v>998</v>
      </c>
      <c r="B35" s="216">
        <v>16</v>
      </c>
      <c r="C35" s="216">
        <v>0.12</v>
      </c>
      <c r="D35" s="216">
        <v>4</v>
      </c>
      <c r="E35" s="216">
        <v>25</v>
      </c>
      <c r="F35" s="216">
        <v>5</v>
      </c>
      <c r="G35" s="216">
        <v>31.25</v>
      </c>
    </row>
    <row r="36" spans="1:8" ht="14.25">
      <c r="A36" s="219" t="s">
        <v>999</v>
      </c>
      <c r="B36" s="216">
        <v>13</v>
      </c>
      <c r="C36" s="216">
        <v>0.1</v>
      </c>
      <c r="D36" s="216" t="s">
        <v>270</v>
      </c>
      <c r="E36" s="216"/>
      <c r="F36" s="216">
        <v>5</v>
      </c>
      <c r="G36" s="216">
        <v>38.46</v>
      </c>
    </row>
    <row r="37" spans="1:8" ht="14.25">
      <c r="A37" s="219" t="s">
        <v>1000</v>
      </c>
      <c r="B37" s="216">
        <v>10</v>
      </c>
      <c r="C37" s="216">
        <v>0.08</v>
      </c>
      <c r="D37" s="216">
        <v>0</v>
      </c>
      <c r="E37" s="216">
        <v>0</v>
      </c>
      <c r="F37" s="216">
        <v>4</v>
      </c>
      <c r="G37" s="216">
        <v>40</v>
      </c>
    </row>
    <row r="38" spans="1:8" ht="14.25">
      <c r="A38" s="219" t="s">
        <v>1001</v>
      </c>
      <c r="B38" s="216">
        <v>13</v>
      </c>
      <c r="C38" s="216">
        <v>0.1</v>
      </c>
      <c r="D38" s="216">
        <v>4</v>
      </c>
      <c r="E38" s="216">
        <v>30.77</v>
      </c>
      <c r="F38" s="216">
        <v>4</v>
      </c>
      <c r="G38" s="216">
        <v>30.77</v>
      </c>
    </row>
    <row r="39" spans="1:8" ht="14.25">
      <c r="A39" s="219" t="s">
        <v>1002</v>
      </c>
      <c r="B39" s="216">
        <v>9</v>
      </c>
      <c r="C39" s="216">
        <v>7.0000000000000007E-2</v>
      </c>
      <c r="D39" s="216" t="s">
        <v>270</v>
      </c>
      <c r="E39" s="216"/>
      <c r="F39" s="216" t="s">
        <v>270</v>
      </c>
      <c r="G39" s="216"/>
    </row>
    <row r="40" spans="1:8" ht="14.25">
      <c r="A40" s="219" t="s">
        <v>1003</v>
      </c>
      <c r="B40" s="216">
        <v>13</v>
      </c>
      <c r="C40" s="216">
        <v>0.1</v>
      </c>
      <c r="D40" s="216" t="s">
        <v>270</v>
      </c>
      <c r="E40" s="216"/>
      <c r="F40" s="216" t="s">
        <v>270</v>
      </c>
      <c r="G40" s="216"/>
    </row>
    <row r="41" spans="1:8" ht="14.25">
      <c r="A41" s="219" t="s">
        <v>1004</v>
      </c>
      <c r="B41" s="216">
        <v>14</v>
      </c>
      <c r="C41" s="216">
        <v>0.11</v>
      </c>
      <c r="D41" s="216">
        <v>6</v>
      </c>
      <c r="E41" s="216">
        <v>42.86</v>
      </c>
      <c r="F41" s="216" t="s">
        <v>270</v>
      </c>
      <c r="G41" s="216"/>
    </row>
    <row r="42" spans="1:8" ht="14.25">
      <c r="A42" s="219" t="s">
        <v>1005</v>
      </c>
      <c r="B42" s="216">
        <v>21</v>
      </c>
      <c r="C42" s="216">
        <v>0.16</v>
      </c>
      <c r="D42" s="216">
        <v>8</v>
      </c>
      <c r="E42" s="216">
        <v>38.1</v>
      </c>
      <c r="F42" s="216">
        <v>5</v>
      </c>
      <c r="G42" s="216">
        <v>23.81</v>
      </c>
    </row>
    <row r="43" spans="1:8" ht="14.25">
      <c r="A43" s="219" t="s">
        <v>1006</v>
      </c>
      <c r="B43" s="216">
        <v>16</v>
      </c>
      <c r="C43" s="216">
        <v>0.12</v>
      </c>
      <c r="D43" s="216">
        <v>7</v>
      </c>
      <c r="E43" s="216">
        <v>43.75</v>
      </c>
      <c r="F43" s="216">
        <v>7</v>
      </c>
      <c r="G43" s="216">
        <v>43.75</v>
      </c>
    </row>
    <row r="44" spans="1:8" ht="14.25">
      <c r="A44" s="219" t="s">
        <v>1007</v>
      </c>
      <c r="B44" s="216">
        <v>34</v>
      </c>
      <c r="C44" s="216">
        <v>0.26</v>
      </c>
      <c r="D44" s="216">
        <v>20</v>
      </c>
      <c r="E44" s="216">
        <v>58.82</v>
      </c>
      <c r="F44" s="216">
        <v>7</v>
      </c>
      <c r="G44" s="216">
        <v>20.59</v>
      </c>
    </row>
    <row r="45" spans="1:8" ht="14.25">
      <c r="A45" s="219" t="s">
        <v>1008</v>
      </c>
      <c r="B45" s="216">
        <v>73</v>
      </c>
      <c r="C45" s="216">
        <v>0.56999999999999995</v>
      </c>
      <c r="D45" s="216">
        <v>49</v>
      </c>
      <c r="E45" s="216">
        <v>67.12</v>
      </c>
      <c r="F45" s="216">
        <v>15</v>
      </c>
      <c r="G45" s="216">
        <v>20.55</v>
      </c>
    </row>
    <row r="46" spans="1:8" ht="14.25">
      <c r="A46" s="219" t="s">
        <v>1009</v>
      </c>
      <c r="B46" s="216">
        <v>141</v>
      </c>
      <c r="C46" s="216">
        <v>1.1000000000000001</v>
      </c>
      <c r="D46" s="216">
        <v>65</v>
      </c>
      <c r="E46" s="216">
        <v>46.1</v>
      </c>
      <c r="F46" s="216">
        <v>36</v>
      </c>
      <c r="G46" s="216">
        <v>25.53</v>
      </c>
    </row>
    <row r="47" spans="1:8" ht="14.25">
      <c r="A47" s="219" t="s">
        <v>1010</v>
      </c>
      <c r="B47" s="216">
        <v>194</v>
      </c>
      <c r="C47" s="216">
        <v>1.51</v>
      </c>
      <c r="D47" s="216">
        <v>98</v>
      </c>
      <c r="E47" s="216">
        <v>50.52</v>
      </c>
      <c r="F47" s="216">
        <v>53</v>
      </c>
      <c r="G47" s="216">
        <v>27.32</v>
      </c>
    </row>
    <row r="48" spans="1:8" ht="14.25">
      <c r="A48" s="219" t="s">
        <v>1011</v>
      </c>
      <c r="B48" s="216">
        <v>305</v>
      </c>
      <c r="C48" s="216">
        <v>2.37</v>
      </c>
      <c r="D48" s="216">
        <v>178</v>
      </c>
      <c r="E48" s="216">
        <v>58.36</v>
      </c>
      <c r="F48" s="216">
        <v>60</v>
      </c>
      <c r="G48" s="216">
        <v>19.670000000000002</v>
      </c>
    </row>
    <row r="49" spans="1:7" ht="14.25">
      <c r="A49" s="219" t="s">
        <v>1012</v>
      </c>
      <c r="B49" s="216">
        <v>354</v>
      </c>
      <c r="C49" s="216">
        <v>2.75</v>
      </c>
      <c r="D49" s="216">
        <v>175</v>
      </c>
      <c r="E49" s="216">
        <v>49.44</v>
      </c>
      <c r="F49" s="216">
        <v>97</v>
      </c>
      <c r="G49" s="216">
        <v>27.4</v>
      </c>
    </row>
    <row r="50" spans="1:7" ht="14.25">
      <c r="A50" s="219" t="s">
        <v>1013</v>
      </c>
      <c r="B50" s="216">
        <v>412</v>
      </c>
      <c r="C50" s="216">
        <v>3.2</v>
      </c>
      <c r="D50" s="216">
        <v>193</v>
      </c>
      <c r="E50" s="216">
        <v>46.84</v>
      </c>
      <c r="F50" s="216">
        <v>125</v>
      </c>
      <c r="G50" s="216">
        <v>30.34</v>
      </c>
    </row>
    <row r="51" spans="1:7" ht="14.25">
      <c r="A51" s="219" t="s">
        <v>1014</v>
      </c>
      <c r="B51" s="216">
        <v>418</v>
      </c>
      <c r="C51" s="216">
        <v>3.25</v>
      </c>
      <c r="D51" s="216">
        <v>234</v>
      </c>
      <c r="E51" s="216">
        <v>55.98</v>
      </c>
      <c r="F51" s="216">
        <v>105</v>
      </c>
      <c r="G51" s="216">
        <v>25.12</v>
      </c>
    </row>
    <row r="52" spans="1:7" ht="14.25">
      <c r="A52" s="219" t="s">
        <v>1015</v>
      </c>
      <c r="B52" s="216">
        <v>532</v>
      </c>
      <c r="C52" s="216">
        <v>4.1399999999999997</v>
      </c>
      <c r="D52" s="216">
        <v>242</v>
      </c>
      <c r="E52" s="216">
        <v>45.49</v>
      </c>
      <c r="F52" s="216">
        <v>164</v>
      </c>
      <c r="G52" s="216">
        <v>30.83</v>
      </c>
    </row>
    <row r="53" spans="1:7" ht="14.25">
      <c r="A53" s="219" t="s">
        <v>1016</v>
      </c>
      <c r="B53" s="216">
        <v>551</v>
      </c>
      <c r="C53" s="216">
        <v>4.28</v>
      </c>
      <c r="D53" s="216">
        <v>250</v>
      </c>
      <c r="E53" s="216">
        <v>45.37</v>
      </c>
      <c r="F53" s="216">
        <v>158</v>
      </c>
      <c r="G53" s="216">
        <v>28.68</v>
      </c>
    </row>
    <row r="54" spans="1:7" ht="14.25">
      <c r="A54" s="219" t="s">
        <v>1017</v>
      </c>
      <c r="B54" s="216">
        <v>595</v>
      </c>
      <c r="C54" s="216">
        <v>4.63</v>
      </c>
      <c r="D54" s="216">
        <v>250</v>
      </c>
      <c r="E54" s="216">
        <v>42.02</v>
      </c>
      <c r="F54" s="216">
        <v>170</v>
      </c>
      <c r="G54" s="216">
        <v>28.57</v>
      </c>
    </row>
    <row r="55" spans="1:7" ht="14.25">
      <c r="A55" s="219" t="s">
        <v>1018</v>
      </c>
      <c r="B55" s="216">
        <v>567</v>
      </c>
      <c r="C55" s="216">
        <v>4.41</v>
      </c>
      <c r="D55" s="216">
        <v>250</v>
      </c>
      <c r="E55" s="216">
        <v>44.09</v>
      </c>
      <c r="F55" s="216">
        <v>159</v>
      </c>
      <c r="G55" s="216">
        <v>28.04</v>
      </c>
    </row>
    <row r="56" spans="1:7" ht="14.25">
      <c r="A56" s="219" t="s">
        <v>1019</v>
      </c>
      <c r="B56" s="216">
        <v>552</v>
      </c>
      <c r="C56" s="216">
        <v>4.29</v>
      </c>
      <c r="D56" s="216">
        <v>219</v>
      </c>
      <c r="E56" s="216">
        <v>39.67</v>
      </c>
      <c r="F56" s="216">
        <v>143</v>
      </c>
      <c r="G56" s="216">
        <v>25.91</v>
      </c>
    </row>
    <row r="57" spans="1:7" ht="14.25">
      <c r="A57" s="219" t="s">
        <v>1020</v>
      </c>
      <c r="B57" s="216">
        <v>457</v>
      </c>
      <c r="C57" s="216">
        <v>3.55</v>
      </c>
      <c r="D57" s="216">
        <v>170</v>
      </c>
      <c r="E57" s="216">
        <v>37.200000000000003</v>
      </c>
      <c r="F57" s="216">
        <v>135</v>
      </c>
      <c r="G57" s="216">
        <v>29.54</v>
      </c>
    </row>
    <row r="58" spans="1:7" ht="14.25">
      <c r="A58" s="219" t="s">
        <v>1021</v>
      </c>
      <c r="B58" s="216">
        <v>368</v>
      </c>
      <c r="C58" s="216">
        <v>2.86</v>
      </c>
      <c r="D58" s="216">
        <v>150</v>
      </c>
      <c r="E58" s="216">
        <v>40.76</v>
      </c>
      <c r="F58" s="216">
        <v>112</v>
      </c>
      <c r="G58" s="216">
        <v>30.43</v>
      </c>
    </row>
    <row r="59" spans="1:7" ht="14.25">
      <c r="A59" s="219" t="s">
        <v>1022</v>
      </c>
      <c r="B59" s="216">
        <v>238</v>
      </c>
      <c r="C59" s="216">
        <v>1.85</v>
      </c>
      <c r="D59" s="216">
        <v>104</v>
      </c>
      <c r="E59" s="216">
        <v>43.7</v>
      </c>
      <c r="F59" s="216">
        <v>61</v>
      </c>
      <c r="G59" s="216">
        <v>25.63</v>
      </c>
    </row>
    <row r="60" spans="1:7" ht="14.25">
      <c r="A60" s="219" t="s">
        <v>1023</v>
      </c>
      <c r="B60" s="216">
        <v>170</v>
      </c>
      <c r="C60" s="216">
        <v>1.32</v>
      </c>
      <c r="D60" s="216">
        <v>46</v>
      </c>
      <c r="E60" s="216">
        <v>27.06</v>
      </c>
      <c r="F60" s="216">
        <v>59</v>
      </c>
      <c r="G60" s="216">
        <v>34.71</v>
      </c>
    </row>
    <row r="61" spans="1:7" ht="14.25">
      <c r="A61" s="219" t="s">
        <v>1024</v>
      </c>
      <c r="B61" s="216">
        <v>132</v>
      </c>
      <c r="C61" s="216">
        <v>1.03</v>
      </c>
      <c r="D61" s="216">
        <v>32</v>
      </c>
      <c r="E61" s="268">
        <v>24.24</v>
      </c>
      <c r="F61" s="216">
        <v>37</v>
      </c>
      <c r="G61" s="216">
        <v>28.03</v>
      </c>
    </row>
    <row r="62" spans="1:7" ht="14.25">
      <c r="A62" s="219" t="s">
        <v>1025</v>
      </c>
      <c r="B62" s="216">
        <v>115</v>
      </c>
      <c r="C62" s="216">
        <v>0.89</v>
      </c>
      <c r="D62" s="216">
        <v>17</v>
      </c>
      <c r="E62" s="268">
        <v>14.78</v>
      </c>
      <c r="F62" s="216">
        <v>52</v>
      </c>
      <c r="G62" s="216">
        <v>45.22</v>
      </c>
    </row>
    <row r="63" spans="1:7" ht="14.25">
      <c r="A63" s="219" t="s">
        <v>1026</v>
      </c>
      <c r="B63" s="216">
        <v>122</v>
      </c>
      <c r="C63" s="216">
        <v>0.95</v>
      </c>
      <c r="D63" s="216">
        <v>13</v>
      </c>
      <c r="E63" s="268">
        <v>10.66</v>
      </c>
      <c r="F63" s="216">
        <v>36</v>
      </c>
      <c r="G63" s="216">
        <v>29.51</v>
      </c>
    </row>
    <row r="64" spans="1:7" ht="14.25">
      <c r="A64" s="219" t="s">
        <v>1027</v>
      </c>
      <c r="B64" s="216">
        <v>108</v>
      </c>
      <c r="C64" s="216">
        <v>0.84</v>
      </c>
      <c r="D64" s="216">
        <v>10</v>
      </c>
      <c r="E64" s="268">
        <v>9.26</v>
      </c>
      <c r="F64" s="216">
        <v>33</v>
      </c>
      <c r="G64" s="216">
        <v>30.56</v>
      </c>
    </row>
    <row r="65" spans="1:7" ht="14.25">
      <c r="A65" s="219" t="s">
        <v>1028</v>
      </c>
      <c r="B65" s="216">
        <v>105</v>
      </c>
      <c r="C65" s="216">
        <v>0.82</v>
      </c>
      <c r="D65" s="216">
        <v>7</v>
      </c>
      <c r="E65" s="268">
        <v>6.67</v>
      </c>
      <c r="F65" s="216">
        <v>23</v>
      </c>
      <c r="G65" s="216">
        <v>21.9</v>
      </c>
    </row>
    <row r="66" spans="1:7" ht="14.25">
      <c r="A66" s="219" t="s">
        <v>1029</v>
      </c>
      <c r="B66" s="216">
        <v>92</v>
      </c>
      <c r="C66" s="216">
        <v>0.72</v>
      </c>
      <c r="D66" s="216">
        <v>5</v>
      </c>
      <c r="E66" s="268">
        <v>5.43</v>
      </c>
      <c r="F66" s="216">
        <v>25</v>
      </c>
      <c r="G66" s="216">
        <v>27.17</v>
      </c>
    </row>
    <row r="67" spans="1:7" ht="14.25">
      <c r="A67" s="219" t="s">
        <v>1030</v>
      </c>
      <c r="B67" s="216">
        <v>91</v>
      </c>
      <c r="C67" s="216">
        <v>0.71</v>
      </c>
      <c r="D67" s="216">
        <v>8</v>
      </c>
      <c r="E67" s="268">
        <v>8.7899999999999991</v>
      </c>
      <c r="F67" s="216">
        <v>23</v>
      </c>
      <c r="G67" s="216">
        <v>25.27</v>
      </c>
    </row>
    <row r="68" spans="1:7" ht="15" thickBot="1">
      <c r="A68" s="219" t="s">
        <v>1031</v>
      </c>
      <c r="B68" s="216">
        <v>47</v>
      </c>
      <c r="C68" s="216">
        <v>0.37</v>
      </c>
      <c r="D68" s="216">
        <v>4</v>
      </c>
      <c r="E68" s="268">
        <v>8.51</v>
      </c>
      <c r="F68" s="216">
        <v>15</v>
      </c>
      <c r="G68" s="216">
        <v>31.91</v>
      </c>
    </row>
    <row r="69" spans="1:7" ht="13.5" thickTop="1">
      <c r="A69" s="345"/>
      <c r="B69" s="345"/>
      <c r="C69" s="345"/>
      <c r="D69" s="345"/>
      <c r="E69" s="345"/>
      <c r="F69" s="345"/>
      <c r="G69" s="345"/>
    </row>
  </sheetData>
  <mergeCells count="7">
    <mergeCell ref="A69:G69"/>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93" t="s">
        <v>166</v>
      </c>
    </row>
    <row r="5" spans="2:6">
      <c r="B5" s="94" t="s">
        <v>167</v>
      </c>
    </row>
    <row r="6" spans="2:6">
      <c r="B6" s="94" t="s">
        <v>168</v>
      </c>
    </row>
    <row r="7" spans="2:6">
      <c r="B7" s="94" t="s">
        <v>174</v>
      </c>
    </row>
    <row r="8" spans="2:6">
      <c r="B8" s="94" t="s">
        <v>140</v>
      </c>
    </row>
    <row r="9" spans="2:6">
      <c r="B9" s="94" t="s">
        <v>219</v>
      </c>
    </row>
    <row r="11" spans="2:6">
      <c r="B11" s="22"/>
      <c r="C11" s="70"/>
      <c r="D11" s="70"/>
      <c r="E11" s="70"/>
      <c r="F11" s="70"/>
    </row>
    <row r="12" spans="2:6" ht="14.25" thickBot="1">
      <c r="B12" s="70" t="s">
        <v>116</v>
      </c>
      <c r="C12" s="70"/>
      <c r="D12" s="70"/>
      <c r="E12" s="70"/>
      <c r="F12" s="70"/>
    </row>
    <row r="13" spans="2:6">
      <c r="B13" s="15" t="s">
        <v>16</v>
      </c>
      <c r="C13" s="15" t="s">
        <v>17</v>
      </c>
      <c r="D13" s="70"/>
      <c r="E13" s="70"/>
      <c r="F13" s="70"/>
    </row>
    <row r="14" spans="2:6">
      <c r="B14" t="s">
        <v>117</v>
      </c>
      <c r="C14" t="s">
        <v>121</v>
      </c>
    </row>
    <row r="15" spans="2:6" ht="14.25" thickBot="1">
      <c r="B15" s="16" t="s">
        <v>118</v>
      </c>
      <c r="C15" s="16" t="s">
        <v>122</v>
      </c>
    </row>
    <row r="17" spans="2:6" ht="14.25" thickBot="1">
      <c r="B17" s="10" t="s">
        <v>115</v>
      </c>
    </row>
    <row r="18" spans="2:6">
      <c r="B18" s="15" t="s">
        <v>14</v>
      </c>
      <c r="C18" s="15" t="s">
        <v>15</v>
      </c>
      <c r="D18" s="15" t="s">
        <v>16</v>
      </c>
      <c r="E18" s="15" t="s">
        <v>17</v>
      </c>
      <c r="F18" s="15" t="s">
        <v>18</v>
      </c>
    </row>
    <row r="19" spans="2:6">
      <c r="B19" s="75" t="s">
        <v>19</v>
      </c>
      <c r="C19" s="73" t="s">
        <v>20</v>
      </c>
      <c r="D19" s="73" t="s">
        <v>21</v>
      </c>
      <c r="E19" s="73" t="s">
        <v>22</v>
      </c>
      <c r="F19" s="73"/>
    </row>
    <row r="20" spans="2:6">
      <c r="B20" s="73"/>
      <c r="C20" s="11" t="s">
        <v>23</v>
      </c>
      <c r="D20" s="73" t="s">
        <v>24</v>
      </c>
      <c r="E20" s="73" t="s">
        <v>25</v>
      </c>
      <c r="F20" s="73"/>
    </row>
    <row r="21" spans="2:6">
      <c r="B21" s="73"/>
      <c r="C21" s="11" t="s">
        <v>26</v>
      </c>
      <c r="D21" s="73" t="s">
        <v>27</v>
      </c>
      <c r="E21" s="73" t="s">
        <v>28</v>
      </c>
      <c r="F21" s="73"/>
    </row>
    <row r="22" spans="2:6">
      <c r="B22" s="73"/>
      <c r="C22" s="11" t="s">
        <v>199</v>
      </c>
      <c r="D22" s="73" t="s">
        <v>29</v>
      </c>
      <c r="E22" s="73" t="s">
        <v>30</v>
      </c>
      <c r="F22" s="73"/>
    </row>
    <row r="23" spans="2:6" ht="27">
      <c r="B23" s="73"/>
      <c r="C23" s="11" t="s">
        <v>200</v>
      </c>
      <c r="D23" s="73" t="s">
        <v>31</v>
      </c>
      <c r="E23" s="73" t="s">
        <v>32</v>
      </c>
      <c r="F23" s="73"/>
    </row>
    <row r="24" spans="2:6">
      <c r="B24" s="73"/>
      <c r="C24" s="73"/>
      <c r="D24" s="73" t="s">
        <v>33</v>
      </c>
      <c r="E24" s="73" t="s">
        <v>34</v>
      </c>
      <c r="F24" s="73"/>
    </row>
    <row r="25" spans="2:6">
      <c r="B25" s="73"/>
      <c r="C25" s="73"/>
      <c r="D25" s="74" t="s">
        <v>35</v>
      </c>
      <c r="E25" s="74" t="s">
        <v>36</v>
      </c>
      <c r="F25" s="74"/>
    </row>
    <row r="26" spans="2:6">
      <c r="B26" s="73"/>
      <c r="C26" s="73"/>
      <c r="D26" s="74" t="s">
        <v>37</v>
      </c>
      <c r="E26" s="74" t="s">
        <v>38</v>
      </c>
      <c r="F26" s="74"/>
    </row>
    <row r="27" spans="2:6">
      <c r="B27" s="73"/>
      <c r="C27" s="73"/>
      <c r="D27" s="74" t="s">
        <v>39</v>
      </c>
      <c r="E27" s="74" t="s">
        <v>40</v>
      </c>
      <c r="F27" s="74"/>
    </row>
    <row r="28" spans="2:6">
      <c r="B28" s="73"/>
      <c r="C28" s="73"/>
      <c r="D28" s="74" t="s">
        <v>41</v>
      </c>
      <c r="E28" s="74" t="s">
        <v>42</v>
      </c>
      <c r="F28" s="74"/>
    </row>
    <row r="29" spans="2:6">
      <c r="B29" s="73"/>
      <c r="C29" s="73"/>
      <c r="D29" s="74" t="s">
        <v>43</v>
      </c>
      <c r="E29" s="74" t="s">
        <v>44</v>
      </c>
      <c r="F29" s="74"/>
    </row>
    <row r="30" spans="2:6">
      <c r="B30" s="73"/>
      <c r="C30" s="73"/>
      <c r="D30" s="74" t="s">
        <v>45</v>
      </c>
      <c r="E30" s="74" t="s">
        <v>46</v>
      </c>
      <c r="F30" s="74"/>
    </row>
    <row r="31" spans="2:6">
      <c r="B31" s="73"/>
      <c r="C31" s="144"/>
      <c r="D31" s="74" t="s">
        <v>47</v>
      </c>
      <c r="E31" s="74" t="s">
        <v>48</v>
      </c>
      <c r="F31" s="74"/>
    </row>
    <row r="32" spans="2:6" ht="27">
      <c r="B32" s="73"/>
      <c r="C32" s="73"/>
      <c r="D32" s="74" t="s">
        <v>49</v>
      </c>
      <c r="E32" s="74" t="s">
        <v>50</v>
      </c>
      <c r="F32" s="74"/>
    </row>
    <row r="33" spans="2:6">
      <c r="B33" s="73"/>
      <c r="C33" s="73"/>
      <c r="D33" s="74" t="s">
        <v>51</v>
      </c>
      <c r="E33" s="74" t="s">
        <v>52</v>
      </c>
      <c r="F33" s="74"/>
    </row>
    <row r="34" spans="2:6" ht="14.25" thickBot="1">
      <c r="B34" s="96"/>
      <c r="C34" s="99"/>
      <c r="D34" s="96" t="s">
        <v>53</v>
      </c>
      <c r="E34" s="96" t="s">
        <v>54</v>
      </c>
      <c r="F34" s="96"/>
    </row>
    <row r="35" spans="2:6" ht="27.75" thickTop="1">
      <c r="B35" s="303" t="s">
        <v>55</v>
      </c>
      <c r="C35" s="73" t="s">
        <v>56</v>
      </c>
      <c r="D35" s="304" t="s">
        <v>57</v>
      </c>
      <c r="E35" s="304" t="s">
        <v>58</v>
      </c>
      <c r="F35" s="13" t="s">
        <v>59</v>
      </c>
    </row>
    <row r="36" spans="2:6">
      <c r="B36" s="298"/>
      <c r="C36" s="11" t="s">
        <v>23</v>
      </c>
      <c r="D36" s="295"/>
      <c r="E36" s="295"/>
      <c r="F36" s="14" t="s">
        <v>60</v>
      </c>
    </row>
    <row r="37" spans="2:6">
      <c r="B37" s="298"/>
      <c r="C37" s="11" t="s">
        <v>61</v>
      </c>
      <c r="D37" s="295"/>
      <c r="E37" s="295"/>
      <c r="F37" s="14" t="s">
        <v>62</v>
      </c>
    </row>
    <row r="38" spans="2:6">
      <c r="B38" s="298"/>
      <c r="C38" s="11" t="s">
        <v>199</v>
      </c>
      <c r="D38" s="295"/>
      <c r="E38" s="295"/>
      <c r="F38" s="14" t="s">
        <v>63</v>
      </c>
    </row>
    <row r="39" spans="2:6" ht="27">
      <c r="B39" s="298"/>
      <c r="C39" s="11" t="s">
        <v>200</v>
      </c>
      <c r="D39" s="295"/>
      <c r="E39" s="295"/>
      <c r="F39" s="14" t="s">
        <v>64</v>
      </c>
    </row>
    <row r="40" spans="2:6" ht="27">
      <c r="B40" s="73"/>
      <c r="C40" s="144" t="s">
        <v>201</v>
      </c>
      <c r="D40" s="74" t="s">
        <v>65</v>
      </c>
      <c r="E40" s="74" t="s">
        <v>66</v>
      </c>
      <c r="F40" s="74"/>
    </row>
    <row r="41" spans="2:6">
      <c r="B41" s="73"/>
      <c r="C41" s="73"/>
      <c r="D41" s="74" t="s">
        <v>67</v>
      </c>
      <c r="E41" s="74" t="s">
        <v>68</v>
      </c>
      <c r="F41" s="74"/>
    </row>
    <row r="42" spans="2:6">
      <c r="B42" s="291"/>
      <c r="C42" s="291"/>
      <c r="D42" s="295" t="s">
        <v>69</v>
      </c>
      <c r="E42" s="295" t="s">
        <v>70</v>
      </c>
      <c r="F42" s="295"/>
    </row>
    <row r="43" spans="2:6">
      <c r="B43" s="291"/>
      <c r="C43" s="291"/>
      <c r="D43" s="295"/>
      <c r="E43" s="295"/>
      <c r="F43" s="295"/>
    </row>
    <row r="44" spans="2:6" ht="14.25" thickBot="1">
      <c r="B44" s="96"/>
      <c r="C44" s="96"/>
      <c r="D44" s="97" t="s">
        <v>71</v>
      </c>
      <c r="E44" s="97" t="s">
        <v>72</v>
      </c>
      <c r="F44" s="97"/>
    </row>
    <row r="45" spans="2:6" ht="14.25" thickTop="1">
      <c r="B45" s="297" t="s">
        <v>0</v>
      </c>
      <c r="C45" s="73" t="s">
        <v>73</v>
      </c>
      <c r="D45" s="299" t="s">
        <v>74</v>
      </c>
      <c r="E45" s="299" t="s">
        <v>75</v>
      </c>
      <c r="F45" s="73" t="s">
        <v>76</v>
      </c>
    </row>
    <row r="46" spans="2:6">
      <c r="B46" s="298"/>
      <c r="C46" s="11" t="s">
        <v>23</v>
      </c>
      <c r="D46" s="291"/>
      <c r="E46" s="291"/>
      <c r="F46" s="73"/>
    </row>
    <row r="47" spans="2:6">
      <c r="B47" s="298"/>
      <c r="C47" s="11" t="s">
        <v>61</v>
      </c>
      <c r="D47" s="291"/>
      <c r="E47" s="291"/>
      <c r="F47" s="73"/>
    </row>
    <row r="48" spans="2:6">
      <c r="B48" s="298"/>
      <c r="C48" s="11" t="s">
        <v>199</v>
      </c>
      <c r="D48" s="291"/>
      <c r="E48" s="291"/>
      <c r="F48" s="73"/>
    </row>
    <row r="49" spans="2:6" ht="27">
      <c r="B49" s="73"/>
      <c r="C49" s="11" t="s">
        <v>200</v>
      </c>
      <c r="D49" s="73" t="s">
        <v>77</v>
      </c>
      <c r="E49" s="74" t="s">
        <v>78</v>
      </c>
      <c r="F49" s="74"/>
    </row>
    <row r="50" spans="2:6" ht="27">
      <c r="B50" s="73"/>
      <c r="C50" s="144" t="s">
        <v>201</v>
      </c>
      <c r="D50" s="73" t="s">
        <v>79</v>
      </c>
      <c r="E50" s="74" t="s">
        <v>80</v>
      </c>
      <c r="F50" s="74"/>
    </row>
    <row r="51" spans="2:6">
      <c r="B51" s="73"/>
      <c r="C51" s="12"/>
      <c r="D51" s="73" t="s">
        <v>81</v>
      </c>
      <c r="E51" s="73" t="s">
        <v>82</v>
      </c>
      <c r="F51" s="73"/>
    </row>
    <row r="52" spans="2:6" ht="14.25" thickBot="1">
      <c r="B52" s="96"/>
      <c r="C52" s="99"/>
      <c r="D52" s="96" t="s">
        <v>83</v>
      </c>
      <c r="E52" s="96" t="s">
        <v>84</v>
      </c>
      <c r="F52" s="96"/>
    </row>
    <row r="53" spans="2:6" ht="14.25" thickTop="1">
      <c r="B53" s="300" t="s">
        <v>85</v>
      </c>
      <c r="C53" s="73" t="s">
        <v>73</v>
      </c>
      <c r="D53" s="301" t="s">
        <v>86</v>
      </c>
      <c r="E53" s="301" t="s">
        <v>85</v>
      </c>
      <c r="F53" s="302"/>
    </row>
    <row r="54" spans="2:6">
      <c r="B54" s="290"/>
      <c r="C54" s="11" t="s">
        <v>23</v>
      </c>
      <c r="D54" s="295"/>
      <c r="E54" s="295"/>
      <c r="F54" s="296"/>
    </row>
    <row r="55" spans="2:6">
      <c r="B55" s="290"/>
      <c r="C55" s="11" t="s">
        <v>61</v>
      </c>
      <c r="D55" s="295"/>
      <c r="E55" s="295"/>
      <c r="F55" s="296"/>
    </row>
    <row r="56" spans="2:6">
      <c r="B56" s="290"/>
      <c r="C56" s="11" t="s">
        <v>199</v>
      </c>
      <c r="D56" s="295"/>
      <c r="E56" s="295"/>
      <c r="F56" s="296"/>
    </row>
    <row r="57" spans="2:6" ht="27">
      <c r="B57" s="72"/>
      <c r="C57" s="11" t="s">
        <v>200</v>
      </c>
      <c r="D57" s="74" t="s">
        <v>87</v>
      </c>
      <c r="E57" s="74" t="s">
        <v>88</v>
      </c>
      <c r="F57" s="71"/>
    </row>
    <row r="58" spans="2:6">
      <c r="B58" s="290"/>
      <c r="C58" s="291"/>
      <c r="D58" s="295" t="s">
        <v>89</v>
      </c>
      <c r="E58" s="295" t="s">
        <v>90</v>
      </c>
      <c r="F58" s="296"/>
    </row>
    <row r="59" spans="2:6">
      <c r="B59" s="290"/>
      <c r="C59" s="291"/>
      <c r="D59" s="295"/>
      <c r="E59" s="295"/>
      <c r="F59" s="296"/>
    </row>
    <row r="60" spans="2:6">
      <c r="B60" s="72"/>
      <c r="C60" s="73"/>
      <c r="D60" s="74" t="s">
        <v>91</v>
      </c>
      <c r="E60" s="74" t="s">
        <v>92</v>
      </c>
      <c r="F60" s="71"/>
    </row>
    <row r="61" spans="2:6">
      <c r="B61" s="72"/>
      <c r="C61" s="73"/>
      <c r="D61" s="74" t="s">
        <v>93</v>
      </c>
      <c r="E61" s="74" t="s">
        <v>94</v>
      </c>
      <c r="F61" s="71"/>
    </row>
    <row r="62" spans="2:6">
      <c r="B62" s="72"/>
      <c r="C62" s="73"/>
      <c r="D62" s="74" t="s">
        <v>95</v>
      </c>
      <c r="E62" s="74" t="s">
        <v>96</v>
      </c>
      <c r="F62" s="71"/>
    </row>
    <row r="63" spans="2:6">
      <c r="B63" s="72"/>
      <c r="C63" s="73"/>
      <c r="D63" s="74" t="s">
        <v>97</v>
      </c>
      <c r="E63" s="74" t="s">
        <v>98</v>
      </c>
      <c r="F63" s="71"/>
    </row>
    <row r="64" spans="2:6">
      <c r="B64" s="72"/>
      <c r="C64" s="73"/>
      <c r="D64" s="74" t="s">
        <v>99</v>
      </c>
      <c r="E64" s="74" t="s">
        <v>100</v>
      </c>
      <c r="F64" s="71"/>
    </row>
    <row r="65" spans="2:6" ht="27">
      <c r="B65" s="72"/>
      <c r="C65" s="73"/>
      <c r="D65" s="74" t="s">
        <v>101</v>
      </c>
      <c r="E65" s="74" t="s">
        <v>102</v>
      </c>
      <c r="F65" s="71"/>
    </row>
    <row r="66" spans="2:6">
      <c r="B66" s="72"/>
      <c r="C66" s="73"/>
      <c r="D66" s="74" t="s">
        <v>103</v>
      </c>
      <c r="E66" s="74" t="s">
        <v>104</v>
      </c>
      <c r="F66" s="71"/>
    </row>
    <row r="67" spans="2:6">
      <c r="B67" s="72"/>
      <c r="C67" s="73"/>
      <c r="D67" s="74" t="s">
        <v>105</v>
      </c>
      <c r="E67" s="74" t="s">
        <v>106</v>
      </c>
      <c r="F67" s="71"/>
    </row>
    <row r="68" spans="2:6">
      <c r="B68" s="72"/>
      <c r="C68" s="73"/>
      <c r="D68" s="74" t="s">
        <v>107</v>
      </c>
      <c r="E68" s="74" t="s">
        <v>108</v>
      </c>
      <c r="F68" s="71"/>
    </row>
    <row r="69" spans="2:6">
      <c r="B69" s="72"/>
      <c r="C69" s="73"/>
      <c r="D69" s="74" t="s">
        <v>109</v>
      </c>
      <c r="E69" s="74" t="s">
        <v>110</v>
      </c>
      <c r="F69" s="71"/>
    </row>
    <row r="70" spans="2:6">
      <c r="B70" s="72"/>
      <c r="C70" s="73"/>
      <c r="D70" s="74" t="s">
        <v>111</v>
      </c>
      <c r="E70" s="74" t="s">
        <v>112</v>
      </c>
      <c r="F70" s="71"/>
    </row>
    <row r="71" spans="2:6" ht="14.25" thickBot="1">
      <c r="B71" s="95"/>
      <c r="C71" s="96"/>
      <c r="D71" s="97" t="s">
        <v>113</v>
      </c>
      <c r="E71" s="97" t="s">
        <v>114</v>
      </c>
      <c r="F71" s="98"/>
    </row>
    <row r="72" spans="2:6" ht="14.25" thickTop="1"/>
    <row r="74" spans="2:6" ht="13.5" customHeight="1">
      <c r="B74" s="145" t="s">
        <v>189</v>
      </c>
      <c r="C74" s="146"/>
      <c r="D74" s="146"/>
      <c r="E74" s="146"/>
    </row>
    <row r="75" spans="2:6" s="81" customFormat="1" ht="43.5" customHeight="1" thickBot="1">
      <c r="B75" s="289" t="s">
        <v>263</v>
      </c>
      <c r="C75" s="289"/>
      <c r="D75" s="150"/>
      <c r="E75" s="76"/>
    </row>
    <row r="76" spans="2:6">
      <c r="B76" s="15" t="s">
        <v>138</v>
      </c>
      <c r="C76" s="149" t="s">
        <v>165</v>
      </c>
      <c r="D76" s="149"/>
    </row>
    <row r="77" spans="2:6" ht="70.5" customHeight="1">
      <c r="B77" s="88" t="s">
        <v>158</v>
      </c>
      <c r="C77" s="147" t="s">
        <v>171</v>
      </c>
      <c r="D77" s="147"/>
    </row>
    <row r="78" spans="2:6" ht="44.25" customHeight="1">
      <c r="B78" s="88" t="s">
        <v>159</v>
      </c>
      <c r="C78" s="147" t="s">
        <v>179</v>
      </c>
      <c r="D78" s="147"/>
    </row>
    <row r="79" spans="2:6" ht="72" customHeight="1" thickBot="1">
      <c r="B79" s="89" t="s">
        <v>175</v>
      </c>
      <c r="C79" s="148" t="s">
        <v>172</v>
      </c>
      <c r="D79" s="148"/>
    </row>
    <row r="80" spans="2:6" ht="14.25" thickTop="1"/>
    <row r="81" spans="2:5">
      <c r="C81" s="87"/>
    </row>
    <row r="82" spans="2:5" ht="14.25" thickBot="1">
      <c r="B82" s="92" t="s">
        <v>190</v>
      </c>
      <c r="C82" s="86"/>
      <c r="D82" s="81"/>
    </row>
    <row r="83" spans="2:5">
      <c r="B83" s="15" t="s">
        <v>140</v>
      </c>
      <c r="C83" s="15" t="s">
        <v>165</v>
      </c>
      <c r="D83" s="15"/>
    </row>
    <row r="84" spans="2:5" ht="32.25" customHeight="1">
      <c r="B84" s="167" t="s">
        <v>139</v>
      </c>
      <c r="C84" s="292" t="s">
        <v>211</v>
      </c>
      <c r="D84" s="151"/>
    </row>
    <row r="85" spans="2:5" ht="32.25" customHeight="1">
      <c r="B85" s="167" t="s">
        <v>158</v>
      </c>
      <c r="C85" s="293"/>
      <c r="D85" s="151"/>
    </row>
    <row r="86" spans="2:5" ht="32.25" customHeight="1" thickBot="1">
      <c r="B86" s="168" t="s">
        <v>159</v>
      </c>
      <c r="C86" s="294"/>
      <c r="D86" s="152"/>
    </row>
    <row r="87" spans="2:5" ht="14.25" thickTop="1"/>
    <row r="89" spans="2:5" ht="14.25" thickBot="1">
      <c r="B89" s="81" t="s">
        <v>224</v>
      </c>
      <c r="C89" s="81"/>
      <c r="D89" s="81"/>
      <c r="E89" s="81"/>
    </row>
    <row r="90" spans="2:5">
      <c r="B90" s="149" t="s">
        <v>223</v>
      </c>
      <c r="C90" s="149" t="s">
        <v>221</v>
      </c>
    </row>
    <row r="91" spans="2:5" ht="27">
      <c r="B91" s="284" t="s">
        <v>220</v>
      </c>
      <c r="C91" s="166" t="s">
        <v>222</v>
      </c>
    </row>
    <row r="92" spans="2:5" ht="27" customHeight="1">
      <c r="B92" s="285"/>
      <c r="C92" s="287" t="s">
        <v>225</v>
      </c>
    </row>
    <row r="93" spans="2:5" ht="14.25" thickBot="1">
      <c r="B93" s="286"/>
      <c r="C93" s="288"/>
    </row>
    <row r="94" spans="2:5" ht="14.25" thickTop="1">
      <c r="B94" s="81"/>
      <c r="C94" s="81"/>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1.33203125" customWidth="1"/>
  </cols>
  <sheetData>
    <row r="1" spans="1:2" ht="19.5" customHeight="1">
      <c r="A1" s="17" t="s">
        <v>203</v>
      </c>
    </row>
    <row r="2" spans="1:2" s="81" customFormat="1">
      <c r="A2" s="153">
        <v>44104</v>
      </c>
      <c r="B2" s="81" t="s">
        <v>235</v>
      </c>
    </row>
    <row r="3" spans="1:2">
      <c r="A3" s="153">
        <v>44069</v>
      </c>
      <c r="B3" t="s">
        <v>218</v>
      </c>
    </row>
    <row r="4" spans="1:2">
      <c r="A4" s="153">
        <v>44069</v>
      </c>
      <c r="B4" t="s">
        <v>231</v>
      </c>
    </row>
    <row r="5" spans="1:2">
      <c r="A5" s="153">
        <v>44008</v>
      </c>
      <c r="B5" t="s">
        <v>209</v>
      </c>
    </row>
    <row r="6" spans="1:2">
      <c r="A6" s="153">
        <v>44006</v>
      </c>
      <c r="B6" t="s">
        <v>208</v>
      </c>
    </row>
    <row r="7" spans="1:2">
      <c r="A7" s="153">
        <v>43992</v>
      </c>
      <c r="B7" t="s">
        <v>204</v>
      </c>
    </row>
    <row r="8" spans="1:2">
      <c r="A8" s="153">
        <v>43971</v>
      </c>
      <c r="B8" t="s">
        <v>207</v>
      </c>
    </row>
    <row r="9" spans="1:2">
      <c r="A9" s="153">
        <v>43959</v>
      </c>
      <c r="B9" t="s">
        <v>205</v>
      </c>
    </row>
    <row r="10" spans="1:2">
      <c r="A10" s="153">
        <v>43959</v>
      </c>
      <c r="B10" t="s">
        <v>210</v>
      </c>
    </row>
    <row r="11" spans="1:2">
      <c r="A11" s="153">
        <v>43959</v>
      </c>
      <c r="B11" t="s">
        <v>206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7" t="s">
        <v>152</v>
      </c>
    </row>
    <row r="2" spans="1:22">
      <c r="A2" s="307" t="s">
        <v>269</v>
      </c>
      <c r="B2" s="308"/>
      <c r="C2" s="308"/>
      <c r="D2" s="308"/>
      <c r="E2" s="308"/>
      <c r="F2" s="308"/>
      <c r="G2" s="308"/>
    </row>
    <row r="3" spans="1:22" ht="54.75" customHeight="1">
      <c r="A3" s="309" t="s">
        <v>128</v>
      </c>
      <c r="B3" s="310"/>
      <c r="C3" s="310"/>
      <c r="D3" s="310"/>
      <c r="E3" s="310"/>
      <c r="F3" s="310"/>
      <c r="G3" s="310"/>
    </row>
    <row r="4" spans="1:22">
      <c r="A4" s="311"/>
      <c r="B4" s="311"/>
      <c r="C4" s="311"/>
      <c r="D4" s="311"/>
      <c r="E4" s="311"/>
      <c r="F4" s="311"/>
      <c r="G4" s="311"/>
    </row>
    <row r="5" spans="1:22" ht="14.25" thickBot="1"/>
    <row r="6" spans="1:22">
      <c r="A6" s="4"/>
      <c r="B6" s="312" t="s">
        <v>7</v>
      </c>
      <c r="C6" s="312"/>
      <c r="D6" s="314" t="s">
        <v>9</v>
      </c>
      <c r="E6" s="313"/>
      <c r="F6" s="312" t="s">
        <v>1</v>
      </c>
      <c r="G6" s="313"/>
      <c r="V6" t="s">
        <v>127</v>
      </c>
    </row>
    <row r="7" spans="1:22">
      <c r="A7" s="5"/>
      <c r="B7" s="7" t="s">
        <v>10</v>
      </c>
      <c r="C7" s="7" t="s">
        <v>133</v>
      </c>
      <c r="D7" s="6" t="s">
        <v>10</v>
      </c>
      <c r="E7" s="3" t="s">
        <v>133</v>
      </c>
      <c r="F7" s="7" t="s">
        <v>10</v>
      </c>
      <c r="G7" s="3" t="s">
        <v>133</v>
      </c>
    </row>
    <row r="8" spans="1:22">
      <c r="A8" s="28" t="s">
        <v>13</v>
      </c>
      <c r="B8" s="79">
        <v>12859</v>
      </c>
      <c r="C8" s="8">
        <v>100</v>
      </c>
      <c r="D8" s="79">
        <v>6968</v>
      </c>
      <c r="E8" s="8">
        <v>100</v>
      </c>
      <c r="F8" s="79">
        <v>5891</v>
      </c>
      <c r="G8" s="179">
        <v>100</v>
      </c>
    </row>
    <row r="9" spans="1:22">
      <c r="A9" s="1" t="s">
        <v>12</v>
      </c>
      <c r="B9" s="117" t="s">
        <v>127</v>
      </c>
      <c r="C9" s="109" t="s">
        <v>127</v>
      </c>
      <c r="D9" s="117" t="s">
        <v>127</v>
      </c>
      <c r="E9" s="118" t="s">
        <v>127</v>
      </c>
      <c r="F9" s="117" t="s">
        <v>127</v>
      </c>
      <c r="G9" s="180" t="s">
        <v>127</v>
      </c>
    </row>
    <row r="10" spans="1:22">
      <c r="A10" t="s">
        <v>155</v>
      </c>
      <c r="B10" s="79">
        <v>123</v>
      </c>
      <c r="C10" s="8">
        <v>0.96</v>
      </c>
      <c r="D10" s="79">
        <v>78</v>
      </c>
      <c r="E10" s="8">
        <v>1.1200000000000001</v>
      </c>
      <c r="F10" s="79">
        <v>45</v>
      </c>
      <c r="G10" s="8">
        <v>0.76</v>
      </c>
    </row>
    <row r="11" spans="1:22">
      <c r="A11" t="s">
        <v>156</v>
      </c>
      <c r="B11" s="79">
        <v>302</v>
      </c>
      <c r="C11" s="8">
        <v>2.35</v>
      </c>
      <c r="D11" s="79">
        <v>223</v>
      </c>
      <c r="E11" s="8">
        <v>3.2</v>
      </c>
      <c r="F11" s="79">
        <v>79</v>
      </c>
      <c r="G11" s="8">
        <v>1.34</v>
      </c>
    </row>
    <row r="12" spans="1:22">
      <c r="A12" t="s">
        <v>157</v>
      </c>
      <c r="B12" s="79">
        <v>777</v>
      </c>
      <c r="C12" s="8">
        <v>6.04</v>
      </c>
      <c r="D12" s="79">
        <v>561</v>
      </c>
      <c r="E12" s="8">
        <v>8.0500000000000007</v>
      </c>
      <c r="F12" s="79">
        <v>216</v>
      </c>
      <c r="G12" s="8">
        <v>3.67</v>
      </c>
    </row>
    <row r="13" spans="1:22">
      <c r="A13" t="s">
        <v>8</v>
      </c>
      <c r="B13" s="79">
        <v>1202</v>
      </c>
      <c r="C13" s="8">
        <v>9.35</v>
      </c>
      <c r="D13" s="79">
        <v>862</v>
      </c>
      <c r="E13" s="8">
        <v>12.37</v>
      </c>
      <c r="F13" s="79">
        <v>340</v>
      </c>
      <c r="G13" s="8">
        <v>5.77</v>
      </c>
    </row>
    <row r="14" spans="1:22">
      <c r="A14" t="s">
        <v>2</v>
      </c>
      <c r="B14" s="79">
        <v>11657</v>
      </c>
      <c r="C14" s="8">
        <v>90.65</v>
      </c>
      <c r="D14" s="79">
        <v>6106</v>
      </c>
      <c r="E14" s="8">
        <v>87.63</v>
      </c>
      <c r="F14" s="79">
        <v>5551</v>
      </c>
      <c r="G14" s="8">
        <v>94.23</v>
      </c>
    </row>
    <row r="15" spans="1:22">
      <c r="A15" t="s">
        <v>3</v>
      </c>
      <c r="B15" s="79">
        <v>1042</v>
      </c>
      <c r="C15" s="8">
        <v>8.1</v>
      </c>
      <c r="D15" s="79">
        <v>703</v>
      </c>
      <c r="E15" s="8">
        <v>10.09</v>
      </c>
      <c r="F15" s="79">
        <v>339</v>
      </c>
      <c r="G15" s="8">
        <v>5.75</v>
      </c>
    </row>
    <row r="16" spans="1:22">
      <c r="A16" t="s">
        <v>4</v>
      </c>
      <c r="B16" s="79">
        <v>1698</v>
      </c>
      <c r="C16" s="8">
        <v>13.2</v>
      </c>
      <c r="D16" s="79">
        <v>1054</v>
      </c>
      <c r="E16" s="8">
        <v>15.13</v>
      </c>
      <c r="F16" s="79">
        <v>644</v>
      </c>
      <c r="G16" s="8">
        <v>10.93</v>
      </c>
    </row>
    <row r="17" spans="1:8">
      <c r="A17" t="s">
        <v>5</v>
      </c>
      <c r="B17" s="79">
        <v>2475</v>
      </c>
      <c r="C17" s="8">
        <v>19.25</v>
      </c>
      <c r="D17" s="79">
        <v>1440</v>
      </c>
      <c r="E17" s="8">
        <v>20.67</v>
      </c>
      <c r="F17" s="79">
        <v>1035</v>
      </c>
      <c r="G17" s="8">
        <v>17.57</v>
      </c>
    </row>
    <row r="18" spans="1:8">
      <c r="A18" t="s">
        <v>137</v>
      </c>
      <c r="B18" s="79">
        <v>2931</v>
      </c>
      <c r="C18" s="8">
        <v>22.79</v>
      </c>
      <c r="D18" s="79">
        <v>1462</v>
      </c>
      <c r="E18" s="8">
        <v>20.98</v>
      </c>
      <c r="F18" s="79">
        <v>1469</v>
      </c>
      <c r="G18" s="8">
        <v>24.94</v>
      </c>
    </row>
    <row r="19" spans="1:8">
      <c r="A19" t="s">
        <v>6</v>
      </c>
      <c r="B19" s="79">
        <v>6442</v>
      </c>
      <c r="C19" s="8">
        <v>50.1</v>
      </c>
      <c r="D19" s="79">
        <v>2909</v>
      </c>
      <c r="E19" s="8">
        <v>41.75</v>
      </c>
      <c r="F19" s="79">
        <v>3533</v>
      </c>
      <c r="G19" s="8">
        <v>59.97</v>
      </c>
    </row>
    <row r="20" spans="1:8">
      <c r="A20" t="s">
        <v>136</v>
      </c>
      <c r="B20" s="79">
        <v>3511</v>
      </c>
      <c r="C20" s="8">
        <v>27.3</v>
      </c>
      <c r="D20" s="79">
        <v>1447</v>
      </c>
      <c r="E20" s="8">
        <v>20.77</v>
      </c>
      <c r="F20" s="79">
        <v>2064</v>
      </c>
      <c r="G20" s="8">
        <v>35.04</v>
      </c>
    </row>
    <row r="21" spans="1:8">
      <c r="A21" s="27"/>
      <c r="B21" s="122" t="s">
        <v>127</v>
      </c>
      <c r="C21" s="123" t="s">
        <v>127</v>
      </c>
      <c r="D21" s="122" t="s">
        <v>127</v>
      </c>
      <c r="E21" s="124" t="s">
        <v>127</v>
      </c>
      <c r="F21" s="122" t="s">
        <v>127</v>
      </c>
      <c r="G21" s="181" t="s">
        <v>127</v>
      </c>
    </row>
    <row r="22" spans="1:8">
      <c r="A22" s="26" t="s">
        <v>141</v>
      </c>
      <c r="B22" s="117" t="s">
        <v>127</v>
      </c>
      <c r="C22" s="104" t="s">
        <v>127</v>
      </c>
      <c r="D22" s="117" t="s">
        <v>127</v>
      </c>
      <c r="E22" s="105" t="s">
        <v>127</v>
      </c>
      <c r="F22" s="117" t="s">
        <v>127</v>
      </c>
      <c r="G22" s="182" t="s">
        <v>127</v>
      </c>
    </row>
    <row r="23" spans="1:8">
      <c r="A23" t="s">
        <v>19</v>
      </c>
      <c r="B23" s="79">
        <v>6443</v>
      </c>
      <c r="C23" s="8">
        <v>50.1</v>
      </c>
      <c r="D23" s="79">
        <v>3694</v>
      </c>
      <c r="E23" s="8">
        <v>53.01</v>
      </c>
      <c r="F23" s="79">
        <v>2749</v>
      </c>
      <c r="G23" s="8">
        <v>46.66</v>
      </c>
    </row>
    <row r="24" spans="1:8">
      <c r="A24" t="s">
        <v>126</v>
      </c>
      <c r="B24" s="79">
        <v>10156</v>
      </c>
      <c r="C24" s="8">
        <v>78.98</v>
      </c>
      <c r="D24" s="79">
        <v>5443</v>
      </c>
      <c r="E24" s="8">
        <v>78.11</v>
      </c>
      <c r="F24" s="79">
        <v>4713</v>
      </c>
      <c r="G24" s="8">
        <v>80</v>
      </c>
    </row>
    <row r="25" spans="1:8">
      <c r="A25" t="s">
        <v>0</v>
      </c>
      <c r="B25" s="79">
        <v>3599</v>
      </c>
      <c r="C25" s="8">
        <v>27.99</v>
      </c>
      <c r="D25" s="79">
        <v>2117</v>
      </c>
      <c r="E25" s="8">
        <v>30.38</v>
      </c>
      <c r="F25" s="79">
        <v>1482</v>
      </c>
      <c r="G25" s="8">
        <v>25.16</v>
      </c>
    </row>
    <row r="26" spans="1:8">
      <c r="A26" t="s">
        <v>119</v>
      </c>
      <c r="B26" s="79">
        <v>1909</v>
      </c>
      <c r="C26" s="8">
        <v>14.85</v>
      </c>
      <c r="D26" s="79">
        <v>950</v>
      </c>
      <c r="E26" s="8">
        <v>13.63</v>
      </c>
      <c r="F26" s="79">
        <v>959</v>
      </c>
      <c r="G26" s="8">
        <v>16.28</v>
      </c>
    </row>
    <row r="27" spans="1:8">
      <c r="A27" s="53" t="s">
        <v>164</v>
      </c>
      <c r="B27" s="119" t="s">
        <v>127</v>
      </c>
      <c r="C27" s="120" t="s">
        <v>127</v>
      </c>
      <c r="D27" s="119" t="s">
        <v>127</v>
      </c>
      <c r="E27" s="121" t="s">
        <v>127</v>
      </c>
      <c r="F27" s="119" t="s">
        <v>127</v>
      </c>
      <c r="G27" s="183" t="s">
        <v>127</v>
      </c>
    </row>
    <row r="28" spans="1:8">
      <c r="A28" s="20" t="s">
        <v>161</v>
      </c>
      <c r="B28" s="79">
        <v>1882</v>
      </c>
      <c r="C28" s="8">
        <v>14.64</v>
      </c>
      <c r="D28" s="79">
        <v>1031</v>
      </c>
      <c r="E28" s="8">
        <v>14.8</v>
      </c>
      <c r="F28" s="79">
        <v>851</v>
      </c>
      <c r="G28" s="184">
        <v>14.45</v>
      </c>
    </row>
    <row r="29" spans="1:8">
      <c r="A29" s="20" t="s">
        <v>162</v>
      </c>
      <c r="B29" s="79">
        <v>3377</v>
      </c>
      <c r="C29" s="8">
        <v>26.26</v>
      </c>
      <c r="D29" s="79">
        <v>1665</v>
      </c>
      <c r="E29" s="8">
        <v>23.89</v>
      </c>
      <c r="F29" s="79">
        <v>1712</v>
      </c>
      <c r="G29" s="184">
        <v>29.06</v>
      </c>
    </row>
    <row r="30" spans="1:8">
      <c r="A30" s="69" t="s">
        <v>163</v>
      </c>
      <c r="B30" s="79">
        <v>7600</v>
      </c>
      <c r="C30" s="8">
        <v>59.1</v>
      </c>
      <c r="D30" s="79">
        <v>4272</v>
      </c>
      <c r="E30" s="8">
        <v>61.31</v>
      </c>
      <c r="F30" s="79">
        <v>3328</v>
      </c>
      <c r="G30" s="184">
        <v>56.49</v>
      </c>
      <c r="H30" s="31"/>
    </row>
    <row r="31" spans="1:8">
      <c r="B31" s="125" t="s">
        <v>127</v>
      </c>
      <c r="C31" s="112" t="s">
        <v>127</v>
      </c>
      <c r="D31" s="125" t="s">
        <v>127</v>
      </c>
      <c r="E31" s="111" t="s">
        <v>127</v>
      </c>
      <c r="F31" s="125" t="s">
        <v>127</v>
      </c>
      <c r="G31" s="185" t="s">
        <v>127</v>
      </c>
    </row>
    <row r="32" spans="1:8">
      <c r="A32" s="53" t="s">
        <v>174</v>
      </c>
      <c r="B32" s="119" t="s">
        <v>127</v>
      </c>
      <c r="C32" s="120" t="s">
        <v>127</v>
      </c>
      <c r="D32" s="119" t="s">
        <v>127</v>
      </c>
      <c r="E32" s="121" t="s">
        <v>127</v>
      </c>
      <c r="F32" s="119" t="s">
        <v>127</v>
      </c>
      <c r="G32" s="183" t="s">
        <v>127</v>
      </c>
    </row>
    <row r="33" spans="1:7">
      <c r="A33" t="s">
        <v>158</v>
      </c>
      <c r="B33" s="79">
        <v>5588</v>
      </c>
      <c r="C33" s="8">
        <v>43.46</v>
      </c>
      <c r="D33" s="79">
        <v>2448</v>
      </c>
      <c r="E33" s="8">
        <v>35.130000000000003</v>
      </c>
      <c r="F33" s="79">
        <v>3140</v>
      </c>
      <c r="G33" s="184">
        <v>53.3</v>
      </c>
    </row>
    <row r="34" spans="1:7">
      <c r="A34" t="s">
        <v>175</v>
      </c>
      <c r="B34" s="79">
        <v>3491</v>
      </c>
      <c r="C34" s="8">
        <v>27.15</v>
      </c>
      <c r="D34" s="79">
        <v>1882</v>
      </c>
      <c r="E34" s="8">
        <v>27.01</v>
      </c>
      <c r="F34" s="79">
        <v>1609</v>
      </c>
      <c r="G34" s="184">
        <v>27.31</v>
      </c>
    </row>
    <row r="35" spans="1:7">
      <c r="B35" s="125" t="s">
        <v>127</v>
      </c>
      <c r="C35" s="112" t="s">
        <v>127</v>
      </c>
      <c r="D35" s="125" t="s">
        <v>127</v>
      </c>
      <c r="E35" s="111" t="s">
        <v>127</v>
      </c>
      <c r="F35" s="125" t="s">
        <v>127</v>
      </c>
      <c r="G35" s="185" t="s">
        <v>127</v>
      </c>
    </row>
    <row r="36" spans="1:7">
      <c r="A36" s="53" t="s">
        <v>140</v>
      </c>
      <c r="B36" s="119" t="s">
        <v>127</v>
      </c>
      <c r="C36" s="120" t="s">
        <v>127</v>
      </c>
      <c r="D36" s="119" t="s">
        <v>127</v>
      </c>
      <c r="E36" s="121" t="s">
        <v>127</v>
      </c>
      <c r="F36" s="119" t="s">
        <v>127</v>
      </c>
      <c r="G36" s="183" t="s">
        <v>127</v>
      </c>
    </row>
    <row r="37" spans="1:7" ht="13.5" customHeight="1">
      <c r="A37" t="s">
        <v>139</v>
      </c>
      <c r="B37" s="79">
        <v>7017</v>
      </c>
      <c r="C37" s="8">
        <v>54.57</v>
      </c>
      <c r="D37" s="79">
        <v>4328</v>
      </c>
      <c r="E37" s="8">
        <v>62.11</v>
      </c>
      <c r="F37" s="79">
        <v>2689</v>
      </c>
      <c r="G37" s="184">
        <v>45.65</v>
      </c>
    </row>
    <row r="38" spans="1:7">
      <c r="A38" s="84" t="s">
        <v>158</v>
      </c>
      <c r="B38" s="79">
        <v>5000</v>
      </c>
      <c r="C38" s="8">
        <v>38.880000000000003</v>
      </c>
      <c r="D38" s="79">
        <v>2172</v>
      </c>
      <c r="E38" s="8">
        <v>31.17</v>
      </c>
      <c r="F38" s="79">
        <v>2828</v>
      </c>
      <c r="G38" s="184">
        <v>48.01</v>
      </c>
    </row>
    <row r="39" spans="1:7" ht="13.5" customHeight="1" thickBot="1">
      <c r="A39" s="85" t="s">
        <v>159</v>
      </c>
      <c r="B39" s="68">
        <v>499</v>
      </c>
      <c r="C39" s="85">
        <v>3.88</v>
      </c>
      <c r="D39" s="68">
        <v>277</v>
      </c>
      <c r="E39" s="85">
        <v>3.98</v>
      </c>
      <c r="F39" s="68">
        <v>222</v>
      </c>
      <c r="G39" s="85">
        <v>3.77</v>
      </c>
    </row>
    <row r="40" spans="1:7" ht="21.75" customHeight="1" thickTop="1">
      <c r="A40" s="305" t="s">
        <v>180</v>
      </c>
      <c r="B40" s="305"/>
      <c r="C40" s="305"/>
      <c r="D40" s="305"/>
      <c r="E40" s="305"/>
      <c r="F40" s="305"/>
      <c r="G40" s="305"/>
    </row>
    <row r="41" spans="1:7">
      <c r="A41" s="315" t="s">
        <v>143</v>
      </c>
      <c r="B41" s="315"/>
      <c r="C41" s="315"/>
      <c r="D41" s="315"/>
      <c r="E41" s="315"/>
      <c r="F41" s="315"/>
      <c r="G41" s="315"/>
    </row>
    <row r="42" spans="1:7">
      <c r="A42" s="306" t="s">
        <v>142</v>
      </c>
      <c r="B42" s="306"/>
      <c r="C42" s="306"/>
      <c r="D42" s="306"/>
      <c r="E42" s="306"/>
      <c r="F42" s="306"/>
      <c r="G42" s="306"/>
    </row>
    <row r="43" spans="1:7">
      <c r="A43" s="30"/>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7" customWidth="1"/>
    <col min="2" max="2" width="28.1640625" style="37" customWidth="1"/>
    <col min="3" max="7" width="8" style="37" customWidth="1"/>
    <col min="8" max="11" width="8" customWidth="1"/>
    <col min="12" max="16" width="8" style="37" customWidth="1"/>
    <col min="17" max="243" width="9" style="3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7" t="s">
        <v>153</v>
      </c>
      <c r="E1" s="36"/>
      <c r="F1" s="36"/>
      <c r="G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row>
    <row r="2" spans="1:243">
      <c r="A2" s="63" t="str">
        <f>'Övergripande statistik'!A2</f>
        <v>Avlidna i covid-19 enligt dödsorsaksintyg inkomna fram till den 11 april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c r="HV2"/>
      <c r="HW2"/>
      <c r="HX2"/>
      <c r="HY2"/>
      <c r="HZ2"/>
      <c r="IA2"/>
      <c r="IB2"/>
      <c r="IC2"/>
      <c r="ID2"/>
      <c r="IE2"/>
      <c r="IF2"/>
      <c r="IG2"/>
      <c r="IH2"/>
      <c r="II2"/>
    </row>
    <row r="3" spans="1:243" ht="28.5" customHeight="1">
      <c r="A3" s="309" t="s">
        <v>191</v>
      </c>
      <c r="B3" s="309"/>
      <c r="C3" s="309"/>
      <c r="D3" s="309"/>
      <c r="E3" s="309"/>
      <c r="F3" s="309"/>
      <c r="G3" s="309"/>
      <c r="H3" s="309"/>
      <c r="I3" s="309"/>
      <c r="J3" s="309"/>
      <c r="K3" s="309"/>
      <c r="L3" s="309"/>
      <c r="M3" s="309"/>
      <c r="N3" s="309"/>
      <c r="O3" s="309"/>
      <c r="P3" s="309"/>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c r="HV3"/>
      <c r="HW3"/>
      <c r="HX3"/>
      <c r="HY3"/>
      <c r="HZ3"/>
      <c r="IA3"/>
      <c r="IB3"/>
      <c r="IC3"/>
      <c r="ID3"/>
      <c r="IE3"/>
      <c r="IF3"/>
      <c r="IG3"/>
      <c r="IH3"/>
      <c r="II3"/>
    </row>
    <row r="4" spans="1:243">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c r="HV4"/>
      <c r="HW4"/>
      <c r="HX4"/>
      <c r="HY4"/>
      <c r="HZ4"/>
      <c r="IA4"/>
      <c r="IB4"/>
      <c r="IC4"/>
      <c r="ID4"/>
      <c r="IE4"/>
      <c r="IF4"/>
      <c r="IG4"/>
      <c r="IH4"/>
      <c r="II4"/>
    </row>
    <row r="5" spans="1:243" ht="14.25" thickBot="1">
      <c r="E5" s="39"/>
      <c r="F5" s="39"/>
      <c r="G5" s="39"/>
      <c r="H5" s="39"/>
      <c r="I5" s="39"/>
      <c r="J5" s="39"/>
      <c r="K5" s="39"/>
      <c r="L5" s="39"/>
      <c r="M5" s="39"/>
      <c r="N5" s="39"/>
      <c r="O5" s="39"/>
      <c r="P5" s="39"/>
      <c r="HU5"/>
      <c r="HV5"/>
      <c r="HW5"/>
      <c r="HX5"/>
      <c r="HY5"/>
      <c r="HZ5"/>
      <c r="IA5"/>
      <c r="IB5"/>
      <c r="IC5"/>
      <c r="ID5"/>
      <c r="IE5"/>
      <c r="IF5"/>
      <c r="IG5"/>
      <c r="IH5"/>
      <c r="II5"/>
    </row>
    <row r="6" spans="1:243" ht="14.25" thickTop="1">
      <c r="A6" s="40"/>
      <c r="B6" s="40"/>
      <c r="C6" s="323" t="s">
        <v>7</v>
      </c>
      <c r="D6" s="324"/>
      <c r="E6" s="325" t="s">
        <v>2</v>
      </c>
      <c r="F6" s="326"/>
      <c r="G6" s="327" t="s">
        <v>129</v>
      </c>
      <c r="H6" s="321"/>
      <c r="I6" s="320" t="s">
        <v>130</v>
      </c>
      <c r="J6" s="321"/>
      <c r="K6" s="320" t="s">
        <v>131</v>
      </c>
      <c r="L6" s="321"/>
      <c r="M6" s="320" t="s">
        <v>132</v>
      </c>
      <c r="N6" s="321"/>
      <c r="O6" s="322" t="s">
        <v>6</v>
      </c>
      <c r="P6" s="322"/>
      <c r="Q6" s="83"/>
      <c r="HU6"/>
      <c r="HV6"/>
      <c r="HW6"/>
      <c r="HX6"/>
      <c r="HY6"/>
      <c r="HZ6"/>
      <c r="IA6"/>
      <c r="IB6"/>
      <c r="IC6"/>
      <c r="ID6"/>
      <c r="IE6"/>
      <c r="IF6"/>
      <c r="IG6"/>
      <c r="IH6"/>
      <c r="II6"/>
    </row>
    <row r="7" spans="1:243">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U7"/>
      <c r="HV7"/>
      <c r="HW7"/>
      <c r="HX7"/>
      <c r="HY7"/>
      <c r="HZ7"/>
      <c r="IA7"/>
      <c r="IB7"/>
      <c r="IC7"/>
      <c r="ID7"/>
      <c r="IE7"/>
      <c r="IF7"/>
      <c r="IG7"/>
      <c r="IH7"/>
      <c r="II7"/>
    </row>
    <row r="8" spans="1:243">
      <c r="A8" s="316" t="s">
        <v>7</v>
      </c>
      <c r="B8" s="45" t="s">
        <v>144</v>
      </c>
      <c r="C8" s="48">
        <v>12859</v>
      </c>
      <c r="D8" s="48"/>
      <c r="E8" s="48">
        <v>11657</v>
      </c>
      <c r="F8" s="186"/>
      <c r="G8" s="48">
        <v>1202</v>
      </c>
      <c r="H8" s="186"/>
      <c r="I8" s="48">
        <v>1042</v>
      </c>
      <c r="J8" s="186"/>
      <c r="K8" s="48">
        <v>1698</v>
      </c>
      <c r="L8" s="186"/>
      <c r="M8" s="48">
        <v>2475</v>
      </c>
      <c r="N8" s="186"/>
      <c r="O8" s="48">
        <v>6442</v>
      </c>
      <c r="P8" s="55"/>
      <c r="Q8" s="83"/>
      <c r="HU8"/>
      <c r="HV8"/>
      <c r="HW8"/>
      <c r="HX8"/>
      <c r="HY8"/>
      <c r="HZ8"/>
      <c r="IA8"/>
      <c r="IB8"/>
      <c r="IC8"/>
      <c r="ID8"/>
      <c r="IE8"/>
      <c r="IF8"/>
      <c r="IG8"/>
      <c r="IH8"/>
      <c r="II8"/>
    </row>
    <row r="9" spans="1:243">
      <c r="A9" s="317"/>
      <c r="B9" s="46" t="s">
        <v>134</v>
      </c>
      <c r="C9" s="100" t="s">
        <v>127</v>
      </c>
      <c r="D9" s="101" t="s">
        <v>127</v>
      </c>
      <c r="E9" s="100" t="s">
        <v>127</v>
      </c>
      <c r="F9" s="108" t="s">
        <v>127</v>
      </c>
      <c r="G9" s="106" t="s">
        <v>127</v>
      </c>
      <c r="H9" s="109" t="s">
        <v>127</v>
      </c>
      <c r="I9" s="106" t="s">
        <v>127</v>
      </c>
      <c r="J9" s="109" t="s">
        <v>127</v>
      </c>
      <c r="K9" s="110" t="s">
        <v>127</v>
      </c>
      <c r="L9" s="109" t="s">
        <v>127</v>
      </c>
      <c r="M9" s="110" t="s">
        <v>127</v>
      </c>
      <c r="N9" s="109" t="s">
        <v>127</v>
      </c>
      <c r="O9" s="110" t="s">
        <v>127</v>
      </c>
      <c r="P9" s="110" t="s">
        <v>127</v>
      </c>
      <c r="Q9" s="83"/>
      <c r="HU9"/>
      <c r="HV9"/>
      <c r="HW9"/>
      <c r="HX9"/>
      <c r="HY9"/>
      <c r="HZ9"/>
      <c r="IA9"/>
      <c r="IB9"/>
      <c r="IC9"/>
      <c r="ID9"/>
      <c r="IE9"/>
      <c r="IF9"/>
      <c r="IG9"/>
      <c r="IH9"/>
      <c r="II9"/>
    </row>
    <row r="10" spans="1:243">
      <c r="A10" s="317"/>
      <c r="B10" s="47" t="s">
        <v>19</v>
      </c>
      <c r="C10" s="48">
        <v>6443</v>
      </c>
      <c r="D10" s="187">
        <v>50.1</v>
      </c>
      <c r="E10" s="48">
        <v>6123</v>
      </c>
      <c r="F10" s="190">
        <v>52.53</v>
      </c>
      <c r="G10" s="48">
        <v>320</v>
      </c>
      <c r="H10" s="190">
        <v>26.62</v>
      </c>
      <c r="I10" s="48">
        <v>465</v>
      </c>
      <c r="J10" s="190">
        <v>44.63</v>
      </c>
      <c r="K10" s="48">
        <v>823</v>
      </c>
      <c r="L10" s="190">
        <v>48.47</v>
      </c>
      <c r="M10" s="48">
        <v>1281</v>
      </c>
      <c r="N10" s="190">
        <v>51.76</v>
      </c>
      <c r="O10" s="48">
        <v>3554</v>
      </c>
      <c r="P10" s="187">
        <v>55.17</v>
      </c>
      <c r="Q10" s="83"/>
      <c r="HU10"/>
      <c r="HV10"/>
      <c r="HW10"/>
      <c r="HX10"/>
      <c r="HY10"/>
      <c r="HZ10"/>
      <c r="IA10"/>
      <c r="IB10"/>
      <c r="IC10"/>
      <c r="ID10"/>
      <c r="IE10"/>
      <c r="IF10"/>
      <c r="IG10"/>
      <c r="IH10"/>
      <c r="II10"/>
    </row>
    <row r="11" spans="1:243">
      <c r="A11" s="317"/>
      <c r="B11" s="47" t="s">
        <v>126</v>
      </c>
      <c r="C11" s="48">
        <v>10156</v>
      </c>
      <c r="D11" s="187">
        <v>78.98</v>
      </c>
      <c r="E11" s="48">
        <v>9460</v>
      </c>
      <c r="F11" s="190">
        <v>81.150000000000006</v>
      </c>
      <c r="G11" s="48">
        <v>696</v>
      </c>
      <c r="H11" s="190">
        <v>57.9</v>
      </c>
      <c r="I11" s="48">
        <v>802</v>
      </c>
      <c r="J11" s="190">
        <v>76.97</v>
      </c>
      <c r="K11" s="48">
        <v>1344</v>
      </c>
      <c r="L11" s="190">
        <v>79.150000000000006</v>
      </c>
      <c r="M11" s="48">
        <v>1990</v>
      </c>
      <c r="N11" s="190">
        <v>80.400000000000006</v>
      </c>
      <c r="O11" s="48">
        <v>5324</v>
      </c>
      <c r="P11" s="187">
        <v>82.65</v>
      </c>
      <c r="Q11" s="83"/>
      <c r="HU11"/>
      <c r="HV11"/>
      <c r="HW11"/>
      <c r="HX11"/>
      <c r="HY11"/>
      <c r="HZ11"/>
      <c r="IA11"/>
      <c r="IB11"/>
      <c r="IC11"/>
      <c r="ID11"/>
      <c r="IE11"/>
      <c r="IF11"/>
      <c r="IG11"/>
      <c r="IH11"/>
      <c r="II11"/>
    </row>
    <row r="12" spans="1:243">
      <c r="A12" s="317"/>
      <c r="B12" s="49" t="s">
        <v>0</v>
      </c>
      <c r="C12" s="48">
        <v>3599</v>
      </c>
      <c r="D12" s="187">
        <v>27.99</v>
      </c>
      <c r="E12" s="48">
        <v>3216</v>
      </c>
      <c r="F12" s="190">
        <v>27.59</v>
      </c>
      <c r="G12" s="48">
        <v>383</v>
      </c>
      <c r="H12" s="190">
        <v>31.86</v>
      </c>
      <c r="I12" s="48">
        <v>399</v>
      </c>
      <c r="J12" s="190">
        <v>38.29</v>
      </c>
      <c r="K12" s="48">
        <v>629</v>
      </c>
      <c r="L12" s="190">
        <v>37.04</v>
      </c>
      <c r="M12" s="48">
        <v>793</v>
      </c>
      <c r="N12" s="190">
        <v>32.04</v>
      </c>
      <c r="O12" s="48">
        <v>1395</v>
      </c>
      <c r="P12" s="187">
        <v>21.65</v>
      </c>
      <c r="Q12" s="83"/>
      <c r="HU12"/>
      <c r="HV12"/>
      <c r="HW12"/>
      <c r="HX12"/>
      <c r="HY12"/>
      <c r="HZ12"/>
      <c r="IA12"/>
      <c r="IB12"/>
      <c r="IC12"/>
      <c r="ID12"/>
      <c r="IE12"/>
      <c r="IF12"/>
      <c r="IG12"/>
      <c r="IH12"/>
      <c r="II12"/>
    </row>
    <row r="13" spans="1:243">
      <c r="A13" s="317"/>
      <c r="B13" s="49" t="s">
        <v>119</v>
      </c>
      <c r="C13" s="48">
        <v>1909</v>
      </c>
      <c r="D13" s="48">
        <v>14.85</v>
      </c>
      <c r="E13" s="48">
        <v>1736</v>
      </c>
      <c r="F13" s="211">
        <v>14.89</v>
      </c>
      <c r="G13" s="48">
        <v>173</v>
      </c>
      <c r="H13" s="211">
        <v>14.39</v>
      </c>
      <c r="I13" s="48">
        <v>182</v>
      </c>
      <c r="J13" s="211">
        <v>17.47</v>
      </c>
      <c r="K13" s="48">
        <v>325</v>
      </c>
      <c r="L13" s="211">
        <v>19.14</v>
      </c>
      <c r="M13" s="48">
        <v>426</v>
      </c>
      <c r="N13" s="211">
        <v>17.21</v>
      </c>
      <c r="O13" s="48">
        <v>803</v>
      </c>
      <c r="P13" s="48">
        <v>12.47</v>
      </c>
      <c r="Q13" s="83"/>
      <c r="HU13"/>
      <c r="HV13"/>
      <c r="HW13"/>
      <c r="HX13"/>
      <c r="HY13"/>
      <c r="HZ13"/>
      <c r="IA13"/>
      <c r="IB13"/>
      <c r="IC13"/>
      <c r="ID13"/>
      <c r="IE13"/>
      <c r="IF13"/>
      <c r="IG13"/>
      <c r="IH13"/>
      <c r="II13"/>
    </row>
    <row r="14" spans="1:243">
      <c r="A14" s="317"/>
      <c r="B14" s="46" t="s">
        <v>135</v>
      </c>
      <c r="C14" s="100" t="s">
        <v>127</v>
      </c>
      <c r="D14" s="188" t="s">
        <v>127</v>
      </c>
      <c r="E14" s="100" t="s">
        <v>127</v>
      </c>
      <c r="F14" s="191" t="s">
        <v>127</v>
      </c>
      <c r="G14" s="106" t="s">
        <v>127</v>
      </c>
      <c r="H14" s="193" t="s">
        <v>127</v>
      </c>
      <c r="I14" s="106" t="s">
        <v>127</v>
      </c>
      <c r="J14" s="193" t="s">
        <v>127</v>
      </c>
      <c r="K14" s="106" t="s">
        <v>127</v>
      </c>
      <c r="L14" s="193" t="s">
        <v>127</v>
      </c>
      <c r="M14" s="106" t="s">
        <v>127</v>
      </c>
      <c r="N14" s="193" t="s">
        <v>127</v>
      </c>
      <c r="O14" s="106" t="s">
        <v>127</v>
      </c>
      <c r="P14" s="194" t="s">
        <v>127</v>
      </c>
      <c r="Q14" s="83"/>
      <c r="HU14"/>
      <c r="HV14"/>
      <c r="HW14"/>
      <c r="HX14"/>
      <c r="HY14"/>
      <c r="HZ14"/>
      <c r="IA14"/>
      <c r="IB14"/>
      <c r="IC14"/>
      <c r="ID14"/>
      <c r="IE14"/>
      <c r="IF14"/>
      <c r="IG14"/>
      <c r="IH14"/>
      <c r="II14"/>
    </row>
    <row r="15" spans="1:243">
      <c r="A15" s="317"/>
      <c r="B15" s="47">
        <v>0</v>
      </c>
      <c r="C15" s="48">
        <v>1882</v>
      </c>
      <c r="D15" s="187">
        <v>14.64</v>
      </c>
      <c r="E15" s="48">
        <v>1488</v>
      </c>
      <c r="F15" s="190">
        <v>12.76</v>
      </c>
      <c r="G15" s="48">
        <v>394</v>
      </c>
      <c r="H15" s="190">
        <v>32.78</v>
      </c>
      <c r="I15" s="48">
        <v>174</v>
      </c>
      <c r="J15" s="190">
        <v>16.7</v>
      </c>
      <c r="K15" s="48">
        <v>243</v>
      </c>
      <c r="L15" s="190">
        <v>14.31</v>
      </c>
      <c r="M15" s="48">
        <v>333</v>
      </c>
      <c r="N15" s="190">
        <v>13.45</v>
      </c>
      <c r="O15" s="48">
        <v>738</v>
      </c>
      <c r="P15" s="187">
        <v>11.46</v>
      </c>
      <c r="Q15" s="83"/>
      <c r="HU15"/>
      <c r="HV15"/>
      <c r="HW15"/>
      <c r="HX15"/>
      <c r="HY15"/>
      <c r="HZ15"/>
      <c r="IA15"/>
      <c r="IB15"/>
      <c r="IC15"/>
      <c r="ID15"/>
      <c r="IE15"/>
      <c r="IF15"/>
      <c r="IG15"/>
      <c r="IH15"/>
      <c r="II15"/>
    </row>
    <row r="16" spans="1:243">
      <c r="A16" s="317"/>
      <c r="B16" s="47">
        <v>1</v>
      </c>
      <c r="C16" s="48">
        <v>3377</v>
      </c>
      <c r="D16" s="187">
        <v>26.26</v>
      </c>
      <c r="E16" s="48">
        <v>3078</v>
      </c>
      <c r="F16" s="190">
        <v>26.4</v>
      </c>
      <c r="G16" s="48">
        <v>299</v>
      </c>
      <c r="H16" s="190">
        <v>24.88</v>
      </c>
      <c r="I16" s="48">
        <v>245</v>
      </c>
      <c r="J16" s="190">
        <v>23.51</v>
      </c>
      <c r="K16" s="48">
        <v>382</v>
      </c>
      <c r="L16" s="190">
        <v>22.5</v>
      </c>
      <c r="M16" s="48">
        <v>602</v>
      </c>
      <c r="N16" s="190">
        <v>24.32</v>
      </c>
      <c r="O16" s="48">
        <v>1849</v>
      </c>
      <c r="P16" s="187">
        <v>28.7</v>
      </c>
      <c r="Q16" s="83"/>
      <c r="HU16"/>
      <c r="HV16"/>
      <c r="HW16"/>
      <c r="HX16"/>
      <c r="HY16"/>
      <c r="HZ16"/>
      <c r="IA16"/>
      <c r="IB16"/>
      <c r="IC16"/>
      <c r="ID16"/>
      <c r="IE16"/>
      <c r="IF16"/>
      <c r="IG16"/>
      <c r="IH16"/>
      <c r="II16"/>
    </row>
    <row r="17" spans="1:243">
      <c r="A17" s="319"/>
      <c r="B17" s="50" t="s">
        <v>147</v>
      </c>
      <c r="C17" s="48">
        <v>7600</v>
      </c>
      <c r="D17" s="187">
        <v>59.1</v>
      </c>
      <c r="E17" s="48">
        <v>7091</v>
      </c>
      <c r="F17" s="190">
        <v>60.83</v>
      </c>
      <c r="G17" s="48">
        <v>509</v>
      </c>
      <c r="H17" s="190">
        <v>42.35</v>
      </c>
      <c r="I17" s="48">
        <v>623</v>
      </c>
      <c r="J17" s="190">
        <v>59.79</v>
      </c>
      <c r="K17" s="48">
        <v>1073</v>
      </c>
      <c r="L17" s="190">
        <v>63.19</v>
      </c>
      <c r="M17" s="48">
        <v>1540</v>
      </c>
      <c r="N17" s="190">
        <v>62.22</v>
      </c>
      <c r="O17" s="48">
        <v>3855</v>
      </c>
      <c r="P17" s="187">
        <v>59.84</v>
      </c>
      <c r="Q17" s="83"/>
      <c r="HU17"/>
      <c r="HV17"/>
      <c r="HW17"/>
      <c r="HX17"/>
      <c r="HY17"/>
      <c r="HZ17"/>
      <c r="IA17"/>
      <c r="IB17"/>
      <c r="IC17"/>
      <c r="ID17"/>
      <c r="IE17"/>
      <c r="IF17"/>
      <c r="IG17"/>
      <c r="IH17"/>
      <c r="II17"/>
    </row>
    <row r="18" spans="1:243">
      <c r="A18" s="316" t="s">
        <v>9</v>
      </c>
      <c r="B18" s="47" t="s">
        <v>145</v>
      </c>
      <c r="C18" s="212">
        <v>6968</v>
      </c>
      <c r="D18" s="213"/>
      <c r="E18" s="213">
        <v>6106</v>
      </c>
      <c r="F18" s="214"/>
      <c r="G18" s="212">
        <v>862</v>
      </c>
      <c r="H18" s="192">
        <v>100</v>
      </c>
      <c r="I18" s="212">
        <v>703</v>
      </c>
      <c r="J18" s="192">
        <v>100</v>
      </c>
      <c r="K18" s="212">
        <v>1054</v>
      </c>
      <c r="L18" s="192">
        <v>100</v>
      </c>
      <c r="M18" s="212">
        <v>1440</v>
      </c>
      <c r="N18" s="192">
        <v>100</v>
      </c>
      <c r="O18" s="212">
        <v>2909</v>
      </c>
      <c r="P18" s="189">
        <v>100</v>
      </c>
      <c r="Q18" s="83"/>
      <c r="HU18"/>
      <c r="HV18"/>
      <c r="HW18"/>
      <c r="HX18"/>
      <c r="HY18"/>
      <c r="HZ18"/>
      <c r="IA18"/>
      <c r="IB18"/>
      <c r="IC18"/>
      <c r="ID18"/>
      <c r="IE18"/>
      <c r="IF18"/>
      <c r="IG18"/>
      <c r="IH18"/>
      <c r="II18"/>
    </row>
    <row r="19" spans="1:243">
      <c r="A19" s="317"/>
      <c r="B19" s="46" t="s">
        <v>134</v>
      </c>
      <c r="C19" s="100" t="s">
        <v>127</v>
      </c>
      <c r="D19" s="188" t="s">
        <v>127</v>
      </c>
      <c r="E19" s="100" t="s">
        <v>127</v>
      </c>
      <c r="F19" s="191" t="s">
        <v>127</v>
      </c>
      <c r="G19" s="106" t="s">
        <v>127</v>
      </c>
      <c r="H19" s="193" t="s">
        <v>127</v>
      </c>
      <c r="I19" s="106" t="s">
        <v>127</v>
      </c>
      <c r="J19" s="193" t="s">
        <v>127</v>
      </c>
      <c r="K19" s="106" t="s">
        <v>127</v>
      </c>
      <c r="L19" s="193" t="s">
        <v>127</v>
      </c>
      <c r="M19" s="106" t="s">
        <v>127</v>
      </c>
      <c r="N19" s="193" t="s">
        <v>127</v>
      </c>
      <c r="O19" s="106" t="s">
        <v>127</v>
      </c>
      <c r="P19" s="194" t="s">
        <v>127</v>
      </c>
      <c r="Q19" s="83"/>
      <c r="HU19"/>
      <c r="HV19"/>
      <c r="HW19"/>
      <c r="HX19"/>
      <c r="HY19"/>
      <c r="HZ19"/>
      <c r="IA19"/>
      <c r="IB19"/>
      <c r="IC19"/>
      <c r="ID19"/>
      <c r="IE19"/>
      <c r="IF19"/>
      <c r="IG19"/>
      <c r="IH19"/>
      <c r="II19"/>
    </row>
    <row r="20" spans="1:243">
      <c r="A20" s="317"/>
      <c r="B20" s="47" t="s">
        <v>19</v>
      </c>
      <c r="C20" s="48">
        <v>3694</v>
      </c>
      <c r="D20" s="187">
        <v>53.01</v>
      </c>
      <c r="E20" s="48">
        <v>3449</v>
      </c>
      <c r="F20" s="190">
        <v>56.49</v>
      </c>
      <c r="G20" s="48">
        <v>245</v>
      </c>
      <c r="H20" s="190">
        <v>28.42</v>
      </c>
      <c r="I20" s="48">
        <v>338</v>
      </c>
      <c r="J20" s="190">
        <v>48.08</v>
      </c>
      <c r="K20" s="48">
        <v>541</v>
      </c>
      <c r="L20" s="190">
        <v>51.33</v>
      </c>
      <c r="M20" s="48">
        <v>806</v>
      </c>
      <c r="N20" s="190">
        <v>55.97</v>
      </c>
      <c r="O20" s="48">
        <v>1764</v>
      </c>
      <c r="P20" s="187">
        <v>60.64</v>
      </c>
      <c r="Q20" s="83"/>
      <c r="HU20"/>
      <c r="HV20"/>
      <c r="HW20"/>
      <c r="HX20"/>
      <c r="HY20"/>
      <c r="HZ20"/>
      <c r="IA20"/>
      <c r="IB20"/>
      <c r="IC20"/>
      <c r="ID20"/>
      <c r="IE20"/>
      <c r="IF20"/>
      <c r="IG20"/>
      <c r="IH20"/>
      <c r="II20"/>
    </row>
    <row r="21" spans="1:243">
      <c r="A21" s="317"/>
      <c r="B21" s="49" t="s">
        <v>126</v>
      </c>
      <c r="C21" s="48">
        <v>5443</v>
      </c>
      <c r="D21" s="187">
        <v>78.11</v>
      </c>
      <c r="E21" s="48">
        <v>4948</v>
      </c>
      <c r="F21" s="190">
        <v>81.040000000000006</v>
      </c>
      <c r="G21" s="48">
        <v>495</v>
      </c>
      <c r="H21" s="190">
        <v>57.42</v>
      </c>
      <c r="I21" s="48">
        <v>541</v>
      </c>
      <c r="J21" s="190">
        <v>76.959999999999994</v>
      </c>
      <c r="K21" s="48">
        <v>840</v>
      </c>
      <c r="L21" s="190">
        <v>79.7</v>
      </c>
      <c r="M21" s="48">
        <v>1177</v>
      </c>
      <c r="N21" s="190">
        <v>81.739999999999995</v>
      </c>
      <c r="O21" s="48">
        <v>2390</v>
      </c>
      <c r="P21" s="187">
        <v>82.16</v>
      </c>
      <c r="Q21" s="83"/>
      <c r="HU21"/>
      <c r="HV21"/>
      <c r="HW21"/>
      <c r="HX21"/>
      <c r="HY21"/>
      <c r="HZ21"/>
      <c r="IA21"/>
      <c r="IB21"/>
      <c r="IC21"/>
      <c r="ID21"/>
      <c r="IE21"/>
      <c r="IF21"/>
      <c r="IG21"/>
      <c r="IH21"/>
      <c r="II21"/>
    </row>
    <row r="22" spans="1:243">
      <c r="A22" s="317"/>
      <c r="B22" s="49" t="s">
        <v>0</v>
      </c>
      <c r="C22" s="48">
        <v>2117</v>
      </c>
      <c r="D22" s="187">
        <v>30.38</v>
      </c>
      <c r="E22" s="48">
        <v>1839</v>
      </c>
      <c r="F22" s="190">
        <v>30.12</v>
      </c>
      <c r="G22" s="48">
        <v>278</v>
      </c>
      <c r="H22" s="190">
        <v>32.25</v>
      </c>
      <c r="I22" s="48">
        <v>282</v>
      </c>
      <c r="J22" s="190">
        <v>40.11</v>
      </c>
      <c r="K22" s="48">
        <v>411</v>
      </c>
      <c r="L22" s="190">
        <v>38.99</v>
      </c>
      <c r="M22" s="48">
        <v>477</v>
      </c>
      <c r="N22" s="190">
        <v>33.130000000000003</v>
      </c>
      <c r="O22" s="48">
        <v>669</v>
      </c>
      <c r="P22" s="187">
        <v>23</v>
      </c>
      <c r="Q22" s="83"/>
      <c r="HU22"/>
      <c r="HV22"/>
      <c r="HW22"/>
      <c r="HX22"/>
      <c r="HY22"/>
      <c r="HZ22"/>
      <c r="IA22"/>
      <c r="IB22"/>
      <c r="IC22"/>
      <c r="ID22"/>
      <c r="IE22"/>
      <c r="IF22"/>
      <c r="IG22"/>
      <c r="IH22"/>
      <c r="II22"/>
    </row>
    <row r="23" spans="1:243">
      <c r="A23" s="317"/>
      <c r="B23" s="49" t="s">
        <v>119</v>
      </c>
      <c r="C23" s="48">
        <v>950</v>
      </c>
      <c r="D23" s="187">
        <v>13.63</v>
      </c>
      <c r="E23" s="48">
        <v>858</v>
      </c>
      <c r="F23" s="190">
        <v>14.05</v>
      </c>
      <c r="G23" s="48">
        <v>92</v>
      </c>
      <c r="H23" s="190">
        <v>10.67</v>
      </c>
      <c r="I23" s="48">
        <v>109</v>
      </c>
      <c r="J23" s="190">
        <v>15.5</v>
      </c>
      <c r="K23" s="48">
        <v>169</v>
      </c>
      <c r="L23" s="190">
        <v>16.03</v>
      </c>
      <c r="M23" s="48">
        <v>227</v>
      </c>
      <c r="N23" s="190">
        <v>15.76</v>
      </c>
      <c r="O23" s="48">
        <v>353</v>
      </c>
      <c r="P23" s="187">
        <v>12.13</v>
      </c>
      <c r="Q23" s="83"/>
      <c r="HU23"/>
      <c r="HV23"/>
      <c r="HW23"/>
      <c r="HX23"/>
      <c r="HY23"/>
      <c r="HZ23"/>
      <c r="IA23"/>
      <c r="IB23"/>
      <c r="IC23"/>
      <c r="ID23"/>
      <c r="IE23"/>
      <c r="IF23"/>
      <c r="IG23"/>
      <c r="IH23"/>
      <c r="II23"/>
    </row>
    <row r="24" spans="1:243">
      <c r="A24" s="317"/>
      <c r="B24" s="46" t="s">
        <v>135</v>
      </c>
      <c r="C24" s="100" t="s">
        <v>127</v>
      </c>
      <c r="D24" s="188" t="s">
        <v>127</v>
      </c>
      <c r="E24" s="100" t="s">
        <v>127</v>
      </c>
      <c r="F24" s="191" t="s">
        <v>127</v>
      </c>
      <c r="G24" s="106" t="s">
        <v>127</v>
      </c>
      <c r="H24" s="193" t="s">
        <v>127</v>
      </c>
      <c r="I24" s="106" t="s">
        <v>127</v>
      </c>
      <c r="J24" s="193" t="s">
        <v>127</v>
      </c>
      <c r="K24" s="106" t="s">
        <v>127</v>
      </c>
      <c r="L24" s="193" t="s">
        <v>127</v>
      </c>
      <c r="M24" s="106" t="s">
        <v>127</v>
      </c>
      <c r="N24" s="193" t="s">
        <v>127</v>
      </c>
      <c r="O24" s="106" t="s">
        <v>127</v>
      </c>
      <c r="P24" s="194" t="s">
        <v>127</v>
      </c>
      <c r="Q24" s="83"/>
      <c r="HU24"/>
      <c r="HV24"/>
      <c r="HW24"/>
      <c r="HX24"/>
      <c r="HY24"/>
      <c r="HZ24"/>
      <c r="IA24"/>
      <c r="IB24"/>
      <c r="IC24"/>
      <c r="ID24"/>
      <c r="IE24"/>
      <c r="IF24"/>
      <c r="IG24"/>
      <c r="IH24"/>
      <c r="II24"/>
    </row>
    <row r="25" spans="1:243">
      <c r="A25" s="317"/>
      <c r="B25" s="47">
        <v>0</v>
      </c>
      <c r="C25" s="48">
        <v>1031</v>
      </c>
      <c r="D25" s="187">
        <v>14.8</v>
      </c>
      <c r="E25" s="48">
        <v>736</v>
      </c>
      <c r="F25" s="190">
        <v>12.05</v>
      </c>
      <c r="G25" s="48">
        <v>295</v>
      </c>
      <c r="H25" s="190">
        <v>34.22</v>
      </c>
      <c r="I25" s="48">
        <v>110</v>
      </c>
      <c r="J25" s="190">
        <v>15.65</v>
      </c>
      <c r="K25" s="48">
        <v>147</v>
      </c>
      <c r="L25" s="190">
        <v>13.95</v>
      </c>
      <c r="M25" s="48">
        <v>171</v>
      </c>
      <c r="N25" s="190">
        <v>11.88</v>
      </c>
      <c r="O25" s="48">
        <v>308</v>
      </c>
      <c r="P25" s="187">
        <v>10.59</v>
      </c>
      <c r="Q25" s="83"/>
      <c r="HU25"/>
      <c r="HV25"/>
      <c r="HW25"/>
      <c r="HX25"/>
      <c r="HY25"/>
      <c r="HZ25"/>
      <c r="IA25"/>
      <c r="IB25"/>
      <c r="IC25"/>
      <c r="ID25"/>
      <c r="IE25"/>
      <c r="IF25"/>
      <c r="IG25"/>
      <c r="IH25"/>
      <c r="II25"/>
    </row>
    <row r="26" spans="1:243">
      <c r="A26" s="317"/>
      <c r="B26" s="47">
        <v>1</v>
      </c>
      <c r="C26" s="48">
        <v>1665</v>
      </c>
      <c r="D26" s="187">
        <v>23.89</v>
      </c>
      <c r="E26" s="48">
        <v>1464</v>
      </c>
      <c r="F26" s="190">
        <v>23.98</v>
      </c>
      <c r="G26" s="48">
        <v>201</v>
      </c>
      <c r="H26" s="190">
        <v>23.32</v>
      </c>
      <c r="I26" s="48">
        <v>169</v>
      </c>
      <c r="J26" s="190">
        <v>24.04</v>
      </c>
      <c r="K26" s="48">
        <v>218</v>
      </c>
      <c r="L26" s="190">
        <v>20.68</v>
      </c>
      <c r="M26" s="48">
        <v>333</v>
      </c>
      <c r="N26" s="190">
        <v>23.13</v>
      </c>
      <c r="O26" s="48">
        <v>744</v>
      </c>
      <c r="P26" s="187">
        <v>25.58</v>
      </c>
      <c r="Q26" s="83"/>
      <c r="HU26"/>
      <c r="HV26"/>
      <c r="HW26"/>
      <c r="HX26"/>
      <c r="HY26"/>
      <c r="HZ26"/>
      <c r="IA26"/>
      <c r="IB26"/>
      <c r="IC26"/>
      <c r="ID26"/>
      <c r="IE26"/>
      <c r="IF26"/>
      <c r="IG26"/>
      <c r="IH26"/>
      <c r="II26"/>
    </row>
    <row r="27" spans="1:243">
      <c r="A27" s="319"/>
      <c r="B27" s="64" t="s">
        <v>147</v>
      </c>
      <c r="C27" s="48">
        <v>4272</v>
      </c>
      <c r="D27" s="187">
        <v>61.31</v>
      </c>
      <c r="E27" s="48">
        <v>3906</v>
      </c>
      <c r="F27" s="190">
        <v>63.97</v>
      </c>
      <c r="G27" s="48">
        <v>366</v>
      </c>
      <c r="H27" s="190">
        <v>42.46</v>
      </c>
      <c r="I27" s="48">
        <v>424</v>
      </c>
      <c r="J27" s="190">
        <v>60.31</v>
      </c>
      <c r="K27" s="48">
        <v>689</v>
      </c>
      <c r="L27" s="190">
        <v>65.37</v>
      </c>
      <c r="M27" s="48">
        <v>936</v>
      </c>
      <c r="N27" s="190">
        <v>65</v>
      </c>
      <c r="O27" s="48">
        <v>1857</v>
      </c>
      <c r="P27" s="187">
        <v>63.84</v>
      </c>
      <c r="Q27" s="83"/>
      <c r="HU27"/>
      <c r="HV27"/>
      <c r="HW27"/>
      <c r="HX27"/>
      <c r="HY27"/>
      <c r="HZ27"/>
      <c r="IA27"/>
      <c r="IB27"/>
      <c r="IC27"/>
      <c r="ID27"/>
      <c r="IE27"/>
      <c r="IF27"/>
      <c r="IG27"/>
      <c r="IH27"/>
      <c r="II27"/>
    </row>
    <row r="28" spans="1:243">
      <c r="A28" s="316" t="s">
        <v>1</v>
      </c>
      <c r="B28" s="56" t="s">
        <v>146</v>
      </c>
      <c r="C28" s="80">
        <v>5891</v>
      </c>
      <c r="D28" s="189">
        <v>100</v>
      </c>
      <c r="E28" s="55">
        <v>2940</v>
      </c>
      <c r="F28" s="192"/>
      <c r="G28" s="55">
        <v>187</v>
      </c>
      <c r="H28" s="192"/>
      <c r="I28" s="55">
        <v>169</v>
      </c>
      <c r="J28" s="192">
        <v>100</v>
      </c>
      <c r="K28" s="55">
        <v>329</v>
      </c>
      <c r="L28" s="192">
        <v>100</v>
      </c>
      <c r="M28" s="55">
        <v>535</v>
      </c>
      <c r="N28" s="192">
        <v>100</v>
      </c>
      <c r="O28" s="55">
        <v>1907</v>
      </c>
      <c r="P28" s="189">
        <v>100</v>
      </c>
      <c r="Q28" s="83"/>
      <c r="HU28"/>
      <c r="HV28"/>
      <c r="HW28"/>
      <c r="HX28"/>
      <c r="HY28"/>
      <c r="HZ28"/>
      <c r="IA28"/>
      <c r="IB28"/>
      <c r="IC28"/>
      <c r="ID28"/>
      <c r="IE28"/>
      <c r="IF28"/>
      <c r="IG28"/>
      <c r="IH28"/>
      <c r="II28"/>
    </row>
    <row r="29" spans="1:243">
      <c r="A29" s="317"/>
      <c r="B29" s="46" t="s">
        <v>134</v>
      </c>
      <c r="C29" s="100" t="s">
        <v>127</v>
      </c>
      <c r="D29" s="188" t="s">
        <v>127</v>
      </c>
      <c r="E29" s="100" t="s">
        <v>127</v>
      </c>
      <c r="F29" s="191" t="s">
        <v>127</v>
      </c>
      <c r="G29" s="103" t="s">
        <v>127</v>
      </c>
      <c r="H29" s="193" t="s">
        <v>127</v>
      </c>
      <c r="I29" s="103" t="s">
        <v>127</v>
      </c>
      <c r="J29" s="193" t="s">
        <v>127</v>
      </c>
      <c r="K29" s="103" t="s">
        <v>127</v>
      </c>
      <c r="L29" s="193" t="s">
        <v>127</v>
      </c>
      <c r="M29" s="103" t="s">
        <v>127</v>
      </c>
      <c r="N29" s="193" t="s">
        <v>127</v>
      </c>
      <c r="O29" s="103" t="s">
        <v>127</v>
      </c>
      <c r="P29" s="195" t="s">
        <v>127</v>
      </c>
      <c r="Q29" s="83"/>
      <c r="HU29"/>
      <c r="HV29"/>
      <c r="HW29"/>
      <c r="HX29"/>
      <c r="HY29"/>
      <c r="HZ29"/>
      <c r="IA29"/>
      <c r="IB29"/>
      <c r="IC29"/>
      <c r="ID29"/>
      <c r="IE29"/>
      <c r="IF29"/>
      <c r="IG29"/>
      <c r="IH29"/>
      <c r="II29"/>
    </row>
    <row r="30" spans="1:243">
      <c r="A30" s="317"/>
      <c r="B30" s="47" t="s">
        <v>19</v>
      </c>
      <c r="C30" s="48">
        <v>2749</v>
      </c>
      <c r="D30" s="187">
        <v>46.66</v>
      </c>
      <c r="E30" s="48">
        <v>2674</v>
      </c>
      <c r="F30" s="190">
        <v>48.17</v>
      </c>
      <c r="G30" s="48">
        <v>75</v>
      </c>
      <c r="H30" s="190">
        <v>22.06</v>
      </c>
      <c r="I30" s="48">
        <v>127</v>
      </c>
      <c r="J30" s="190">
        <v>37.46</v>
      </c>
      <c r="K30" s="48">
        <v>282</v>
      </c>
      <c r="L30" s="190">
        <v>43.79</v>
      </c>
      <c r="M30" s="48">
        <v>475</v>
      </c>
      <c r="N30" s="190">
        <v>45.89</v>
      </c>
      <c r="O30" s="48">
        <v>1790</v>
      </c>
      <c r="P30" s="187">
        <v>50.67</v>
      </c>
      <c r="Q30" s="83"/>
      <c r="T30" s="83"/>
      <c r="HU30"/>
      <c r="HV30"/>
      <c r="HW30"/>
      <c r="HX30"/>
      <c r="HY30"/>
      <c r="HZ30"/>
      <c r="IA30"/>
      <c r="IB30"/>
      <c r="IC30"/>
      <c r="ID30"/>
      <c r="IE30"/>
      <c r="IF30"/>
      <c r="IG30"/>
      <c r="IH30"/>
      <c r="II30"/>
    </row>
    <row r="31" spans="1:243">
      <c r="A31" s="317"/>
      <c r="B31" s="49" t="s">
        <v>126</v>
      </c>
      <c r="C31" s="48">
        <v>4713</v>
      </c>
      <c r="D31" s="187">
        <v>80</v>
      </c>
      <c r="E31" s="48">
        <v>4512</v>
      </c>
      <c r="F31" s="190">
        <v>81.28</v>
      </c>
      <c r="G31" s="48">
        <v>201</v>
      </c>
      <c r="H31" s="190">
        <v>59.12</v>
      </c>
      <c r="I31" s="48">
        <v>261</v>
      </c>
      <c r="J31" s="190">
        <v>76.989999999999995</v>
      </c>
      <c r="K31" s="48">
        <v>504</v>
      </c>
      <c r="L31" s="190">
        <v>78.260000000000005</v>
      </c>
      <c r="M31" s="48">
        <v>813</v>
      </c>
      <c r="N31" s="190">
        <v>78.55</v>
      </c>
      <c r="O31" s="48">
        <v>2934</v>
      </c>
      <c r="P31" s="187">
        <v>83.05</v>
      </c>
      <c r="Q31" s="83"/>
      <c r="T31" s="48"/>
      <c r="U31" s="83"/>
      <c r="HU31"/>
      <c r="HV31"/>
      <c r="HW31"/>
      <c r="HX31"/>
      <c r="HY31"/>
      <c r="HZ31"/>
      <c r="IA31"/>
      <c r="IB31"/>
      <c r="IC31"/>
      <c r="ID31"/>
      <c r="IE31"/>
      <c r="IF31"/>
      <c r="IG31"/>
      <c r="IH31"/>
      <c r="II31"/>
    </row>
    <row r="32" spans="1:243">
      <c r="A32" s="317"/>
      <c r="B32" s="49" t="s">
        <v>0</v>
      </c>
      <c r="C32" s="48">
        <v>1482</v>
      </c>
      <c r="D32" s="187">
        <v>25.16</v>
      </c>
      <c r="E32" s="48">
        <v>1377</v>
      </c>
      <c r="F32" s="190">
        <v>24.81</v>
      </c>
      <c r="G32" s="48">
        <v>105</v>
      </c>
      <c r="H32" s="190">
        <v>30.88</v>
      </c>
      <c r="I32" s="48">
        <v>117</v>
      </c>
      <c r="J32" s="190">
        <v>34.51</v>
      </c>
      <c r="K32" s="48">
        <v>218</v>
      </c>
      <c r="L32" s="190">
        <v>33.85</v>
      </c>
      <c r="M32" s="48">
        <v>316</v>
      </c>
      <c r="N32" s="190">
        <v>30.53</v>
      </c>
      <c r="O32" s="48">
        <v>726</v>
      </c>
      <c r="P32" s="187">
        <v>20.55</v>
      </c>
      <c r="Q32" s="83"/>
      <c r="HU32"/>
      <c r="HV32"/>
      <c r="HW32"/>
      <c r="HX32"/>
      <c r="HY32"/>
      <c r="HZ32"/>
      <c r="IA32"/>
      <c r="IB32"/>
      <c r="IC32"/>
      <c r="ID32"/>
      <c r="IE32"/>
      <c r="IF32"/>
      <c r="IG32"/>
      <c r="IH32"/>
      <c r="II32"/>
    </row>
    <row r="33" spans="1:255">
      <c r="A33" s="317"/>
      <c r="B33" s="49" t="s">
        <v>119</v>
      </c>
      <c r="C33" s="48">
        <v>959</v>
      </c>
      <c r="D33" s="187">
        <v>16.28</v>
      </c>
      <c r="E33" s="48">
        <v>878</v>
      </c>
      <c r="F33" s="190">
        <v>15.82</v>
      </c>
      <c r="G33" s="48">
        <v>81</v>
      </c>
      <c r="H33" s="190">
        <v>23.82</v>
      </c>
      <c r="I33" s="48">
        <v>73</v>
      </c>
      <c r="J33" s="190">
        <v>21.53</v>
      </c>
      <c r="K33" s="48">
        <v>156</v>
      </c>
      <c r="L33" s="190">
        <v>24.22</v>
      </c>
      <c r="M33" s="48">
        <v>199</v>
      </c>
      <c r="N33" s="190">
        <v>19.23</v>
      </c>
      <c r="O33" s="48">
        <v>450</v>
      </c>
      <c r="P33" s="187">
        <v>12.74</v>
      </c>
      <c r="Q33" s="83"/>
      <c r="HU33"/>
      <c r="HV33"/>
      <c r="HW33"/>
      <c r="HX33"/>
      <c r="HY33"/>
      <c r="HZ33"/>
      <c r="IA33"/>
      <c r="IB33"/>
      <c r="IC33"/>
      <c r="ID33"/>
      <c r="IE33"/>
      <c r="IF33"/>
      <c r="IG33"/>
      <c r="IH33"/>
      <c r="II33"/>
    </row>
    <row r="34" spans="1:255">
      <c r="A34" s="317"/>
      <c r="B34" s="46" t="s">
        <v>135</v>
      </c>
      <c r="C34" s="100" t="s">
        <v>127</v>
      </c>
      <c r="D34" s="188" t="s">
        <v>127</v>
      </c>
      <c r="E34" s="100" t="s">
        <v>127</v>
      </c>
      <c r="F34" s="191" t="s">
        <v>127</v>
      </c>
      <c r="G34" s="103" t="s">
        <v>127</v>
      </c>
      <c r="H34" s="193" t="s">
        <v>127</v>
      </c>
      <c r="I34" s="103" t="s">
        <v>127</v>
      </c>
      <c r="J34" s="193" t="s">
        <v>127</v>
      </c>
      <c r="K34" s="103" t="s">
        <v>127</v>
      </c>
      <c r="L34" s="193" t="s">
        <v>127</v>
      </c>
      <c r="M34" s="103" t="s">
        <v>127</v>
      </c>
      <c r="N34" s="193" t="s">
        <v>127</v>
      </c>
      <c r="O34" s="103" t="s">
        <v>127</v>
      </c>
      <c r="P34" s="195" t="s">
        <v>127</v>
      </c>
      <c r="Q34" s="83"/>
      <c r="HU34"/>
      <c r="HV34"/>
      <c r="HW34"/>
      <c r="HX34"/>
      <c r="HY34"/>
      <c r="HZ34"/>
      <c r="IA34"/>
      <c r="IB34"/>
      <c r="IC34"/>
      <c r="ID34"/>
      <c r="IE34"/>
      <c r="IF34"/>
      <c r="IG34"/>
      <c r="IH34"/>
      <c r="II34"/>
    </row>
    <row r="35" spans="1:255">
      <c r="A35" s="317"/>
      <c r="B35" s="47">
        <v>0</v>
      </c>
      <c r="C35" s="48">
        <v>851</v>
      </c>
      <c r="D35" s="187">
        <v>14.45</v>
      </c>
      <c r="E35" s="48">
        <v>752</v>
      </c>
      <c r="F35" s="190">
        <v>13.55</v>
      </c>
      <c r="G35" s="48">
        <v>99</v>
      </c>
      <c r="H35" s="190">
        <v>29.12</v>
      </c>
      <c r="I35" s="48">
        <v>64</v>
      </c>
      <c r="J35" s="190">
        <v>18.88</v>
      </c>
      <c r="K35" s="48">
        <v>96</v>
      </c>
      <c r="L35" s="190">
        <v>14.91</v>
      </c>
      <c r="M35" s="48">
        <v>162</v>
      </c>
      <c r="N35" s="190">
        <v>15.65</v>
      </c>
      <c r="O35" s="48">
        <v>430</v>
      </c>
      <c r="P35" s="187">
        <v>12.17</v>
      </c>
      <c r="Q35" s="83"/>
      <c r="HU35"/>
      <c r="HV35"/>
      <c r="HW35"/>
      <c r="HX35"/>
      <c r="HY35"/>
      <c r="HZ35"/>
      <c r="IA35"/>
      <c r="IB35"/>
      <c r="IC35"/>
      <c r="ID35"/>
      <c r="IE35"/>
      <c r="IF35"/>
      <c r="IG35"/>
      <c r="IH35"/>
      <c r="II35"/>
    </row>
    <row r="36" spans="1:255">
      <c r="A36" s="317"/>
      <c r="B36" s="47">
        <v>1</v>
      </c>
      <c r="C36" s="48">
        <v>1712</v>
      </c>
      <c r="D36" s="187">
        <v>29.06</v>
      </c>
      <c r="E36" s="48">
        <v>1614</v>
      </c>
      <c r="F36" s="190">
        <v>29.08</v>
      </c>
      <c r="G36" s="48">
        <v>98</v>
      </c>
      <c r="H36" s="190">
        <v>28.82</v>
      </c>
      <c r="I36" s="48">
        <v>76</v>
      </c>
      <c r="J36" s="190">
        <v>22.42</v>
      </c>
      <c r="K36" s="48">
        <v>164</v>
      </c>
      <c r="L36" s="190">
        <v>25.47</v>
      </c>
      <c r="M36" s="48">
        <v>269</v>
      </c>
      <c r="N36" s="190">
        <v>25.99</v>
      </c>
      <c r="O36" s="48">
        <v>1105</v>
      </c>
      <c r="P36" s="187">
        <v>31.28</v>
      </c>
      <c r="Q36" s="83"/>
    </row>
    <row r="37" spans="1:255" ht="14.25" thickBot="1">
      <c r="A37" s="318"/>
      <c r="B37" s="57" t="s">
        <v>147</v>
      </c>
      <c r="C37" s="196">
        <v>3328</v>
      </c>
      <c r="D37" s="62">
        <v>56.49</v>
      </c>
      <c r="E37" s="61">
        <v>3185</v>
      </c>
      <c r="F37" s="51">
        <v>57.38</v>
      </c>
      <c r="G37" s="196">
        <v>143</v>
      </c>
      <c r="H37" s="51">
        <v>42.06</v>
      </c>
      <c r="I37" s="196">
        <v>199</v>
      </c>
      <c r="J37" s="51">
        <v>58.7</v>
      </c>
      <c r="K37" s="196">
        <v>384</v>
      </c>
      <c r="L37" s="51">
        <v>59.63</v>
      </c>
      <c r="M37" s="196">
        <v>604</v>
      </c>
      <c r="N37" s="51">
        <v>58.36</v>
      </c>
      <c r="O37" s="196">
        <v>1998</v>
      </c>
      <c r="P37" s="62">
        <v>56.55</v>
      </c>
      <c r="Q37" s="83"/>
    </row>
    <row r="38" spans="1:255" ht="14.25" thickTop="1">
      <c r="A38" s="128" t="s">
        <v>181</v>
      </c>
    </row>
    <row r="39" spans="1:255">
      <c r="A39" s="129" t="s">
        <v>148</v>
      </c>
    </row>
    <row r="40" spans="1:255">
      <c r="H40" s="37"/>
      <c r="I40" s="37"/>
      <c r="J40" s="37"/>
      <c r="K40" s="37"/>
    </row>
    <row r="45" spans="1:255" s="37" customFormat="1">
      <c r="H45"/>
      <c r="I45"/>
      <c r="J45"/>
      <c r="K45"/>
      <c r="IJ45"/>
      <c r="IK45"/>
      <c r="IL45"/>
      <c r="IM45"/>
      <c r="IN45"/>
      <c r="IO45"/>
      <c r="IP45"/>
      <c r="IQ45"/>
      <c r="IR45"/>
      <c r="IS45"/>
      <c r="IT45"/>
      <c r="IU45"/>
    </row>
    <row r="46" spans="1:255" s="37" customFormat="1">
      <c r="H46"/>
      <c r="I46"/>
      <c r="J46"/>
      <c r="K46"/>
      <c r="IJ46"/>
      <c r="IK46"/>
      <c r="IL46"/>
      <c r="IM46"/>
      <c r="IN46"/>
      <c r="IO46"/>
      <c r="IP46"/>
      <c r="IQ46"/>
      <c r="IR46"/>
      <c r="IS46"/>
      <c r="IT46"/>
      <c r="IU46"/>
    </row>
    <row r="47" spans="1:255" s="37" customFormat="1">
      <c r="H47"/>
      <c r="I47"/>
      <c r="J47"/>
      <c r="K47"/>
      <c r="IJ47"/>
      <c r="IK47"/>
      <c r="IL47"/>
      <c r="IM47"/>
      <c r="IN47"/>
      <c r="IO47"/>
      <c r="IP47"/>
      <c r="IQ47"/>
      <c r="IR47"/>
      <c r="IS47"/>
      <c r="IT47"/>
      <c r="IU47"/>
    </row>
    <row r="48" spans="1:255" s="37" customFormat="1">
      <c r="H48"/>
      <c r="I48"/>
      <c r="J48"/>
      <c r="K48"/>
      <c r="IJ48"/>
      <c r="IK48"/>
      <c r="IL48"/>
      <c r="IM48"/>
      <c r="IN48"/>
      <c r="IO48"/>
      <c r="IP48"/>
      <c r="IQ48"/>
      <c r="IR48"/>
      <c r="IS48"/>
      <c r="IT48"/>
      <c r="IU48"/>
    </row>
    <row r="49" spans="8:255" s="37" customFormat="1">
      <c r="H49"/>
      <c r="I49"/>
      <c r="J49"/>
      <c r="K49"/>
      <c r="IJ49"/>
      <c r="IK49"/>
      <c r="IL49"/>
      <c r="IM49"/>
      <c r="IN49"/>
      <c r="IO49"/>
      <c r="IP49"/>
      <c r="IQ49"/>
      <c r="IR49"/>
      <c r="IS49"/>
      <c r="IT49"/>
      <c r="IU49"/>
    </row>
    <row r="50" spans="8:255" s="37" customFormat="1">
      <c r="H50"/>
      <c r="I50"/>
      <c r="J50"/>
      <c r="K50"/>
      <c r="IJ50"/>
      <c r="IK50"/>
      <c r="IL50"/>
      <c r="IM50"/>
      <c r="IN50"/>
      <c r="IO50"/>
      <c r="IP50"/>
      <c r="IQ50"/>
      <c r="IR50"/>
      <c r="IS50"/>
      <c r="IT50"/>
      <c r="IU50"/>
    </row>
    <row r="51" spans="8:255" s="37" customFormat="1">
      <c r="H51"/>
      <c r="I51"/>
      <c r="J51"/>
      <c r="K51"/>
      <c r="IJ51"/>
      <c r="IK51"/>
      <c r="IL51"/>
      <c r="IM51"/>
      <c r="IN51"/>
      <c r="IO51"/>
      <c r="IP51"/>
      <c r="IQ51"/>
      <c r="IR51"/>
      <c r="IS51"/>
      <c r="IT51"/>
      <c r="IU51"/>
    </row>
    <row r="52" spans="8:255" s="37" customFormat="1">
      <c r="H52"/>
      <c r="I52"/>
      <c r="J52"/>
      <c r="K52"/>
      <c r="IJ52"/>
      <c r="IK52"/>
      <c r="IL52"/>
      <c r="IM52"/>
      <c r="IN52"/>
      <c r="IO52"/>
      <c r="IP52"/>
      <c r="IQ52"/>
      <c r="IR52"/>
      <c r="IS52"/>
      <c r="IT52"/>
      <c r="IU52"/>
    </row>
    <row r="53" spans="8:255" s="37" customFormat="1">
      <c r="H53"/>
      <c r="I53"/>
      <c r="J53"/>
      <c r="K53"/>
      <c r="IJ53"/>
      <c r="IK53"/>
      <c r="IL53"/>
      <c r="IM53"/>
      <c r="IN53"/>
      <c r="IO53"/>
      <c r="IP53"/>
      <c r="IQ53"/>
      <c r="IR53"/>
      <c r="IS53"/>
      <c r="IT53"/>
      <c r="IU53"/>
    </row>
    <row r="54" spans="8:255" s="37" customFormat="1">
      <c r="H54"/>
      <c r="I54"/>
      <c r="J54"/>
      <c r="K54"/>
      <c r="IJ54"/>
      <c r="IK54"/>
      <c r="IL54"/>
      <c r="IM54"/>
      <c r="IN54"/>
      <c r="IO54"/>
      <c r="IP54"/>
      <c r="IQ54"/>
      <c r="IR54"/>
      <c r="IS54"/>
      <c r="IT54"/>
      <c r="IU54"/>
    </row>
    <row r="55" spans="8:255" s="37" customFormat="1">
      <c r="H55"/>
      <c r="I55"/>
      <c r="J55"/>
      <c r="K55"/>
      <c r="IJ55"/>
      <c r="IK55"/>
      <c r="IL55"/>
      <c r="IM55"/>
      <c r="IN55"/>
      <c r="IO55"/>
      <c r="IP55"/>
      <c r="IQ55"/>
      <c r="IR55"/>
      <c r="IS55"/>
      <c r="IT55"/>
      <c r="IU55"/>
    </row>
    <row r="56" spans="8:255" s="37" customFormat="1">
      <c r="H56"/>
      <c r="I56"/>
      <c r="J56"/>
      <c r="K56"/>
      <c r="IJ56"/>
      <c r="IK56"/>
      <c r="IL56"/>
      <c r="IM56"/>
      <c r="IN56"/>
      <c r="IO56"/>
      <c r="IP56"/>
      <c r="IQ56"/>
      <c r="IR56"/>
      <c r="IS56"/>
      <c r="IT56"/>
      <c r="IU56"/>
    </row>
    <row r="57" spans="8:255" s="37" customFormat="1">
      <c r="H57"/>
      <c r="I57"/>
      <c r="J57"/>
      <c r="K57"/>
      <c r="IJ57"/>
      <c r="IK57"/>
      <c r="IL57"/>
      <c r="IM57"/>
      <c r="IN57"/>
      <c r="IO57"/>
      <c r="IP57"/>
      <c r="IQ57"/>
      <c r="IR57"/>
      <c r="IS57"/>
      <c r="IT57"/>
      <c r="IU57"/>
    </row>
    <row r="58" spans="8:255" s="37" customFormat="1">
      <c r="H58"/>
      <c r="I58"/>
      <c r="J58"/>
      <c r="K58"/>
      <c r="IJ58"/>
      <c r="IK58"/>
      <c r="IL58"/>
      <c r="IM58"/>
      <c r="IN58"/>
      <c r="IO58"/>
      <c r="IP58"/>
      <c r="IQ58"/>
      <c r="IR58"/>
      <c r="IS58"/>
      <c r="IT58"/>
      <c r="IU58"/>
    </row>
    <row r="59" spans="8:255" s="37" customFormat="1">
      <c r="H59"/>
      <c r="I59"/>
      <c r="J59"/>
      <c r="K59"/>
      <c r="IJ59"/>
      <c r="IK59"/>
      <c r="IL59"/>
      <c r="IM59"/>
      <c r="IN59"/>
      <c r="IO59"/>
      <c r="IP59"/>
      <c r="IQ59"/>
      <c r="IR59"/>
      <c r="IS59"/>
      <c r="IT59"/>
      <c r="IU59"/>
    </row>
    <row r="60" spans="8:255" s="37" customFormat="1">
      <c r="H60"/>
      <c r="I60"/>
      <c r="J60"/>
      <c r="K60"/>
      <c r="IJ60"/>
      <c r="IK60"/>
      <c r="IL60"/>
      <c r="IM60"/>
      <c r="IN60"/>
      <c r="IO60"/>
      <c r="IP60"/>
      <c r="IQ60"/>
      <c r="IR60"/>
      <c r="IS60"/>
      <c r="IT60"/>
      <c r="IU60"/>
    </row>
    <row r="61" spans="8:255" s="37" customFormat="1">
      <c r="H61"/>
      <c r="I61"/>
      <c r="J61"/>
      <c r="K61"/>
      <c r="IJ61"/>
      <c r="IK61"/>
      <c r="IL61"/>
      <c r="IM61"/>
      <c r="IN61"/>
      <c r="IO61"/>
      <c r="IP61"/>
      <c r="IQ61"/>
      <c r="IR61"/>
      <c r="IS61"/>
      <c r="IT61"/>
      <c r="IU61"/>
    </row>
    <row r="62" spans="8:255" s="37" customFormat="1">
      <c r="H62"/>
      <c r="I62"/>
      <c r="J62"/>
      <c r="K62"/>
      <c r="IJ62"/>
      <c r="IK62"/>
      <c r="IL62"/>
      <c r="IM62"/>
      <c r="IN62"/>
      <c r="IO62"/>
      <c r="IP62"/>
      <c r="IQ62"/>
      <c r="IR62"/>
      <c r="IS62"/>
      <c r="IT62"/>
      <c r="IU62"/>
    </row>
    <row r="63" spans="8:255" s="37" customFormat="1">
      <c r="H63"/>
      <c r="I63"/>
      <c r="J63"/>
      <c r="K63"/>
      <c r="IJ63"/>
      <c r="IK63"/>
      <c r="IL63"/>
      <c r="IM63"/>
      <c r="IN63"/>
      <c r="IO63"/>
      <c r="IP63"/>
      <c r="IQ63"/>
      <c r="IR63"/>
      <c r="IS63"/>
      <c r="IT63"/>
      <c r="IU63"/>
    </row>
    <row r="64" spans="8:255" s="37" customFormat="1">
      <c r="H64"/>
      <c r="I64"/>
      <c r="J64"/>
      <c r="K64"/>
      <c r="IJ64"/>
      <c r="IK64"/>
      <c r="IL64"/>
      <c r="IM64"/>
      <c r="IN64"/>
      <c r="IO64"/>
      <c r="IP64"/>
      <c r="IQ64"/>
      <c r="IR64"/>
      <c r="IS64"/>
      <c r="IT64"/>
      <c r="IU64"/>
    </row>
    <row r="65" spans="8:255" s="37" customFormat="1">
      <c r="H65"/>
      <c r="I65"/>
      <c r="J65"/>
      <c r="K65"/>
      <c r="IJ65"/>
      <c r="IK65"/>
      <c r="IL65"/>
      <c r="IM65"/>
      <c r="IN65"/>
      <c r="IO65"/>
      <c r="IP65"/>
      <c r="IQ65"/>
      <c r="IR65"/>
      <c r="IS65"/>
      <c r="IT65"/>
      <c r="IU65"/>
    </row>
    <row r="66" spans="8:255" s="37" customFormat="1">
      <c r="H66"/>
      <c r="I66"/>
      <c r="J66"/>
      <c r="K66"/>
      <c r="IJ66"/>
      <c r="IK66"/>
      <c r="IL66"/>
      <c r="IM66"/>
      <c r="IN66"/>
      <c r="IO66"/>
      <c r="IP66"/>
      <c r="IQ66"/>
      <c r="IR66"/>
      <c r="IS66"/>
      <c r="IT66"/>
      <c r="IU66"/>
    </row>
    <row r="67" spans="8:255" s="37" customFormat="1">
      <c r="H67"/>
      <c r="I67"/>
      <c r="J67"/>
      <c r="K67"/>
      <c r="IJ67"/>
      <c r="IK67"/>
      <c r="IL67"/>
      <c r="IM67"/>
      <c r="IN67"/>
      <c r="IO67"/>
      <c r="IP67"/>
      <c r="IQ67"/>
      <c r="IR67"/>
      <c r="IS67"/>
      <c r="IT67"/>
      <c r="IU67"/>
    </row>
    <row r="68" spans="8:255" s="37" customFormat="1">
      <c r="H68"/>
      <c r="I68"/>
      <c r="J68"/>
      <c r="K68"/>
      <c r="IJ68"/>
      <c r="IK68"/>
      <c r="IL68"/>
      <c r="IM68"/>
      <c r="IN68"/>
      <c r="IO68"/>
      <c r="IP68"/>
      <c r="IQ68"/>
      <c r="IR68"/>
      <c r="IS68"/>
      <c r="IT68"/>
      <c r="IU68"/>
    </row>
    <row r="69" spans="8:255" s="37" customFormat="1">
      <c r="H69"/>
      <c r="I69"/>
      <c r="J69"/>
      <c r="K69"/>
      <c r="IJ69"/>
      <c r="IK69"/>
      <c r="IL69"/>
      <c r="IM69"/>
      <c r="IN69"/>
      <c r="IO69"/>
      <c r="IP69"/>
      <c r="IQ69"/>
      <c r="IR69"/>
      <c r="IS69"/>
      <c r="IT69"/>
      <c r="IU69"/>
    </row>
    <row r="70" spans="8:255" s="37" customFormat="1">
      <c r="H70"/>
      <c r="I70"/>
      <c r="J70"/>
      <c r="K70"/>
      <c r="IJ70"/>
      <c r="IK70"/>
      <c r="IL70"/>
      <c r="IM70"/>
      <c r="IN70"/>
      <c r="IO70"/>
      <c r="IP70"/>
      <c r="IQ70"/>
      <c r="IR70"/>
      <c r="IS70"/>
      <c r="IT70"/>
      <c r="IU70"/>
    </row>
    <row r="71" spans="8:255" s="37" customFormat="1">
      <c r="H71"/>
      <c r="I71"/>
      <c r="J71"/>
      <c r="K71"/>
      <c r="IJ71"/>
      <c r="IK71"/>
      <c r="IL71"/>
      <c r="IM71"/>
      <c r="IN71"/>
      <c r="IO71"/>
      <c r="IP71"/>
      <c r="IQ71"/>
      <c r="IR71"/>
      <c r="IS71"/>
      <c r="IT71"/>
      <c r="IU71"/>
    </row>
    <row r="72" spans="8:255" s="37" customFormat="1">
      <c r="H72"/>
      <c r="I72"/>
      <c r="J72"/>
      <c r="K72"/>
      <c r="IJ72"/>
      <c r="IK72"/>
      <c r="IL72"/>
      <c r="IM72"/>
      <c r="IN72"/>
      <c r="IO72"/>
      <c r="IP72"/>
      <c r="IQ72"/>
      <c r="IR72"/>
      <c r="IS72"/>
      <c r="IT72"/>
      <c r="IU72"/>
    </row>
    <row r="73" spans="8:255" s="37" customFormat="1">
      <c r="H73"/>
      <c r="I73"/>
      <c r="J73"/>
      <c r="K73"/>
      <c r="IJ73"/>
      <c r="IK73"/>
      <c r="IL73"/>
      <c r="IM73"/>
      <c r="IN73"/>
      <c r="IO73"/>
      <c r="IP73"/>
      <c r="IQ73"/>
      <c r="IR73"/>
      <c r="IS73"/>
      <c r="IT73"/>
      <c r="IU73"/>
    </row>
    <row r="74" spans="8:255" s="37" customFormat="1">
      <c r="H74"/>
      <c r="I74"/>
      <c r="J74"/>
      <c r="K74"/>
      <c r="IJ74"/>
      <c r="IK74"/>
      <c r="IL74"/>
      <c r="IM74"/>
      <c r="IN74"/>
      <c r="IO74"/>
      <c r="IP74"/>
      <c r="IQ74"/>
      <c r="IR74"/>
      <c r="IS74"/>
      <c r="IT74"/>
      <c r="IU74"/>
    </row>
    <row r="75" spans="8:255" s="37" customFormat="1">
      <c r="H75"/>
      <c r="I75"/>
      <c r="J75"/>
      <c r="K75"/>
      <c r="IJ75"/>
      <c r="IK75"/>
      <c r="IL75"/>
      <c r="IM75"/>
      <c r="IN75"/>
      <c r="IO75"/>
      <c r="IP75"/>
      <c r="IQ75"/>
      <c r="IR75"/>
      <c r="IS75"/>
      <c r="IT75"/>
      <c r="IU75"/>
    </row>
    <row r="76" spans="8:255" s="37" customFormat="1">
      <c r="H76"/>
      <c r="I76"/>
      <c r="J76"/>
      <c r="K76"/>
      <c r="IJ76"/>
      <c r="IK76"/>
      <c r="IL76"/>
      <c r="IM76"/>
      <c r="IN76"/>
      <c r="IO76"/>
      <c r="IP76"/>
      <c r="IQ76"/>
      <c r="IR76"/>
      <c r="IS76"/>
      <c r="IT76"/>
      <c r="IU76"/>
    </row>
    <row r="77" spans="8:255" s="37" customFormat="1">
      <c r="H77"/>
      <c r="I77"/>
      <c r="J77"/>
      <c r="K77"/>
      <c r="IJ77"/>
      <c r="IK77"/>
      <c r="IL77"/>
      <c r="IM77"/>
      <c r="IN77"/>
      <c r="IO77"/>
      <c r="IP77"/>
      <c r="IQ77"/>
      <c r="IR77"/>
      <c r="IS77"/>
      <c r="IT77"/>
      <c r="IU77"/>
    </row>
    <row r="78" spans="8:255" s="37" customFormat="1">
      <c r="H78"/>
      <c r="I78"/>
      <c r="J78"/>
      <c r="K78"/>
      <c r="IJ78"/>
      <c r="IK78"/>
      <c r="IL78"/>
      <c r="IM78"/>
      <c r="IN78"/>
      <c r="IO78"/>
      <c r="IP78"/>
      <c r="IQ78"/>
      <c r="IR78"/>
      <c r="IS78"/>
      <c r="IT78"/>
      <c r="IU78"/>
    </row>
    <row r="79" spans="8:255" s="37" customFormat="1">
      <c r="H79"/>
      <c r="I79"/>
      <c r="J79"/>
      <c r="K79"/>
      <c r="IJ79"/>
      <c r="IK79"/>
      <c r="IL79"/>
      <c r="IM79"/>
      <c r="IN79"/>
      <c r="IO79"/>
      <c r="IP79"/>
      <c r="IQ79"/>
      <c r="IR79"/>
      <c r="IS79"/>
      <c r="IT79"/>
      <c r="IU79"/>
    </row>
    <row r="80" spans="8:255" s="37" customFormat="1">
      <c r="H80"/>
      <c r="I80"/>
      <c r="J80"/>
      <c r="K80"/>
      <c r="IJ80"/>
      <c r="IK80"/>
      <c r="IL80"/>
      <c r="IM80"/>
      <c r="IN80"/>
      <c r="IO80"/>
      <c r="IP80"/>
      <c r="IQ80"/>
      <c r="IR80"/>
      <c r="IS80"/>
      <c r="IT80"/>
      <c r="IU80"/>
    </row>
    <row r="81" spans="8:255" s="37" customFormat="1">
      <c r="H81"/>
      <c r="I81"/>
      <c r="J81"/>
      <c r="K81"/>
      <c r="IJ81"/>
      <c r="IK81"/>
      <c r="IL81"/>
      <c r="IM81"/>
      <c r="IN81"/>
      <c r="IO81"/>
      <c r="IP81"/>
      <c r="IQ81"/>
      <c r="IR81"/>
      <c r="IS81"/>
      <c r="IT81"/>
      <c r="IU81"/>
    </row>
    <row r="82" spans="8:255" s="37" customFormat="1">
      <c r="H82"/>
      <c r="I82"/>
      <c r="J82"/>
      <c r="K82"/>
      <c r="IJ82"/>
      <c r="IK82"/>
      <c r="IL82"/>
      <c r="IM82"/>
      <c r="IN82"/>
      <c r="IO82"/>
      <c r="IP82"/>
      <c r="IQ82"/>
      <c r="IR82"/>
      <c r="IS82"/>
      <c r="IT82"/>
      <c r="IU82"/>
    </row>
    <row r="83" spans="8:255" s="37" customFormat="1">
      <c r="H83"/>
      <c r="I83"/>
      <c r="J83"/>
      <c r="K83"/>
      <c r="IJ83"/>
      <c r="IK83"/>
      <c r="IL83"/>
      <c r="IM83"/>
      <c r="IN83"/>
      <c r="IO83"/>
      <c r="IP83"/>
      <c r="IQ83"/>
      <c r="IR83"/>
      <c r="IS83"/>
      <c r="IT83"/>
      <c r="IU83"/>
    </row>
    <row r="84" spans="8:255" s="37" customFormat="1">
      <c r="H84"/>
      <c r="I84"/>
      <c r="J84"/>
      <c r="K84"/>
      <c r="IJ84"/>
      <c r="IK84"/>
      <c r="IL84"/>
      <c r="IM84"/>
      <c r="IN84"/>
      <c r="IO84"/>
      <c r="IP84"/>
      <c r="IQ84"/>
      <c r="IR84"/>
      <c r="IS84"/>
      <c r="IT84"/>
      <c r="IU84"/>
    </row>
    <row r="85" spans="8:255" s="37" customFormat="1">
      <c r="H85"/>
      <c r="I85"/>
      <c r="J85"/>
      <c r="K85"/>
      <c r="IJ85"/>
      <c r="IK85"/>
      <c r="IL85"/>
      <c r="IM85"/>
      <c r="IN85"/>
      <c r="IO85"/>
      <c r="IP85"/>
      <c r="IQ85"/>
      <c r="IR85"/>
      <c r="IS85"/>
      <c r="IT85"/>
      <c r="IU85"/>
    </row>
    <row r="86" spans="8:255" s="37" customFormat="1">
      <c r="H86"/>
      <c r="I86"/>
      <c r="J86"/>
      <c r="K86"/>
      <c r="IJ86"/>
      <c r="IK86"/>
      <c r="IL86"/>
      <c r="IM86"/>
      <c r="IN86"/>
      <c r="IO86"/>
      <c r="IP86"/>
      <c r="IQ86"/>
      <c r="IR86"/>
      <c r="IS86"/>
      <c r="IT86"/>
      <c r="IU86"/>
    </row>
    <row r="87" spans="8:255" s="37" customFormat="1">
      <c r="H87"/>
      <c r="I87"/>
      <c r="J87"/>
      <c r="K87"/>
      <c r="IJ87"/>
      <c r="IK87"/>
      <c r="IL87"/>
      <c r="IM87"/>
      <c r="IN87"/>
      <c r="IO87"/>
      <c r="IP87"/>
      <c r="IQ87"/>
      <c r="IR87"/>
      <c r="IS87"/>
      <c r="IT87"/>
      <c r="IU87"/>
    </row>
    <row r="88" spans="8:255" s="37" customFormat="1">
      <c r="H88"/>
      <c r="I88"/>
      <c r="J88"/>
      <c r="K88"/>
      <c r="IJ88"/>
      <c r="IK88"/>
      <c r="IL88"/>
      <c r="IM88"/>
      <c r="IN88"/>
      <c r="IO88"/>
      <c r="IP88"/>
      <c r="IQ88"/>
      <c r="IR88"/>
      <c r="IS88"/>
      <c r="IT88"/>
      <c r="IU88"/>
    </row>
    <row r="89" spans="8:255" s="37" customFormat="1">
      <c r="H89"/>
      <c r="I89"/>
      <c r="J89"/>
      <c r="K89"/>
      <c r="IJ89"/>
      <c r="IK89"/>
      <c r="IL89"/>
      <c r="IM89"/>
      <c r="IN89"/>
      <c r="IO89"/>
      <c r="IP89"/>
      <c r="IQ89"/>
      <c r="IR89"/>
      <c r="IS89"/>
      <c r="IT89"/>
      <c r="IU89"/>
    </row>
    <row r="90" spans="8:255" s="37" customFormat="1">
      <c r="H90"/>
      <c r="I90"/>
      <c r="J90"/>
      <c r="K90"/>
      <c r="IJ90"/>
      <c r="IK90"/>
      <c r="IL90"/>
      <c r="IM90"/>
      <c r="IN90"/>
      <c r="IO90"/>
      <c r="IP90"/>
      <c r="IQ90"/>
      <c r="IR90"/>
      <c r="IS90"/>
      <c r="IT90"/>
      <c r="IU90"/>
    </row>
    <row r="91" spans="8:255" s="37" customFormat="1">
      <c r="H91"/>
      <c r="I91"/>
      <c r="J91"/>
      <c r="K91"/>
      <c r="IJ91"/>
      <c r="IK91"/>
      <c r="IL91"/>
      <c r="IM91"/>
      <c r="IN91"/>
      <c r="IO91"/>
      <c r="IP91"/>
      <c r="IQ91"/>
      <c r="IR91"/>
      <c r="IS91"/>
      <c r="IT91"/>
      <c r="IU91"/>
    </row>
    <row r="92" spans="8:255" s="37" customFormat="1">
      <c r="H92"/>
      <c r="I92"/>
      <c r="J92"/>
      <c r="K92"/>
      <c r="IJ92"/>
      <c r="IK92"/>
      <c r="IL92"/>
      <c r="IM92"/>
      <c r="IN92"/>
      <c r="IO92"/>
      <c r="IP92"/>
      <c r="IQ92"/>
      <c r="IR92"/>
      <c r="IS92"/>
      <c r="IT92"/>
      <c r="IU92"/>
    </row>
    <row r="93" spans="8:255" s="37" customFormat="1">
      <c r="H93"/>
      <c r="I93"/>
      <c r="J93"/>
      <c r="K93"/>
      <c r="IJ93"/>
      <c r="IK93"/>
      <c r="IL93"/>
      <c r="IM93"/>
      <c r="IN93"/>
      <c r="IO93"/>
      <c r="IP93"/>
      <c r="IQ93"/>
      <c r="IR93"/>
      <c r="IS93"/>
      <c r="IT93"/>
      <c r="IU93"/>
    </row>
    <row r="94" spans="8:255" s="37" customFormat="1">
      <c r="H94"/>
      <c r="I94"/>
      <c r="J94"/>
      <c r="K94"/>
      <c r="IJ94"/>
      <c r="IK94"/>
      <c r="IL94"/>
      <c r="IM94"/>
      <c r="IN94"/>
      <c r="IO94"/>
      <c r="IP94"/>
      <c r="IQ94"/>
      <c r="IR94"/>
      <c r="IS94"/>
      <c r="IT94"/>
      <c r="IU94"/>
    </row>
    <row r="95" spans="8:255" s="37" customFormat="1">
      <c r="H95"/>
      <c r="I95"/>
      <c r="J95"/>
      <c r="K95"/>
      <c r="IJ95"/>
      <c r="IK95"/>
      <c r="IL95"/>
      <c r="IM95"/>
      <c r="IN95"/>
      <c r="IO95"/>
      <c r="IP95"/>
      <c r="IQ95"/>
      <c r="IR95"/>
      <c r="IS95"/>
      <c r="IT95"/>
      <c r="IU95"/>
    </row>
    <row r="96" spans="8:255" s="37"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election activeCell="B1" sqref="B1"/>
    </sheetView>
  </sheetViews>
  <sheetFormatPr defaultColWidth="9" defaultRowHeight="13.5"/>
  <cols>
    <col min="1" max="1" width="9" style="37" customWidth="1"/>
    <col min="2" max="2" width="39" style="37" bestFit="1" customWidth="1"/>
    <col min="3" max="7" width="7.1640625" style="37" customWidth="1"/>
    <col min="8" max="11" width="7.1640625" customWidth="1"/>
    <col min="12" max="16" width="7.1640625" style="37" customWidth="1"/>
    <col min="17" max="243" width="9" style="3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35" customFormat="1" ht="20.100000000000001" customHeight="1">
      <c r="A1" s="19" t="s">
        <v>173</v>
      </c>
      <c r="B1" s="134"/>
      <c r="C1" s="134"/>
      <c r="D1" s="134"/>
      <c r="E1" s="36"/>
      <c r="F1" s="36"/>
      <c r="G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row>
    <row r="2" spans="1:243">
      <c r="A2" s="63" t="str">
        <f>'Övergripande statistik'!A2</f>
        <v>Avlidna i covid-19 enligt dödsorsaksintyg inkomna fram till den 11 april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c r="HV2"/>
      <c r="HW2"/>
      <c r="HX2"/>
      <c r="HY2"/>
      <c r="HZ2"/>
      <c r="IA2"/>
      <c r="IB2"/>
      <c r="IC2"/>
      <c r="ID2"/>
      <c r="IE2"/>
      <c r="IF2"/>
      <c r="IG2"/>
      <c r="IH2"/>
      <c r="II2"/>
    </row>
    <row r="3" spans="1:243">
      <c r="A3" s="311"/>
      <c r="B3" s="311"/>
      <c r="C3" s="311"/>
      <c r="D3" s="311"/>
      <c r="E3" s="311"/>
      <c r="F3" s="311"/>
      <c r="G3" s="311"/>
      <c r="H3" s="311"/>
      <c r="I3" s="311"/>
      <c r="J3" s="311"/>
      <c r="K3" s="311"/>
      <c r="L3" s="311"/>
      <c r="M3" s="311"/>
      <c r="N3" s="311"/>
      <c r="O3" s="311"/>
      <c r="P3" s="311"/>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c r="HV3"/>
      <c r="HW3"/>
      <c r="HX3"/>
      <c r="HY3"/>
      <c r="HZ3"/>
      <c r="IA3"/>
      <c r="IB3"/>
      <c r="IC3"/>
      <c r="ID3"/>
      <c r="IE3"/>
      <c r="IF3"/>
      <c r="IG3"/>
      <c r="IH3"/>
      <c r="II3"/>
    </row>
    <row r="4" spans="1:243">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c r="HV4"/>
      <c r="HW4"/>
      <c r="HX4"/>
      <c r="HY4"/>
      <c r="HZ4"/>
      <c r="IA4"/>
      <c r="IB4"/>
      <c r="IC4"/>
      <c r="ID4"/>
      <c r="IE4"/>
      <c r="IF4"/>
      <c r="IG4"/>
      <c r="IH4"/>
      <c r="II4"/>
    </row>
    <row r="5" spans="1:243" ht="14.25" thickBot="1">
      <c r="E5" s="39"/>
      <c r="F5" s="39"/>
      <c r="G5" s="39"/>
      <c r="H5" s="39"/>
      <c r="I5" s="39"/>
      <c r="J5" s="39"/>
      <c r="K5" s="39"/>
      <c r="L5" s="39"/>
      <c r="M5" s="39"/>
      <c r="N5" s="39"/>
      <c r="O5" s="39"/>
      <c r="P5" s="39"/>
      <c r="HU5"/>
      <c r="HV5"/>
      <c r="HW5"/>
      <c r="HX5"/>
      <c r="HY5"/>
      <c r="HZ5"/>
      <c r="IA5"/>
      <c r="IB5"/>
      <c r="IC5"/>
      <c r="ID5"/>
      <c r="IE5"/>
      <c r="IF5"/>
      <c r="IG5"/>
      <c r="IH5"/>
      <c r="II5"/>
    </row>
    <row r="6" spans="1:243" ht="14.25" thickTop="1">
      <c r="A6" s="40"/>
      <c r="B6" s="40"/>
      <c r="C6" s="323" t="s">
        <v>7</v>
      </c>
      <c r="D6" s="324"/>
      <c r="E6" s="325" t="s">
        <v>2</v>
      </c>
      <c r="F6" s="326"/>
      <c r="G6" s="327" t="s">
        <v>129</v>
      </c>
      <c r="H6" s="321"/>
      <c r="I6" s="320" t="s">
        <v>130</v>
      </c>
      <c r="J6" s="321"/>
      <c r="K6" s="320" t="s">
        <v>131</v>
      </c>
      <c r="L6" s="321"/>
      <c r="M6" s="320" t="s">
        <v>132</v>
      </c>
      <c r="N6" s="321"/>
      <c r="O6" s="322" t="s">
        <v>6</v>
      </c>
      <c r="P6" s="322"/>
      <c r="Q6" s="83"/>
      <c r="HU6"/>
      <c r="HV6"/>
      <c r="HW6"/>
      <c r="HX6"/>
      <c r="HY6"/>
      <c r="HZ6"/>
      <c r="IA6"/>
      <c r="IB6"/>
      <c r="IC6"/>
      <c r="ID6"/>
      <c r="IE6"/>
      <c r="IF6"/>
      <c r="IG6"/>
      <c r="IH6"/>
      <c r="II6"/>
    </row>
    <row r="7" spans="1:243">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U7"/>
      <c r="HV7"/>
      <c r="HW7"/>
      <c r="HX7"/>
      <c r="HY7"/>
      <c r="HZ7"/>
      <c r="IA7"/>
      <c r="IB7"/>
      <c r="IC7"/>
      <c r="ID7"/>
      <c r="IE7"/>
      <c r="IF7"/>
      <c r="IG7"/>
      <c r="IH7"/>
      <c r="II7"/>
    </row>
    <row r="8" spans="1:243">
      <c r="A8" s="316" t="s">
        <v>7</v>
      </c>
      <c r="B8" s="45" t="s">
        <v>144</v>
      </c>
      <c r="C8" s="58">
        <v>12859</v>
      </c>
      <c r="D8" s="197">
        <v>100</v>
      </c>
      <c r="E8" s="58">
        <v>11657</v>
      </c>
      <c r="F8" s="205">
        <v>100</v>
      </c>
      <c r="G8" s="58">
        <v>1202</v>
      </c>
      <c r="H8" s="209">
        <v>100</v>
      </c>
      <c r="I8" s="58">
        <v>1042</v>
      </c>
      <c r="J8" s="209">
        <v>100</v>
      </c>
      <c r="K8" s="58">
        <v>1698</v>
      </c>
      <c r="L8" s="209">
        <v>100</v>
      </c>
      <c r="M8" s="58">
        <v>2475</v>
      </c>
      <c r="N8" s="209">
        <v>100</v>
      </c>
      <c r="O8" s="58">
        <v>6442</v>
      </c>
      <c r="P8" s="210">
        <v>100</v>
      </c>
      <c r="Q8" s="83"/>
      <c r="HU8"/>
      <c r="HV8"/>
      <c r="HW8"/>
      <c r="HX8"/>
      <c r="HY8"/>
      <c r="HZ8"/>
      <c r="IA8"/>
      <c r="IB8"/>
      <c r="IC8"/>
      <c r="ID8"/>
      <c r="IE8"/>
      <c r="IF8"/>
      <c r="IG8"/>
      <c r="IH8"/>
      <c r="II8"/>
    </row>
    <row r="9" spans="1:243">
      <c r="A9" s="317"/>
      <c r="B9" s="46" t="s">
        <v>174</v>
      </c>
      <c r="C9" s="100" t="s">
        <v>127</v>
      </c>
      <c r="D9" s="102" t="s">
        <v>127</v>
      </c>
      <c r="E9" s="100" t="s">
        <v>127</v>
      </c>
      <c r="F9" s="102" t="s">
        <v>127</v>
      </c>
      <c r="G9" s="110" t="s">
        <v>127</v>
      </c>
      <c r="H9" s="104" t="s">
        <v>127</v>
      </c>
      <c r="I9" s="110" t="s">
        <v>127</v>
      </c>
      <c r="J9" s="104" t="s">
        <v>127</v>
      </c>
      <c r="K9" s="110" t="s">
        <v>127</v>
      </c>
      <c r="L9" s="104" t="s">
        <v>127</v>
      </c>
      <c r="M9" s="110" t="s">
        <v>127</v>
      </c>
      <c r="N9" s="104" t="s">
        <v>127</v>
      </c>
      <c r="O9" s="110" t="s">
        <v>127</v>
      </c>
      <c r="P9" s="107" t="s">
        <v>127</v>
      </c>
      <c r="Q9" s="83"/>
      <c r="HU9"/>
      <c r="HV9"/>
      <c r="HW9"/>
      <c r="HX9"/>
      <c r="HY9"/>
      <c r="HZ9"/>
      <c r="IA9"/>
      <c r="IB9"/>
      <c r="IC9"/>
      <c r="ID9"/>
      <c r="IE9"/>
      <c r="IF9"/>
      <c r="IG9"/>
      <c r="IH9"/>
      <c r="II9"/>
    </row>
    <row r="10" spans="1:243">
      <c r="A10" s="317"/>
      <c r="B10" t="s">
        <v>158</v>
      </c>
      <c r="C10" s="198">
        <v>5588</v>
      </c>
      <c r="D10" s="202">
        <v>43.46</v>
      </c>
      <c r="E10" s="198">
        <v>5480</v>
      </c>
      <c r="F10" s="202">
        <v>47.01</v>
      </c>
      <c r="G10" s="198">
        <v>108</v>
      </c>
      <c r="H10" s="202">
        <v>8.99</v>
      </c>
      <c r="I10" s="198">
        <v>280</v>
      </c>
      <c r="J10" s="202">
        <v>26.87</v>
      </c>
      <c r="K10" s="198">
        <v>589</v>
      </c>
      <c r="L10" s="202">
        <v>34.69</v>
      </c>
      <c r="M10" s="198">
        <v>1007</v>
      </c>
      <c r="N10" s="202">
        <v>40.69</v>
      </c>
      <c r="O10" s="198">
        <v>3604</v>
      </c>
      <c r="P10" s="202">
        <v>55.95</v>
      </c>
      <c r="Q10" s="83"/>
      <c r="HU10"/>
      <c r="HV10"/>
      <c r="HW10"/>
      <c r="HX10"/>
      <c r="HY10"/>
      <c r="HZ10"/>
      <c r="IA10"/>
      <c r="IB10"/>
      <c r="IC10"/>
      <c r="ID10"/>
      <c r="IE10"/>
      <c r="IF10"/>
      <c r="IG10"/>
      <c r="IH10"/>
      <c r="II10"/>
    </row>
    <row r="11" spans="1:243">
      <c r="A11" s="317"/>
      <c r="B11" s="77" t="s">
        <v>175</v>
      </c>
      <c r="C11" s="198">
        <v>3491</v>
      </c>
      <c r="D11" s="202">
        <v>27.15</v>
      </c>
      <c r="E11" s="198">
        <v>3346</v>
      </c>
      <c r="F11" s="202">
        <v>28.7</v>
      </c>
      <c r="G11" s="198">
        <v>145</v>
      </c>
      <c r="H11" s="202">
        <v>12.06</v>
      </c>
      <c r="I11" s="198">
        <v>210</v>
      </c>
      <c r="J11" s="202">
        <v>20.149999999999999</v>
      </c>
      <c r="K11" s="198">
        <v>442</v>
      </c>
      <c r="L11" s="202">
        <v>26.03</v>
      </c>
      <c r="M11" s="198">
        <v>709</v>
      </c>
      <c r="N11" s="202">
        <v>28.65</v>
      </c>
      <c r="O11" s="198">
        <v>1985</v>
      </c>
      <c r="P11" s="202">
        <v>30.81</v>
      </c>
      <c r="Q11" s="83"/>
      <c r="HU11"/>
      <c r="HV11"/>
      <c r="HW11"/>
      <c r="HX11"/>
      <c r="HY11"/>
      <c r="HZ11"/>
      <c r="IA11"/>
      <c r="IB11"/>
      <c r="IC11"/>
      <c r="ID11"/>
      <c r="IE11"/>
      <c r="IF11"/>
      <c r="IG11"/>
      <c r="IH11"/>
      <c r="II11"/>
    </row>
    <row r="12" spans="1:243">
      <c r="A12" s="316" t="s">
        <v>9</v>
      </c>
      <c r="B12" s="56" t="s">
        <v>145</v>
      </c>
      <c r="C12" s="199">
        <v>6968</v>
      </c>
      <c r="D12" s="113">
        <v>100</v>
      </c>
      <c r="E12" s="199">
        <v>6106</v>
      </c>
      <c r="F12" s="113">
        <v>100</v>
      </c>
      <c r="G12" s="199">
        <v>862</v>
      </c>
      <c r="H12" s="113">
        <v>100</v>
      </c>
      <c r="I12" s="199">
        <v>703</v>
      </c>
      <c r="J12" s="113">
        <v>100</v>
      </c>
      <c r="K12" s="199">
        <v>1054</v>
      </c>
      <c r="L12" s="113">
        <v>100</v>
      </c>
      <c r="M12" s="199">
        <v>1440</v>
      </c>
      <c r="N12" s="113">
        <v>100</v>
      </c>
      <c r="O12" s="199">
        <v>2909</v>
      </c>
      <c r="P12" s="114">
        <v>100</v>
      </c>
      <c r="Q12" s="83"/>
      <c r="HU12"/>
      <c r="HV12"/>
      <c r="HW12"/>
      <c r="HX12"/>
      <c r="HY12"/>
      <c r="HZ12"/>
      <c r="IA12"/>
      <c r="IB12"/>
      <c r="IC12"/>
      <c r="ID12"/>
      <c r="IE12"/>
      <c r="IF12"/>
      <c r="IG12"/>
      <c r="IH12"/>
      <c r="II12"/>
    </row>
    <row r="13" spans="1:243">
      <c r="A13" s="317"/>
      <c r="B13" s="66" t="s">
        <v>174</v>
      </c>
      <c r="C13" s="115" t="s">
        <v>127</v>
      </c>
      <c r="D13" s="136" t="s">
        <v>127</v>
      </c>
      <c r="E13" s="115" t="s">
        <v>127</v>
      </c>
      <c r="F13" s="102" t="s">
        <v>127</v>
      </c>
      <c r="G13" s="106" t="s">
        <v>127</v>
      </c>
      <c r="H13" s="104" t="s">
        <v>127</v>
      </c>
      <c r="I13" s="106" t="s">
        <v>127</v>
      </c>
      <c r="J13" s="104" t="s">
        <v>127</v>
      </c>
      <c r="K13" s="106" t="s">
        <v>127</v>
      </c>
      <c r="L13" s="104" t="s">
        <v>127</v>
      </c>
      <c r="M13" s="106" t="s">
        <v>127</v>
      </c>
      <c r="N13" s="104" t="s">
        <v>127</v>
      </c>
      <c r="O13" s="106" t="s">
        <v>127</v>
      </c>
      <c r="P13" s="107" t="s">
        <v>127</v>
      </c>
      <c r="Q13" s="83"/>
      <c r="HU13"/>
      <c r="HV13"/>
      <c r="HW13"/>
      <c r="HX13"/>
      <c r="HY13"/>
      <c r="HZ13"/>
      <c r="IA13"/>
      <c r="IB13"/>
      <c r="IC13"/>
      <c r="ID13"/>
      <c r="IE13"/>
      <c r="IF13"/>
      <c r="IG13"/>
      <c r="IH13"/>
      <c r="II13"/>
    </row>
    <row r="14" spans="1:243">
      <c r="A14" s="317"/>
      <c r="B14" t="s">
        <v>158</v>
      </c>
      <c r="C14" s="198">
        <v>2448</v>
      </c>
      <c r="D14" s="202">
        <v>35.130000000000003</v>
      </c>
      <c r="E14" s="198">
        <v>2382</v>
      </c>
      <c r="F14" s="202">
        <v>39.01</v>
      </c>
      <c r="G14" s="198">
        <v>66</v>
      </c>
      <c r="H14" s="208">
        <v>7.66</v>
      </c>
      <c r="I14" s="198">
        <v>174</v>
      </c>
      <c r="J14" s="208">
        <v>24.75</v>
      </c>
      <c r="K14" s="198">
        <v>336</v>
      </c>
      <c r="L14" s="208">
        <v>31.88</v>
      </c>
      <c r="M14" s="198">
        <v>521</v>
      </c>
      <c r="N14" s="208">
        <v>36.18</v>
      </c>
      <c r="O14" s="198">
        <v>1351</v>
      </c>
      <c r="P14" s="202">
        <v>46.44</v>
      </c>
      <c r="Q14" s="83"/>
      <c r="HU14"/>
      <c r="HV14"/>
      <c r="HW14"/>
      <c r="HX14"/>
      <c r="HY14"/>
      <c r="HZ14"/>
      <c r="IA14"/>
      <c r="IB14"/>
      <c r="IC14"/>
      <c r="ID14"/>
      <c r="IE14"/>
      <c r="IF14"/>
      <c r="IG14"/>
      <c r="IH14"/>
      <c r="II14"/>
    </row>
    <row r="15" spans="1:243">
      <c r="A15" s="317"/>
      <c r="B15" t="s">
        <v>175</v>
      </c>
      <c r="C15" s="201">
        <v>1882</v>
      </c>
      <c r="D15" s="202">
        <v>27.01</v>
      </c>
      <c r="E15" s="198">
        <v>1795</v>
      </c>
      <c r="F15" s="206">
        <v>29.4</v>
      </c>
      <c r="G15" s="198">
        <v>87</v>
      </c>
      <c r="H15" s="206">
        <v>10.09</v>
      </c>
      <c r="I15" s="198">
        <v>121</v>
      </c>
      <c r="J15" s="206">
        <v>17.21</v>
      </c>
      <c r="K15" s="198">
        <v>255</v>
      </c>
      <c r="L15" s="206">
        <v>24.19</v>
      </c>
      <c r="M15" s="198">
        <v>398</v>
      </c>
      <c r="N15" s="206">
        <v>27.64</v>
      </c>
      <c r="O15" s="201">
        <v>1021</v>
      </c>
      <c r="P15" s="202">
        <v>35.1</v>
      </c>
      <c r="Q15" s="83"/>
      <c r="HU15"/>
      <c r="HV15"/>
      <c r="HW15"/>
      <c r="HX15"/>
      <c r="HY15"/>
      <c r="HZ15"/>
      <c r="IA15"/>
      <c r="IB15"/>
      <c r="IC15"/>
      <c r="ID15"/>
      <c r="IE15"/>
      <c r="IF15"/>
      <c r="IG15"/>
      <c r="IH15"/>
      <c r="II15"/>
    </row>
    <row r="16" spans="1:243">
      <c r="A16" s="316" t="s">
        <v>1</v>
      </c>
      <c r="B16" s="54" t="s">
        <v>146</v>
      </c>
      <c r="C16" s="200">
        <v>5891</v>
      </c>
      <c r="D16" s="203"/>
      <c r="E16" s="200">
        <v>5551</v>
      </c>
      <c r="F16" s="207"/>
      <c r="G16" s="200">
        <v>340</v>
      </c>
      <c r="H16" s="207"/>
      <c r="I16" s="200">
        <v>339</v>
      </c>
      <c r="J16" s="207"/>
      <c r="K16" s="200">
        <v>644</v>
      </c>
      <c r="L16" s="207"/>
      <c r="M16" s="200">
        <v>1035</v>
      </c>
      <c r="N16" s="207"/>
      <c r="O16" s="200">
        <v>3533</v>
      </c>
      <c r="P16" s="203"/>
      <c r="Q16" s="83"/>
      <c r="HU16"/>
      <c r="HV16"/>
      <c r="HW16"/>
      <c r="HX16"/>
      <c r="HY16"/>
      <c r="HZ16"/>
      <c r="IA16"/>
      <c r="IB16"/>
      <c r="IC16"/>
      <c r="ID16"/>
      <c r="IE16"/>
      <c r="IF16"/>
      <c r="IG16"/>
      <c r="IH16"/>
      <c r="II16"/>
    </row>
    <row r="17" spans="1:255">
      <c r="A17" s="317"/>
      <c r="B17" s="66" t="s">
        <v>174</v>
      </c>
      <c r="C17" s="115" t="s">
        <v>127</v>
      </c>
      <c r="D17" s="136" t="s">
        <v>127</v>
      </c>
      <c r="E17" s="115" t="s">
        <v>127</v>
      </c>
      <c r="F17" s="102" t="s">
        <v>127</v>
      </c>
      <c r="G17" s="103" t="s">
        <v>127</v>
      </c>
      <c r="H17" s="104" t="s">
        <v>127</v>
      </c>
      <c r="I17" s="103" t="s">
        <v>127</v>
      </c>
      <c r="J17" s="104" t="s">
        <v>127</v>
      </c>
      <c r="K17" s="103" t="s">
        <v>127</v>
      </c>
      <c r="L17" s="104" t="s">
        <v>127</v>
      </c>
      <c r="M17" s="103" t="s">
        <v>127</v>
      </c>
      <c r="N17" s="104" t="s">
        <v>127</v>
      </c>
      <c r="O17" s="103" t="s">
        <v>127</v>
      </c>
      <c r="P17" s="105" t="s">
        <v>127</v>
      </c>
      <c r="Q17" s="83"/>
      <c r="HU17"/>
      <c r="HV17"/>
      <c r="HW17"/>
      <c r="HX17"/>
      <c r="HY17"/>
      <c r="HZ17"/>
      <c r="IA17"/>
      <c r="IB17"/>
      <c r="IC17"/>
      <c r="ID17"/>
      <c r="IE17"/>
      <c r="IF17"/>
      <c r="IG17"/>
      <c r="IH17"/>
      <c r="II17"/>
    </row>
    <row r="18" spans="1:255">
      <c r="A18" s="317"/>
      <c r="B18" s="31" t="s">
        <v>158</v>
      </c>
      <c r="C18" s="198">
        <v>3140</v>
      </c>
      <c r="D18" s="202">
        <v>53.3</v>
      </c>
      <c r="E18" s="198">
        <v>3098</v>
      </c>
      <c r="F18" s="208">
        <v>55.81</v>
      </c>
      <c r="G18" s="198">
        <v>42</v>
      </c>
      <c r="H18" s="208">
        <v>12.35</v>
      </c>
      <c r="I18" s="198">
        <v>106</v>
      </c>
      <c r="J18" s="208">
        <v>31.27</v>
      </c>
      <c r="K18" s="198">
        <v>253</v>
      </c>
      <c r="L18" s="208">
        <v>39.29</v>
      </c>
      <c r="M18" s="198">
        <v>486</v>
      </c>
      <c r="N18" s="202">
        <v>46.96</v>
      </c>
      <c r="O18" s="198">
        <v>2253</v>
      </c>
      <c r="P18" s="202">
        <v>63.77</v>
      </c>
      <c r="Q18" s="83"/>
      <c r="HU18"/>
      <c r="HV18"/>
      <c r="HW18"/>
      <c r="HX18"/>
      <c r="HY18"/>
      <c r="HZ18"/>
      <c r="IA18"/>
      <c r="IB18"/>
      <c r="IC18"/>
      <c r="ID18"/>
      <c r="IE18"/>
      <c r="IF18"/>
      <c r="IG18"/>
      <c r="IH18"/>
      <c r="II18"/>
    </row>
    <row r="19" spans="1:255" ht="14.25" thickBot="1">
      <c r="A19" s="318"/>
      <c r="B19" s="85" t="s">
        <v>175</v>
      </c>
      <c r="C19" s="68">
        <v>1609</v>
      </c>
      <c r="D19" s="204">
        <v>27.31</v>
      </c>
      <c r="E19" s="68">
        <v>1551</v>
      </c>
      <c r="F19" s="204">
        <v>27.94</v>
      </c>
      <c r="G19" s="68">
        <v>58</v>
      </c>
      <c r="H19" s="204">
        <v>17.059999999999999</v>
      </c>
      <c r="I19" s="68">
        <v>89</v>
      </c>
      <c r="J19" s="204">
        <v>26.25</v>
      </c>
      <c r="K19" s="68">
        <v>187</v>
      </c>
      <c r="L19" s="204">
        <v>29.04</v>
      </c>
      <c r="M19" s="68">
        <v>311</v>
      </c>
      <c r="N19" s="204">
        <v>30.05</v>
      </c>
      <c r="O19" s="68">
        <v>964</v>
      </c>
      <c r="P19" s="52">
        <v>27.29</v>
      </c>
      <c r="Q19" s="83"/>
      <c r="HU19"/>
      <c r="HV19"/>
      <c r="HW19"/>
      <c r="HX19"/>
      <c r="HY19"/>
      <c r="HZ19"/>
      <c r="IA19"/>
      <c r="IB19"/>
      <c r="IC19"/>
      <c r="ID19"/>
      <c r="IE19"/>
      <c r="IF19"/>
      <c r="IG19"/>
      <c r="IH19"/>
      <c r="II19"/>
    </row>
    <row r="20" spans="1:255" ht="14.25" thickTop="1">
      <c r="A20" s="128" t="s">
        <v>182</v>
      </c>
    </row>
    <row r="21" spans="1:255">
      <c r="A21" s="129" t="s">
        <v>148</v>
      </c>
    </row>
    <row r="22" spans="1:255">
      <c r="H22" s="37"/>
      <c r="I22" s="37"/>
      <c r="J22" s="37"/>
      <c r="K22" s="37"/>
    </row>
    <row r="27" spans="1:255" s="37" customFormat="1">
      <c r="H27"/>
      <c r="I27"/>
      <c r="J27"/>
      <c r="K27"/>
      <c r="IJ27"/>
      <c r="IK27"/>
      <c r="IL27"/>
      <c r="IM27"/>
      <c r="IN27"/>
      <c r="IO27"/>
      <c r="IP27"/>
      <c r="IQ27"/>
      <c r="IR27"/>
      <c r="IS27"/>
      <c r="IT27"/>
      <c r="IU27"/>
    </row>
    <row r="28" spans="1:255" s="37" customFormat="1">
      <c r="H28"/>
      <c r="I28"/>
      <c r="J28"/>
      <c r="K28"/>
      <c r="IJ28"/>
      <c r="IK28"/>
      <c r="IL28"/>
      <c r="IM28"/>
      <c r="IN28"/>
      <c r="IO28"/>
      <c r="IP28"/>
      <c r="IQ28"/>
      <c r="IR28"/>
      <c r="IS28"/>
      <c r="IT28"/>
      <c r="IU28"/>
    </row>
    <row r="29" spans="1:255" s="37" customFormat="1">
      <c r="H29"/>
      <c r="I29"/>
      <c r="J29"/>
      <c r="K29"/>
      <c r="IJ29"/>
      <c r="IK29"/>
      <c r="IL29"/>
      <c r="IM29"/>
      <c r="IN29"/>
      <c r="IO29"/>
      <c r="IP29"/>
      <c r="IQ29"/>
      <c r="IR29"/>
      <c r="IS29"/>
      <c r="IT29"/>
      <c r="IU29"/>
    </row>
    <row r="30" spans="1:255" s="37" customFormat="1">
      <c r="H30"/>
      <c r="I30"/>
      <c r="J30"/>
      <c r="K30"/>
      <c r="IJ30"/>
      <c r="IK30"/>
      <c r="IL30"/>
      <c r="IM30"/>
      <c r="IN30"/>
      <c r="IO30"/>
      <c r="IP30"/>
      <c r="IQ30"/>
      <c r="IR30"/>
      <c r="IS30"/>
      <c r="IT30"/>
      <c r="IU30"/>
    </row>
    <row r="31" spans="1:255" s="37" customFormat="1">
      <c r="H31"/>
      <c r="I31"/>
      <c r="J31"/>
      <c r="K31"/>
      <c r="IJ31"/>
      <c r="IK31"/>
      <c r="IL31"/>
      <c r="IM31"/>
      <c r="IN31"/>
      <c r="IO31"/>
      <c r="IP31"/>
      <c r="IQ31"/>
      <c r="IR31"/>
      <c r="IS31"/>
      <c r="IT31"/>
      <c r="IU31"/>
    </row>
    <row r="32" spans="1:255" s="37" customFormat="1">
      <c r="H32"/>
      <c r="I32"/>
      <c r="J32"/>
      <c r="K32"/>
      <c r="IJ32"/>
      <c r="IK32"/>
      <c r="IL32"/>
      <c r="IM32"/>
      <c r="IN32"/>
      <c r="IO32"/>
      <c r="IP32"/>
      <c r="IQ32"/>
      <c r="IR32"/>
      <c r="IS32"/>
      <c r="IT32"/>
      <c r="IU32"/>
    </row>
    <row r="33" spans="8:255" s="37" customFormat="1">
      <c r="H33"/>
      <c r="I33"/>
      <c r="J33"/>
      <c r="K33"/>
      <c r="IJ33"/>
      <c r="IK33"/>
      <c r="IL33"/>
      <c r="IM33"/>
      <c r="IN33"/>
      <c r="IO33"/>
      <c r="IP33"/>
      <c r="IQ33"/>
      <c r="IR33"/>
      <c r="IS33"/>
      <c r="IT33"/>
      <c r="IU33"/>
    </row>
    <row r="34" spans="8:255" s="37" customFormat="1">
      <c r="H34"/>
      <c r="I34"/>
      <c r="J34"/>
      <c r="K34"/>
      <c r="IJ34"/>
      <c r="IK34"/>
      <c r="IL34"/>
      <c r="IM34"/>
      <c r="IN34"/>
      <c r="IO34"/>
      <c r="IP34"/>
      <c r="IQ34"/>
      <c r="IR34"/>
      <c r="IS34"/>
      <c r="IT34"/>
      <c r="IU34"/>
    </row>
    <row r="35" spans="8:255" s="37" customFormat="1">
      <c r="H35"/>
      <c r="I35"/>
      <c r="J35"/>
      <c r="K35"/>
      <c r="IJ35"/>
      <c r="IK35"/>
      <c r="IL35"/>
      <c r="IM35"/>
      <c r="IN35"/>
      <c r="IO35"/>
      <c r="IP35"/>
      <c r="IQ35"/>
      <c r="IR35"/>
      <c r="IS35"/>
      <c r="IT35"/>
      <c r="IU35"/>
    </row>
    <row r="36" spans="8:255" s="37" customFormat="1">
      <c r="H36"/>
      <c r="I36"/>
      <c r="J36"/>
      <c r="K36"/>
      <c r="IJ36"/>
      <c r="IK36"/>
      <c r="IL36"/>
      <c r="IM36"/>
      <c r="IN36"/>
      <c r="IO36"/>
      <c r="IP36"/>
      <c r="IQ36"/>
      <c r="IR36"/>
      <c r="IS36"/>
      <c r="IT36"/>
      <c r="IU36"/>
    </row>
    <row r="37" spans="8:255" s="37" customFormat="1">
      <c r="H37"/>
      <c r="I37"/>
      <c r="J37"/>
      <c r="K37"/>
      <c r="IJ37"/>
      <c r="IK37"/>
      <c r="IL37"/>
      <c r="IM37"/>
      <c r="IN37"/>
      <c r="IO37"/>
      <c r="IP37"/>
      <c r="IQ37"/>
      <c r="IR37"/>
      <c r="IS37"/>
      <c r="IT37"/>
      <c r="IU37"/>
    </row>
    <row r="38" spans="8:255" s="37" customFormat="1">
      <c r="H38"/>
      <c r="I38"/>
      <c r="J38"/>
      <c r="K38"/>
      <c r="IJ38"/>
      <c r="IK38"/>
      <c r="IL38"/>
      <c r="IM38"/>
      <c r="IN38"/>
      <c r="IO38"/>
      <c r="IP38"/>
      <c r="IQ38"/>
      <c r="IR38"/>
      <c r="IS38"/>
      <c r="IT38"/>
      <c r="IU38"/>
    </row>
    <row r="39" spans="8:255" s="37" customFormat="1">
      <c r="H39"/>
      <c r="I39"/>
      <c r="J39"/>
      <c r="K39"/>
      <c r="IJ39"/>
      <c r="IK39"/>
      <c r="IL39"/>
      <c r="IM39"/>
      <c r="IN39"/>
      <c r="IO39"/>
      <c r="IP39"/>
      <c r="IQ39"/>
      <c r="IR39"/>
      <c r="IS39"/>
      <c r="IT39"/>
      <c r="IU39"/>
    </row>
    <row r="40" spans="8:255" s="37" customFormat="1">
      <c r="H40"/>
      <c r="I40"/>
      <c r="J40"/>
      <c r="K40"/>
      <c r="IJ40"/>
      <c r="IK40"/>
      <c r="IL40"/>
      <c r="IM40"/>
      <c r="IN40"/>
      <c r="IO40"/>
      <c r="IP40"/>
      <c r="IQ40"/>
      <c r="IR40"/>
      <c r="IS40"/>
      <c r="IT40"/>
      <c r="IU40"/>
    </row>
    <row r="41" spans="8:255" s="37" customFormat="1">
      <c r="H41"/>
      <c r="I41"/>
      <c r="J41"/>
      <c r="K41"/>
      <c r="IJ41"/>
      <c r="IK41"/>
      <c r="IL41"/>
      <c r="IM41"/>
      <c r="IN41"/>
      <c r="IO41"/>
      <c r="IP41"/>
      <c r="IQ41"/>
      <c r="IR41"/>
      <c r="IS41"/>
      <c r="IT41"/>
      <c r="IU41"/>
    </row>
    <row r="42" spans="8:255" s="37" customFormat="1">
      <c r="H42"/>
      <c r="I42"/>
      <c r="J42"/>
      <c r="K42"/>
      <c r="IJ42"/>
      <c r="IK42"/>
      <c r="IL42"/>
      <c r="IM42"/>
      <c r="IN42"/>
      <c r="IO42"/>
      <c r="IP42"/>
      <c r="IQ42"/>
      <c r="IR42"/>
      <c r="IS42"/>
      <c r="IT42"/>
      <c r="IU42"/>
    </row>
    <row r="43" spans="8:255" s="37" customFormat="1">
      <c r="H43"/>
      <c r="I43"/>
      <c r="J43"/>
      <c r="K43"/>
      <c r="IJ43"/>
      <c r="IK43"/>
      <c r="IL43"/>
      <c r="IM43"/>
      <c r="IN43"/>
      <c r="IO43"/>
      <c r="IP43"/>
      <c r="IQ43"/>
      <c r="IR43"/>
      <c r="IS43"/>
      <c r="IT43"/>
      <c r="IU43"/>
    </row>
    <row r="44" spans="8:255" s="37" customFormat="1">
      <c r="H44"/>
      <c r="I44"/>
      <c r="J44"/>
      <c r="K44"/>
      <c r="IJ44"/>
      <c r="IK44"/>
      <c r="IL44"/>
      <c r="IM44"/>
      <c r="IN44"/>
      <c r="IO44"/>
      <c r="IP44"/>
      <c r="IQ44"/>
      <c r="IR44"/>
      <c r="IS44"/>
      <c r="IT44"/>
      <c r="IU44"/>
    </row>
    <row r="45" spans="8:255" s="37" customFormat="1">
      <c r="H45"/>
      <c r="I45"/>
      <c r="J45"/>
      <c r="K45"/>
      <c r="IJ45"/>
      <c r="IK45"/>
      <c r="IL45"/>
      <c r="IM45"/>
      <c r="IN45"/>
      <c r="IO45"/>
      <c r="IP45"/>
      <c r="IQ45"/>
      <c r="IR45"/>
      <c r="IS45"/>
      <c r="IT45"/>
      <c r="IU45"/>
    </row>
    <row r="46" spans="8:255" s="37" customFormat="1">
      <c r="H46"/>
      <c r="I46"/>
      <c r="J46"/>
      <c r="K46"/>
      <c r="IJ46"/>
      <c r="IK46"/>
      <c r="IL46"/>
      <c r="IM46"/>
      <c r="IN46"/>
      <c r="IO46"/>
      <c r="IP46"/>
      <c r="IQ46"/>
      <c r="IR46"/>
      <c r="IS46"/>
      <c r="IT46"/>
      <c r="IU46"/>
    </row>
    <row r="47" spans="8:255" s="37" customFormat="1">
      <c r="H47"/>
      <c r="I47"/>
      <c r="J47"/>
      <c r="K47"/>
      <c r="IJ47"/>
      <c r="IK47"/>
      <c r="IL47"/>
      <c r="IM47"/>
      <c r="IN47"/>
      <c r="IO47"/>
      <c r="IP47"/>
      <c r="IQ47"/>
      <c r="IR47"/>
      <c r="IS47"/>
      <c r="IT47"/>
      <c r="IU47"/>
    </row>
    <row r="48" spans="8:255" s="37" customFormat="1">
      <c r="H48"/>
      <c r="I48"/>
      <c r="J48"/>
      <c r="K48"/>
      <c r="IJ48"/>
      <c r="IK48"/>
      <c r="IL48"/>
      <c r="IM48"/>
      <c r="IN48"/>
      <c r="IO48"/>
      <c r="IP48"/>
      <c r="IQ48"/>
      <c r="IR48"/>
      <c r="IS48"/>
      <c r="IT48"/>
      <c r="IU48"/>
    </row>
    <row r="49" spans="8:255" s="37" customFormat="1">
      <c r="H49"/>
      <c r="I49"/>
      <c r="J49"/>
      <c r="K49"/>
      <c r="IJ49"/>
      <c r="IK49"/>
      <c r="IL49"/>
      <c r="IM49"/>
      <c r="IN49"/>
      <c r="IO49"/>
      <c r="IP49"/>
      <c r="IQ49"/>
      <c r="IR49"/>
      <c r="IS49"/>
      <c r="IT49"/>
      <c r="IU49"/>
    </row>
    <row r="50" spans="8:255" s="37" customFormat="1">
      <c r="H50"/>
      <c r="I50"/>
      <c r="J50"/>
      <c r="K50"/>
      <c r="IJ50"/>
      <c r="IK50"/>
      <c r="IL50"/>
      <c r="IM50"/>
      <c r="IN50"/>
      <c r="IO50"/>
      <c r="IP50"/>
      <c r="IQ50"/>
      <c r="IR50"/>
      <c r="IS50"/>
      <c r="IT50"/>
      <c r="IU50"/>
    </row>
    <row r="51" spans="8:255" s="37" customFormat="1">
      <c r="H51"/>
      <c r="I51"/>
      <c r="J51"/>
      <c r="K51"/>
      <c r="IJ51"/>
      <c r="IK51"/>
      <c r="IL51"/>
      <c r="IM51"/>
      <c r="IN51"/>
      <c r="IO51"/>
      <c r="IP51"/>
      <c r="IQ51"/>
      <c r="IR51"/>
      <c r="IS51"/>
      <c r="IT51"/>
      <c r="IU51"/>
    </row>
    <row r="52" spans="8:255" s="37" customFormat="1">
      <c r="H52"/>
      <c r="I52"/>
      <c r="J52"/>
      <c r="K52"/>
      <c r="IJ52"/>
      <c r="IK52"/>
      <c r="IL52"/>
      <c r="IM52"/>
      <c r="IN52"/>
      <c r="IO52"/>
      <c r="IP52"/>
      <c r="IQ52"/>
      <c r="IR52"/>
      <c r="IS52"/>
      <c r="IT52"/>
      <c r="IU52"/>
    </row>
    <row r="53" spans="8:255" s="37" customFormat="1">
      <c r="H53"/>
      <c r="I53"/>
      <c r="J53"/>
      <c r="K53"/>
      <c r="IJ53"/>
      <c r="IK53"/>
      <c r="IL53"/>
      <c r="IM53"/>
      <c r="IN53"/>
      <c r="IO53"/>
      <c r="IP53"/>
      <c r="IQ53"/>
      <c r="IR53"/>
      <c r="IS53"/>
      <c r="IT53"/>
      <c r="IU53"/>
    </row>
    <row r="54" spans="8:255" s="37" customFormat="1">
      <c r="H54"/>
      <c r="I54"/>
      <c r="J54"/>
      <c r="K54"/>
      <c r="IJ54"/>
      <c r="IK54"/>
      <c r="IL54"/>
      <c r="IM54"/>
      <c r="IN54"/>
      <c r="IO54"/>
      <c r="IP54"/>
      <c r="IQ54"/>
      <c r="IR54"/>
      <c r="IS54"/>
      <c r="IT54"/>
      <c r="IU54"/>
    </row>
    <row r="55" spans="8:255" s="37" customFormat="1">
      <c r="H55"/>
      <c r="I55"/>
      <c r="J55"/>
      <c r="K55"/>
      <c r="IJ55"/>
      <c r="IK55"/>
      <c r="IL55"/>
      <c r="IM55"/>
      <c r="IN55"/>
      <c r="IO55"/>
      <c r="IP55"/>
      <c r="IQ55"/>
      <c r="IR55"/>
      <c r="IS55"/>
      <c r="IT55"/>
      <c r="IU55"/>
    </row>
    <row r="56" spans="8:255" s="37" customFormat="1">
      <c r="H56"/>
      <c r="I56"/>
      <c r="J56"/>
      <c r="K56"/>
      <c r="IJ56"/>
      <c r="IK56"/>
      <c r="IL56"/>
      <c r="IM56"/>
      <c r="IN56"/>
      <c r="IO56"/>
      <c r="IP56"/>
      <c r="IQ56"/>
      <c r="IR56"/>
      <c r="IS56"/>
      <c r="IT56"/>
      <c r="IU56"/>
    </row>
    <row r="57" spans="8:255" s="37" customFormat="1">
      <c r="H57"/>
      <c r="I57"/>
      <c r="J57"/>
      <c r="K57"/>
      <c r="IJ57"/>
      <c r="IK57"/>
      <c r="IL57"/>
      <c r="IM57"/>
      <c r="IN57"/>
      <c r="IO57"/>
      <c r="IP57"/>
      <c r="IQ57"/>
      <c r="IR57"/>
      <c r="IS57"/>
      <c r="IT57"/>
      <c r="IU57"/>
    </row>
    <row r="58" spans="8:255" s="37" customFormat="1">
      <c r="H58"/>
      <c r="I58"/>
      <c r="J58"/>
      <c r="K58"/>
      <c r="IJ58"/>
      <c r="IK58"/>
      <c r="IL58"/>
      <c r="IM58"/>
      <c r="IN58"/>
      <c r="IO58"/>
      <c r="IP58"/>
      <c r="IQ58"/>
      <c r="IR58"/>
      <c r="IS58"/>
      <c r="IT58"/>
      <c r="IU58"/>
    </row>
    <row r="59" spans="8:255" s="37" customFormat="1">
      <c r="H59"/>
      <c r="I59"/>
      <c r="J59"/>
      <c r="K59"/>
      <c r="IJ59"/>
      <c r="IK59"/>
      <c r="IL59"/>
      <c r="IM59"/>
      <c r="IN59"/>
      <c r="IO59"/>
      <c r="IP59"/>
      <c r="IQ59"/>
      <c r="IR59"/>
      <c r="IS59"/>
      <c r="IT59"/>
      <c r="IU59"/>
    </row>
    <row r="60" spans="8:255" s="37" customFormat="1">
      <c r="H60"/>
      <c r="I60"/>
      <c r="J60"/>
      <c r="K60"/>
      <c r="IJ60"/>
      <c r="IK60"/>
      <c r="IL60"/>
      <c r="IM60"/>
      <c r="IN60"/>
      <c r="IO60"/>
      <c r="IP60"/>
      <c r="IQ60"/>
      <c r="IR60"/>
      <c r="IS60"/>
      <c r="IT60"/>
      <c r="IU60"/>
    </row>
    <row r="61" spans="8:255" s="37" customFormat="1">
      <c r="H61"/>
      <c r="I61"/>
      <c r="J61"/>
      <c r="K61"/>
      <c r="IJ61"/>
      <c r="IK61"/>
      <c r="IL61"/>
      <c r="IM61"/>
      <c r="IN61"/>
      <c r="IO61"/>
      <c r="IP61"/>
      <c r="IQ61"/>
      <c r="IR61"/>
      <c r="IS61"/>
      <c r="IT61"/>
      <c r="IU61"/>
    </row>
    <row r="62" spans="8:255" s="37" customFormat="1">
      <c r="H62"/>
      <c r="I62"/>
      <c r="J62"/>
      <c r="K62"/>
      <c r="IJ62"/>
      <c r="IK62"/>
      <c r="IL62"/>
      <c r="IM62"/>
      <c r="IN62"/>
      <c r="IO62"/>
      <c r="IP62"/>
      <c r="IQ62"/>
      <c r="IR62"/>
      <c r="IS62"/>
      <c r="IT62"/>
      <c r="IU62"/>
    </row>
    <row r="63" spans="8:255" s="37" customFormat="1">
      <c r="H63"/>
      <c r="I63"/>
      <c r="J63"/>
      <c r="K63"/>
      <c r="IJ63"/>
      <c r="IK63"/>
      <c r="IL63"/>
      <c r="IM63"/>
      <c r="IN63"/>
      <c r="IO63"/>
      <c r="IP63"/>
      <c r="IQ63"/>
      <c r="IR63"/>
      <c r="IS63"/>
      <c r="IT63"/>
      <c r="IU63"/>
    </row>
    <row r="64" spans="8:255" s="37" customFormat="1">
      <c r="H64"/>
      <c r="I64"/>
      <c r="J64"/>
      <c r="K64"/>
      <c r="IJ64"/>
      <c r="IK64"/>
      <c r="IL64"/>
      <c r="IM64"/>
      <c r="IN64"/>
      <c r="IO64"/>
      <c r="IP64"/>
      <c r="IQ64"/>
      <c r="IR64"/>
      <c r="IS64"/>
      <c r="IT64"/>
      <c r="IU64"/>
    </row>
    <row r="65" spans="8:255" s="37" customFormat="1">
      <c r="H65"/>
      <c r="I65"/>
      <c r="J65"/>
      <c r="K65"/>
      <c r="IJ65"/>
      <c r="IK65"/>
      <c r="IL65"/>
      <c r="IM65"/>
      <c r="IN65"/>
      <c r="IO65"/>
      <c r="IP65"/>
      <c r="IQ65"/>
      <c r="IR65"/>
      <c r="IS65"/>
      <c r="IT65"/>
      <c r="IU65"/>
    </row>
    <row r="66" spans="8:255" s="37" customFormat="1">
      <c r="H66"/>
      <c r="I66"/>
      <c r="J66"/>
      <c r="K66"/>
      <c r="IJ66"/>
      <c r="IK66"/>
      <c r="IL66"/>
      <c r="IM66"/>
      <c r="IN66"/>
      <c r="IO66"/>
      <c r="IP66"/>
      <c r="IQ66"/>
      <c r="IR66"/>
      <c r="IS66"/>
      <c r="IT66"/>
      <c r="IU66"/>
    </row>
    <row r="67" spans="8:255" s="37" customFormat="1">
      <c r="H67"/>
      <c r="I67"/>
      <c r="J67"/>
      <c r="K67"/>
      <c r="IJ67"/>
      <c r="IK67"/>
      <c r="IL67"/>
      <c r="IM67"/>
      <c r="IN67"/>
      <c r="IO67"/>
      <c r="IP67"/>
      <c r="IQ67"/>
      <c r="IR67"/>
      <c r="IS67"/>
      <c r="IT67"/>
      <c r="IU67"/>
    </row>
    <row r="68" spans="8:255" s="37" customFormat="1">
      <c r="H68"/>
      <c r="I68"/>
      <c r="J68"/>
      <c r="K68"/>
      <c r="IJ68"/>
      <c r="IK68"/>
      <c r="IL68"/>
      <c r="IM68"/>
      <c r="IN68"/>
      <c r="IO68"/>
      <c r="IP68"/>
      <c r="IQ68"/>
      <c r="IR68"/>
      <c r="IS68"/>
      <c r="IT68"/>
      <c r="IU68"/>
    </row>
    <row r="69" spans="8:255" s="37" customFormat="1">
      <c r="H69"/>
      <c r="I69"/>
      <c r="J69"/>
      <c r="K69"/>
      <c r="IJ69"/>
      <c r="IK69"/>
      <c r="IL69"/>
      <c r="IM69"/>
      <c r="IN69"/>
      <c r="IO69"/>
      <c r="IP69"/>
      <c r="IQ69"/>
      <c r="IR69"/>
      <c r="IS69"/>
      <c r="IT69"/>
      <c r="IU69"/>
    </row>
    <row r="70" spans="8:255" s="37" customFormat="1">
      <c r="H70"/>
      <c r="I70"/>
      <c r="J70"/>
      <c r="K70"/>
      <c r="IJ70"/>
      <c r="IK70"/>
      <c r="IL70"/>
      <c r="IM70"/>
      <c r="IN70"/>
      <c r="IO70"/>
      <c r="IP70"/>
      <c r="IQ70"/>
      <c r="IR70"/>
      <c r="IS70"/>
      <c r="IT70"/>
      <c r="IU70"/>
    </row>
    <row r="71" spans="8:255" s="37" customFormat="1">
      <c r="H71"/>
      <c r="I71"/>
      <c r="J71"/>
      <c r="K71"/>
      <c r="IJ71"/>
      <c r="IK71"/>
      <c r="IL71"/>
      <c r="IM71"/>
      <c r="IN71"/>
      <c r="IO71"/>
      <c r="IP71"/>
      <c r="IQ71"/>
      <c r="IR71"/>
      <c r="IS71"/>
      <c r="IT71"/>
      <c r="IU71"/>
    </row>
    <row r="72" spans="8:255" s="37" customFormat="1">
      <c r="H72"/>
      <c r="I72"/>
      <c r="J72"/>
      <c r="K72"/>
      <c r="IJ72"/>
      <c r="IK72"/>
      <c r="IL72"/>
      <c r="IM72"/>
      <c r="IN72"/>
      <c r="IO72"/>
      <c r="IP72"/>
      <c r="IQ72"/>
      <c r="IR72"/>
      <c r="IS72"/>
      <c r="IT72"/>
      <c r="IU72"/>
    </row>
    <row r="73" spans="8:255" s="37" customFormat="1">
      <c r="H73"/>
      <c r="I73"/>
      <c r="J73"/>
      <c r="K73"/>
      <c r="IJ73"/>
      <c r="IK73"/>
      <c r="IL73"/>
      <c r="IM73"/>
      <c r="IN73"/>
      <c r="IO73"/>
      <c r="IP73"/>
      <c r="IQ73"/>
      <c r="IR73"/>
      <c r="IS73"/>
      <c r="IT73"/>
      <c r="IU73"/>
    </row>
    <row r="74" spans="8:255" s="37" customFormat="1">
      <c r="H74"/>
      <c r="I74"/>
      <c r="J74"/>
      <c r="K74"/>
      <c r="IJ74"/>
      <c r="IK74"/>
      <c r="IL74"/>
      <c r="IM74"/>
      <c r="IN74"/>
      <c r="IO74"/>
      <c r="IP74"/>
      <c r="IQ74"/>
      <c r="IR74"/>
      <c r="IS74"/>
      <c r="IT74"/>
      <c r="IU74"/>
    </row>
    <row r="75" spans="8:255" s="37" customFormat="1">
      <c r="H75"/>
      <c r="I75"/>
      <c r="J75"/>
      <c r="K75"/>
      <c r="IJ75"/>
      <c r="IK75"/>
      <c r="IL75"/>
      <c r="IM75"/>
      <c r="IN75"/>
      <c r="IO75"/>
      <c r="IP75"/>
      <c r="IQ75"/>
      <c r="IR75"/>
      <c r="IS75"/>
      <c r="IT75"/>
      <c r="IU75"/>
    </row>
    <row r="76" spans="8:255" s="37" customFormat="1">
      <c r="H76"/>
      <c r="I76"/>
      <c r="J76"/>
      <c r="K76"/>
      <c r="IJ76"/>
      <c r="IK76"/>
      <c r="IL76"/>
      <c r="IM76"/>
      <c r="IN76"/>
      <c r="IO76"/>
      <c r="IP76"/>
      <c r="IQ76"/>
      <c r="IR76"/>
      <c r="IS76"/>
      <c r="IT76"/>
      <c r="IU76"/>
    </row>
    <row r="77" spans="8:255" s="37" customFormat="1">
      <c r="H77"/>
      <c r="I77"/>
      <c r="J77"/>
      <c r="K77"/>
      <c r="IJ77"/>
      <c r="IK77"/>
      <c r="IL77"/>
      <c r="IM77"/>
      <c r="IN77"/>
      <c r="IO77"/>
      <c r="IP77"/>
      <c r="IQ77"/>
      <c r="IR77"/>
      <c r="IS77"/>
      <c r="IT77"/>
      <c r="IU77"/>
    </row>
    <row r="78" spans="8:255" s="37"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81" customWidth="1"/>
    <col min="2" max="6" width="8.83203125" style="2" customWidth="1"/>
    <col min="7" max="11" width="8.83203125" style="81" customWidth="1"/>
    <col min="12" max="16384" width="9.33203125" style="81"/>
  </cols>
  <sheetData>
    <row r="1" spans="1:12" ht="36.75" customHeight="1">
      <c r="A1" s="328" t="s">
        <v>229</v>
      </c>
      <c r="B1" s="328"/>
      <c r="C1" s="328"/>
      <c r="D1" s="328"/>
      <c r="E1" s="328"/>
      <c r="F1" s="328"/>
      <c r="G1" s="328"/>
      <c r="H1" s="328"/>
      <c r="I1" s="328"/>
      <c r="J1" s="328"/>
      <c r="K1" s="328"/>
    </row>
    <row r="2" spans="1:12" ht="27" customHeight="1">
      <c r="A2" s="309" t="s">
        <v>1033</v>
      </c>
      <c r="B2" s="309"/>
      <c r="C2" s="309"/>
      <c r="D2" s="309"/>
      <c r="E2" s="309"/>
      <c r="F2" s="309"/>
      <c r="G2" s="309"/>
      <c r="H2" s="309"/>
      <c r="I2" s="309"/>
      <c r="J2" s="309"/>
      <c r="K2" s="309"/>
    </row>
    <row r="3" spans="1:12" ht="13.5" customHeight="1">
      <c r="A3" s="337" t="s">
        <v>228</v>
      </c>
      <c r="B3" s="337"/>
      <c r="C3" s="337"/>
      <c r="D3" s="337"/>
      <c r="E3" s="337"/>
      <c r="F3" s="337"/>
      <c r="G3" s="337"/>
      <c r="H3" s="337"/>
      <c r="I3" s="337"/>
      <c r="J3" s="337"/>
      <c r="K3" s="337"/>
    </row>
    <row r="4" spans="1:12" ht="47.25" customHeight="1">
      <c r="A4" s="309" t="s">
        <v>128</v>
      </c>
      <c r="B4" s="309"/>
      <c r="C4" s="309"/>
      <c r="D4" s="309"/>
      <c r="E4" s="309"/>
      <c r="F4" s="309"/>
      <c r="G4" s="309"/>
      <c r="H4" s="309"/>
      <c r="I4" s="309"/>
      <c r="J4" s="309"/>
      <c r="K4" s="309"/>
    </row>
    <row r="5" spans="1:12" ht="14.25" thickBot="1">
      <c r="B5" s="81"/>
      <c r="C5" s="81"/>
      <c r="D5" s="81"/>
      <c r="E5" s="81"/>
      <c r="F5" s="81"/>
    </row>
    <row r="6" spans="1:12" ht="14.25" thickBot="1">
      <c r="A6" s="4"/>
      <c r="B6" s="329" t="s">
        <v>212</v>
      </c>
      <c r="C6" s="330"/>
      <c r="D6" s="330"/>
      <c r="E6" s="330"/>
      <c r="F6" s="331"/>
      <c r="G6" s="330" t="s">
        <v>213</v>
      </c>
      <c r="H6" s="330"/>
      <c r="I6" s="330"/>
      <c r="J6" s="330"/>
      <c r="K6" s="330"/>
    </row>
    <row r="7" spans="1:12">
      <c r="A7" s="161"/>
      <c r="B7" s="332" t="s">
        <v>214</v>
      </c>
      <c r="C7" s="314" t="s">
        <v>215</v>
      </c>
      <c r="D7" s="313"/>
      <c r="E7" s="312" t="s">
        <v>216</v>
      </c>
      <c r="F7" s="334"/>
      <c r="G7" s="335" t="s">
        <v>214</v>
      </c>
      <c r="H7" s="314" t="s">
        <v>215</v>
      </c>
      <c r="I7" s="313"/>
      <c r="J7" s="312" t="s">
        <v>216</v>
      </c>
      <c r="K7" s="313"/>
      <c r="L7" s="31"/>
    </row>
    <row r="8" spans="1:12">
      <c r="A8" s="5"/>
      <c r="B8" s="333"/>
      <c r="C8" s="7" t="s">
        <v>10</v>
      </c>
      <c r="D8" s="162" t="s">
        <v>11</v>
      </c>
      <c r="E8" s="7" t="s">
        <v>10</v>
      </c>
      <c r="F8" s="163" t="s">
        <v>11</v>
      </c>
      <c r="G8" s="336"/>
      <c r="H8" s="7" t="s">
        <v>10</v>
      </c>
      <c r="I8" s="162" t="s">
        <v>11</v>
      </c>
      <c r="J8" s="7" t="s">
        <v>10</v>
      </c>
      <c r="K8" s="162" t="s">
        <v>11</v>
      </c>
    </row>
    <row r="9" spans="1:12">
      <c r="A9" s="28" t="s">
        <v>13</v>
      </c>
      <c r="B9" s="79">
        <v>5541</v>
      </c>
      <c r="C9" s="80">
        <v>1480</v>
      </c>
      <c r="D9" s="248">
        <v>26.71</v>
      </c>
      <c r="E9" s="80">
        <v>4061</v>
      </c>
      <c r="F9" s="249">
        <v>73.290000000000006</v>
      </c>
      <c r="G9" s="79">
        <v>3336</v>
      </c>
      <c r="H9" s="80">
        <v>2701</v>
      </c>
      <c r="I9" s="9">
        <v>80.97</v>
      </c>
      <c r="J9" s="79">
        <v>635</v>
      </c>
      <c r="K9" s="251">
        <v>19.03</v>
      </c>
    </row>
    <row r="10" spans="1:12">
      <c r="A10" s="1" t="s">
        <v>217</v>
      </c>
      <c r="B10" s="117" t="s">
        <v>1035</v>
      </c>
      <c r="C10" s="117" t="s">
        <v>1035</v>
      </c>
      <c r="D10" s="104" t="s">
        <v>1035</v>
      </c>
      <c r="E10" s="103" t="s">
        <v>1035</v>
      </c>
      <c r="F10" s="250" t="s">
        <v>1035</v>
      </c>
      <c r="G10" s="103">
        <v>0</v>
      </c>
      <c r="H10" s="117">
        <v>0</v>
      </c>
      <c r="I10" s="105">
        <v>0</v>
      </c>
      <c r="J10" s="117">
        <v>0</v>
      </c>
      <c r="K10" s="105">
        <v>0</v>
      </c>
    </row>
    <row r="11" spans="1:12">
      <c r="A11" s="81" t="s">
        <v>1</v>
      </c>
      <c r="B11" s="79">
        <v>3114</v>
      </c>
      <c r="C11" s="79">
        <v>716</v>
      </c>
      <c r="D11" s="8">
        <v>22.99</v>
      </c>
      <c r="E11" s="48">
        <v>2398</v>
      </c>
      <c r="F11" s="249">
        <v>77.010000000000005</v>
      </c>
      <c r="G11" s="79">
        <v>1540</v>
      </c>
      <c r="H11" s="79">
        <v>1233</v>
      </c>
      <c r="I11" s="9">
        <v>80.06</v>
      </c>
      <c r="J11" s="79">
        <v>307</v>
      </c>
      <c r="K11" s="9">
        <v>19.940000000000001</v>
      </c>
    </row>
    <row r="12" spans="1:12">
      <c r="A12" s="81" t="s">
        <v>9</v>
      </c>
      <c r="B12" s="79">
        <v>2427</v>
      </c>
      <c r="C12" s="79">
        <v>764</v>
      </c>
      <c r="D12" s="8">
        <v>31.48</v>
      </c>
      <c r="E12" s="48">
        <v>1663</v>
      </c>
      <c r="F12" s="249">
        <v>68.52</v>
      </c>
      <c r="G12" s="79">
        <v>1796</v>
      </c>
      <c r="H12" s="79">
        <v>1468</v>
      </c>
      <c r="I12" s="9">
        <v>81.739999999999995</v>
      </c>
      <c r="J12" s="79">
        <v>328</v>
      </c>
      <c r="K12" s="9">
        <v>18.260000000000002</v>
      </c>
    </row>
    <row r="13" spans="1:12">
      <c r="B13" s="79"/>
      <c r="C13" s="79"/>
      <c r="D13" s="8"/>
      <c r="E13" s="48"/>
      <c r="F13" s="249"/>
      <c r="G13" s="79" t="s">
        <v>262</v>
      </c>
      <c r="H13" s="79" t="s">
        <v>262</v>
      </c>
      <c r="I13" s="9" t="s">
        <v>262</v>
      </c>
      <c r="J13" s="79" t="s">
        <v>262</v>
      </c>
      <c r="K13" s="9" t="s">
        <v>262</v>
      </c>
    </row>
    <row r="14" spans="1:12">
      <c r="A14" s="1" t="s">
        <v>12</v>
      </c>
      <c r="B14" s="117" t="s">
        <v>1035</v>
      </c>
      <c r="C14" s="117" t="s">
        <v>1035</v>
      </c>
      <c r="D14" s="104" t="s">
        <v>1035</v>
      </c>
      <c r="E14" s="117" t="s">
        <v>1035</v>
      </c>
      <c r="F14" s="250" t="s">
        <v>1035</v>
      </c>
      <c r="G14" s="103">
        <v>0</v>
      </c>
      <c r="H14" s="117">
        <v>0</v>
      </c>
      <c r="I14" s="105">
        <v>0</v>
      </c>
      <c r="J14" s="117">
        <v>0</v>
      </c>
      <c r="K14" s="105">
        <v>0</v>
      </c>
    </row>
    <row r="15" spans="1:12">
      <c r="A15" s="81" t="s">
        <v>8</v>
      </c>
      <c r="B15" s="79">
        <v>108</v>
      </c>
      <c r="C15" s="79">
        <v>52</v>
      </c>
      <c r="D15" s="8">
        <v>48.15</v>
      </c>
      <c r="E15" s="48">
        <v>56</v>
      </c>
      <c r="F15" s="249">
        <v>51.85</v>
      </c>
      <c r="G15" s="79">
        <v>135</v>
      </c>
      <c r="H15" s="79">
        <v>118</v>
      </c>
      <c r="I15" s="9">
        <v>87.41</v>
      </c>
      <c r="J15" s="79">
        <v>17</v>
      </c>
      <c r="K15" s="9">
        <v>12.59</v>
      </c>
    </row>
    <row r="16" spans="1:12">
      <c r="A16" s="81" t="s">
        <v>2</v>
      </c>
      <c r="B16" s="79">
        <v>5433</v>
      </c>
      <c r="C16" s="79">
        <v>1428</v>
      </c>
      <c r="D16" s="8">
        <v>26.28</v>
      </c>
      <c r="E16" s="48">
        <v>4005</v>
      </c>
      <c r="F16" s="249">
        <v>73.72</v>
      </c>
      <c r="G16" s="79">
        <v>3201</v>
      </c>
      <c r="H16" s="79">
        <v>2583</v>
      </c>
      <c r="I16" s="9">
        <v>80.69</v>
      </c>
      <c r="J16" s="79">
        <v>618</v>
      </c>
      <c r="K16" s="9">
        <v>19.309999999999999</v>
      </c>
    </row>
    <row r="17" spans="1:12">
      <c r="A17" s="81" t="s">
        <v>3</v>
      </c>
      <c r="B17" s="79">
        <v>278</v>
      </c>
      <c r="C17" s="79">
        <v>114</v>
      </c>
      <c r="D17" s="8">
        <v>41.01</v>
      </c>
      <c r="E17" s="48">
        <v>164</v>
      </c>
      <c r="F17" s="249">
        <v>58.99</v>
      </c>
      <c r="G17" s="79">
        <v>203</v>
      </c>
      <c r="H17" s="79">
        <v>172</v>
      </c>
      <c r="I17" s="9">
        <v>84.73</v>
      </c>
      <c r="J17" s="79">
        <v>31</v>
      </c>
      <c r="K17" s="9">
        <v>15.27</v>
      </c>
    </row>
    <row r="18" spans="1:12">
      <c r="A18" s="81" t="s">
        <v>4</v>
      </c>
      <c r="B18" s="79">
        <v>582</v>
      </c>
      <c r="C18" s="79">
        <v>216</v>
      </c>
      <c r="D18" s="8">
        <v>37.11</v>
      </c>
      <c r="E18" s="48">
        <v>366</v>
      </c>
      <c r="F18" s="249">
        <v>62.89</v>
      </c>
      <c r="G18" s="79">
        <v>422</v>
      </c>
      <c r="H18" s="79">
        <v>372</v>
      </c>
      <c r="I18" s="9">
        <v>88.15</v>
      </c>
      <c r="J18" s="79">
        <v>50</v>
      </c>
      <c r="K18" s="9">
        <v>11.85</v>
      </c>
      <c r="L18" s="31"/>
    </row>
    <row r="19" spans="1:12">
      <c r="A19" s="81" t="s">
        <v>5</v>
      </c>
      <c r="B19" s="79">
        <v>1000</v>
      </c>
      <c r="C19" s="79">
        <v>305</v>
      </c>
      <c r="D19" s="8">
        <v>30.5</v>
      </c>
      <c r="E19" s="48">
        <v>695</v>
      </c>
      <c r="F19" s="249">
        <v>69.5</v>
      </c>
      <c r="G19" s="79">
        <v>675</v>
      </c>
      <c r="H19" s="79">
        <v>559</v>
      </c>
      <c r="I19" s="9">
        <v>82.81</v>
      </c>
      <c r="J19" s="79">
        <v>116</v>
      </c>
      <c r="K19" s="9">
        <v>17.190000000000001</v>
      </c>
    </row>
    <row r="20" spans="1:12">
      <c r="A20" s="81" t="s">
        <v>137</v>
      </c>
      <c r="B20" s="79">
        <v>1463</v>
      </c>
      <c r="C20" s="79">
        <v>390</v>
      </c>
      <c r="D20" s="8">
        <v>26.66</v>
      </c>
      <c r="E20" s="48">
        <v>1073</v>
      </c>
      <c r="F20" s="249">
        <v>73.34</v>
      </c>
      <c r="G20" s="79">
        <v>876</v>
      </c>
      <c r="H20" s="79">
        <v>710</v>
      </c>
      <c r="I20" s="9">
        <v>81.05</v>
      </c>
      <c r="J20" s="79">
        <v>166</v>
      </c>
      <c r="K20" s="9">
        <v>18.95</v>
      </c>
    </row>
    <row r="21" spans="1:12">
      <c r="A21" s="81" t="s">
        <v>6</v>
      </c>
      <c r="B21" s="79">
        <v>3573</v>
      </c>
      <c r="C21" s="79">
        <v>793</v>
      </c>
      <c r="D21" s="8">
        <v>22.19</v>
      </c>
      <c r="E21" s="48">
        <v>2780</v>
      </c>
      <c r="F21" s="249">
        <v>77.81</v>
      </c>
      <c r="G21" s="79">
        <v>1901</v>
      </c>
      <c r="H21" s="79">
        <v>1480</v>
      </c>
      <c r="I21" s="9">
        <v>77.849999999999994</v>
      </c>
      <c r="J21" s="79">
        <v>421</v>
      </c>
      <c r="K21" s="9">
        <v>22.15</v>
      </c>
    </row>
    <row r="22" spans="1:12">
      <c r="A22" s="81" t="s">
        <v>136</v>
      </c>
      <c r="B22" s="79">
        <v>2110</v>
      </c>
      <c r="C22" s="79">
        <v>403</v>
      </c>
      <c r="D22" s="8">
        <v>19.100000000000001</v>
      </c>
      <c r="E22" s="48">
        <v>1707</v>
      </c>
      <c r="F22" s="249">
        <v>80.900000000000006</v>
      </c>
      <c r="G22" s="79">
        <v>1025</v>
      </c>
      <c r="H22" s="79">
        <v>770</v>
      </c>
      <c r="I22" s="9">
        <v>75.12</v>
      </c>
      <c r="J22" s="79">
        <v>255</v>
      </c>
      <c r="K22" s="9">
        <v>24.88</v>
      </c>
    </row>
    <row r="23" spans="1:12">
      <c r="B23" s="79"/>
      <c r="C23" s="79"/>
      <c r="D23" s="8"/>
      <c r="E23" s="48"/>
      <c r="F23" s="249"/>
      <c r="G23" s="79" t="s">
        <v>262</v>
      </c>
      <c r="H23" s="79" t="s">
        <v>262</v>
      </c>
      <c r="I23" s="9" t="s">
        <v>262</v>
      </c>
      <c r="J23" s="79" t="s">
        <v>262</v>
      </c>
      <c r="K23" s="9" t="s">
        <v>262</v>
      </c>
      <c r="L23" s="31"/>
    </row>
    <row r="24" spans="1:12">
      <c r="A24" s="1" t="s">
        <v>233</v>
      </c>
      <c r="B24" s="164" t="s">
        <v>1035</v>
      </c>
      <c r="C24" s="117" t="s">
        <v>1035</v>
      </c>
      <c r="D24" s="104" t="s">
        <v>1035</v>
      </c>
      <c r="E24" s="117" t="s">
        <v>1035</v>
      </c>
      <c r="F24" s="250" t="s">
        <v>1035</v>
      </c>
      <c r="G24" s="103">
        <v>0</v>
      </c>
      <c r="H24" s="117">
        <v>0</v>
      </c>
      <c r="I24" s="105">
        <v>0</v>
      </c>
      <c r="J24" s="117">
        <v>0</v>
      </c>
      <c r="K24" s="105">
        <v>0</v>
      </c>
    </row>
    <row r="25" spans="1:12">
      <c r="A25" s="81" t="s">
        <v>19</v>
      </c>
      <c r="B25" s="245">
        <v>2719</v>
      </c>
      <c r="C25" s="48">
        <v>817</v>
      </c>
      <c r="D25" s="8">
        <v>30.05</v>
      </c>
      <c r="E25" s="48">
        <v>1902</v>
      </c>
      <c r="F25" s="249">
        <v>69.95</v>
      </c>
      <c r="G25" s="79">
        <v>2066</v>
      </c>
      <c r="H25" s="79">
        <v>1715</v>
      </c>
      <c r="I25" s="9">
        <v>83.01</v>
      </c>
      <c r="J25" s="79">
        <v>351</v>
      </c>
      <c r="K25" s="9">
        <v>16.989999999999998</v>
      </c>
    </row>
    <row r="26" spans="1:12">
      <c r="A26" s="81" t="s">
        <v>126</v>
      </c>
      <c r="B26" s="245">
        <v>4262</v>
      </c>
      <c r="C26" s="48">
        <v>1158</v>
      </c>
      <c r="D26" s="8">
        <v>27.17</v>
      </c>
      <c r="E26" s="48">
        <v>3104</v>
      </c>
      <c r="F26" s="249">
        <v>72.83</v>
      </c>
      <c r="G26" s="79">
        <v>2877</v>
      </c>
      <c r="H26" s="79">
        <v>2344</v>
      </c>
      <c r="I26" s="9">
        <v>81.47</v>
      </c>
      <c r="J26" s="79">
        <v>533</v>
      </c>
      <c r="K26" s="9">
        <v>18.53</v>
      </c>
    </row>
    <row r="27" spans="1:12">
      <c r="A27" s="81" t="s">
        <v>0</v>
      </c>
      <c r="B27" s="245">
        <v>1279</v>
      </c>
      <c r="C27" s="48">
        <v>418</v>
      </c>
      <c r="D27" s="8">
        <v>32.68</v>
      </c>
      <c r="E27" s="48">
        <v>861</v>
      </c>
      <c r="F27" s="249">
        <v>67.319999999999993</v>
      </c>
      <c r="G27" s="79">
        <v>1074</v>
      </c>
      <c r="H27" s="79">
        <v>899</v>
      </c>
      <c r="I27" s="9">
        <v>83.71</v>
      </c>
      <c r="J27" s="79">
        <v>175</v>
      </c>
      <c r="K27" s="9">
        <v>16.29</v>
      </c>
    </row>
    <row r="28" spans="1:12">
      <c r="A28" s="81" t="s">
        <v>119</v>
      </c>
      <c r="B28" s="245">
        <v>633</v>
      </c>
      <c r="C28" s="48">
        <v>206</v>
      </c>
      <c r="D28" s="8">
        <v>32.54</v>
      </c>
      <c r="E28" s="48">
        <v>427</v>
      </c>
      <c r="F28" s="249">
        <v>67.459999999999994</v>
      </c>
      <c r="G28" s="79">
        <v>669</v>
      </c>
      <c r="H28" s="79">
        <v>566</v>
      </c>
      <c r="I28" s="9">
        <v>84.6</v>
      </c>
      <c r="J28" s="79">
        <v>103</v>
      </c>
      <c r="K28" s="9">
        <v>15.4</v>
      </c>
    </row>
    <row r="29" spans="1:12">
      <c r="B29" s="245"/>
      <c r="C29" s="48"/>
      <c r="D29" s="8"/>
      <c r="E29" s="48"/>
      <c r="F29" s="249"/>
      <c r="G29" s="79" t="s">
        <v>262</v>
      </c>
      <c r="H29" s="79" t="s">
        <v>262</v>
      </c>
      <c r="I29" s="9" t="s">
        <v>262</v>
      </c>
      <c r="J29" s="79" t="s">
        <v>262</v>
      </c>
      <c r="K29" s="9" t="s">
        <v>262</v>
      </c>
      <c r="L29" s="31"/>
    </row>
    <row r="30" spans="1:12">
      <c r="A30" s="1" t="s">
        <v>164</v>
      </c>
      <c r="B30" s="164" t="s">
        <v>1035</v>
      </c>
      <c r="C30" s="117" t="s">
        <v>1035</v>
      </c>
      <c r="D30" s="104" t="s">
        <v>1035</v>
      </c>
      <c r="E30" s="117" t="s">
        <v>1035</v>
      </c>
      <c r="F30" s="105" t="s">
        <v>1035</v>
      </c>
      <c r="G30" s="247">
        <v>0</v>
      </c>
      <c r="H30" s="117">
        <v>0</v>
      </c>
      <c r="I30" s="105">
        <v>0</v>
      </c>
      <c r="J30" s="117">
        <v>0</v>
      </c>
      <c r="K30" s="105">
        <v>0</v>
      </c>
    </row>
    <row r="31" spans="1:12">
      <c r="A31" s="20" t="s">
        <v>161</v>
      </c>
      <c r="B31" s="245">
        <v>868</v>
      </c>
      <c r="C31" s="48">
        <v>209</v>
      </c>
      <c r="D31" s="8">
        <v>24.08</v>
      </c>
      <c r="E31" s="48">
        <v>659</v>
      </c>
      <c r="F31" s="249">
        <v>75.92</v>
      </c>
      <c r="G31" s="79">
        <v>284</v>
      </c>
      <c r="H31" s="79">
        <v>215</v>
      </c>
      <c r="I31" s="9">
        <v>75.7</v>
      </c>
      <c r="J31" s="79">
        <v>69</v>
      </c>
      <c r="K31" s="9">
        <v>24.3</v>
      </c>
    </row>
    <row r="32" spans="1:12">
      <c r="A32" s="20" t="s">
        <v>162</v>
      </c>
      <c r="B32" s="245">
        <v>1648</v>
      </c>
      <c r="C32" s="48">
        <v>362</v>
      </c>
      <c r="D32" s="8">
        <v>21.97</v>
      </c>
      <c r="E32" s="48">
        <v>1286</v>
      </c>
      <c r="F32" s="249">
        <v>78.03</v>
      </c>
      <c r="G32" s="79">
        <v>691</v>
      </c>
      <c r="H32" s="79">
        <v>540</v>
      </c>
      <c r="I32" s="9">
        <v>78.150000000000006</v>
      </c>
      <c r="J32" s="79">
        <v>151</v>
      </c>
      <c r="K32" s="9">
        <v>21.85</v>
      </c>
    </row>
    <row r="33" spans="1:11" ht="13.5" customHeight="1">
      <c r="A33" s="69" t="s">
        <v>163</v>
      </c>
      <c r="B33" s="245">
        <v>3025</v>
      </c>
      <c r="C33" s="48">
        <v>909</v>
      </c>
      <c r="D33" s="8">
        <v>30.05</v>
      </c>
      <c r="E33" s="48">
        <v>2116</v>
      </c>
      <c r="F33" s="249">
        <v>69.95</v>
      </c>
      <c r="G33" s="79">
        <v>2361</v>
      </c>
      <c r="H33" s="79">
        <v>1946</v>
      </c>
      <c r="I33" s="9">
        <v>82.42</v>
      </c>
      <c r="J33" s="79">
        <v>415</v>
      </c>
      <c r="K33" s="9">
        <v>17.579999999999998</v>
      </c>
    </row>
    <row r="34" spans="1:11">
      <c r="B34" s="245"/>
      <c r="C34" s="48"/>
      <c r="D34" s="8"/>
      <c r="E34" s="48"/>
      <c r="F34" s="249"/>
      <c r="G34" s="79" t="s">
        <v>262</v>
      </c>
      <c r="H34" s="79" t="s">
        <v>262</v>
      </c>
      <c r="I34" s="9" t="s">
        <v>262</v>
      </c>
      <c r="J34" s="79" t="s">
        <v>262</v>
      </c>
      <c r="K34" s="9" t="s">
        <v>262</v>
      </c>
    </row>
    <row r="35" spans="1:11" ht="13.5" customHeight="1">
      <c r="A35" s="1" t="s">
        <v>187</v>
      </c>
      <c r="B35" s="164" t="s">
        <v>1035</v>
      </c>
      <c r="C35" s="117" t="s">
        <v>1035</v>
      </c>
      <c r="D35" s="104" t="s">
        <v>1035</v>
      </c>
      <c r="E35" s="117" t="s">
        <v>1035</v>
      </c>
      <c r="F35" s="105" t="s">
        <v>1035</v>
      </c>
      <c r="G35" s="247">
        <v>0</v>
      </c>
      <c r="H35" s="117">
        <v>0</v>
      </c>
      <c r="I35" s="105">
        <v>0</v>
      </c>
      <c r="J35" s="117">
        <v>0</v>
      </c>
      <c r="K35" s="105">
        <v>0</v>
      </c>
    </row>
    <row r="36" spans="1:11" ht="15.75" customHeight="1">
      <c r="A36" s="261" t="s">
        <v>273</v>
      </c>
      <c r="B36" s="245">
        <v>62</v>
      </c>
      <c r="C36" s="48">
        <v>31</v>
      </c>
      <c r="D36" s="8">
        <v>50</v>
      </c>
      <c r="E36" s="48">
        <v>31</v>
      </c>
      <c r="F36" s="249">
        <v>50</v>
      </c>
      <c r="G36" s="79">
        <v>15</v>
      </c>
      <c r="H36" s="79" t="s">
        <v>270</v>
      </c>
      <c r="I36" s="9"/>
      <c r="J36" s="79" t="s">
        <v>270</v>
      </c>
      <c r="K36" s="9"/>
    </row>
    <row r="37" spans="1:11">
      <c r="A37" s="261" t="s">
        <v>274</v>
      </c>
      <c r="B37" s="245">
        <v>138</v>
      </c>
      <c r="C37" s="48">
        <v>17</v>
      </c>
      <c r="D37" s="8">
        <v>12.32</v>
      </c>
      <c r="E37" s="48">
        <v>121</v>
      </c>
      <c r="F37" s="249">
        <v>87.68</v>
      </c>
      <c r="G37" s="79">
        <v>104</v>
      </c>
      <c r="H37" s="79">
        <v>67</v>
      </c>
      <c r="I37" s="9">
        <v>64.42</v>
      </c>
      <c r="J37" s="79">
        <v>37</v>
      </c>
      <c r="K37" s="9">
        <v>35.58</v>
      </c>
    </row>
    <row r="38" spans="1:11">
      <c r="A38" s="261" t="s">
        <v>275</v>
      </c>
      <c r="B38" s="245">
        <v>15</v>
      </c>
      <c r="C38" s="48">
        <v>8</v>
      </c>
      <c r="D38" s="8">
        <v>53.33</v>
      </c>
      <c r="E38" s="48">
        <v>7</v>
      </c>
      <c r="F38" s="249">
        <v>46.67</v>
      </c>
      <c r="G38" s="79">
        <v>10</v>
      </c>
      <c r="H38" s="79" t="s">
        <v>270</v>
      </c>
      <c r="I38" s="9"/>
      <c r="J38" s="79" t="s">
        <v>270</v>
      </c>
      <c r="K38" s="9"/>
    </row>
    <row r="39" spans="1:11">
      <c r="A39" s="261" t="s">
        <v>276</v>
      </c>
      <c r="B39" s="245">
        <v>228</v>
      </c>
      <c r="C39" s="48">
        <v>61</v>
      </c>
      <c r="D39" s="8">
        <v>26.75</v>
      </c>
      <c r="E39" s="48">
        <v>167</v>
      </c>
      <c r="F39" s="249">
        <v>73.25</v>
      </c>
      <c r="G39" s="79">
        <v>138</v>
      </c>
      <c r="H39" s="79">
        <v>111</v>
      </c>
      <c r="I39" s="9">
        <v>80.430000000000007</v>
      </c>
      <c r="J39" s="79">
        <v>27</v>
      </c>
      <c r="K39" s="9">
        <v>19.57</v>
      </c>
    </row>
    <row r="40" spans="1:11">
      <c r="A40" s="261" t="s">
        <v>277</v>
      </c>
      <c r="B40" s="245">
        <v>130</v>
      </c>
      <c r="C40" s="48">
        <v>47</v>
      </c>
      <c r="D40" s="8">
        <v>36.15</v>
      </c>
      <c r="E40" s="48">
        <v>83</v>
      </c>
      <c r="F40" s="249">
        <v>63.85</v>
      </c>
      <c r="G40" s="79">
        <v>58</v>
      </c>
      <c r="H40" s="79">
        <v>48</v>
      </c>
      <c r="I40" s="9">
        <v>82.76</v>
      </c>
      <c r="J40" s="79">
        <v>10</v>
      </c>
      <c r="K40" s="9">
        <v>17.239999999999998</v>
      </c>
    </row>
    <row r="41" spans="1:11">
      <c r="A41" s="261" t="s">
        <v>278</v>
      </c>
      <c r="B41" s="245">
        <v>55</v>
      </c>
      <c r="C41" s="48">
        <v>9</v>
      </c>
      <c r="D41" s="8">
        <v>16.36</v>
      </c>
      <c r="E41" s="48">
        <v>46</v>
      </c>
      <c r="F41" s="249">
        <v>83.64</v>
      </c>
      <c r="G41" s="79">
        <v>29</v>
      </c>
      <c r="H41" s="79">
        <v>16</v>
      </c>
      <c r="I41" s="9">
        <v>55.17</v>
      </c>
      <c r="J41" s="79">
        <v>13</v>
      </c>
      <c r="K41" s="9">
        <v>44.83</v>
      </c>
    </row>
    <row r="42" spans="1:11">
      <c r="A42" s="261" t="s">
        <v>279</v>
      </c>
      <c r="B42" s="245">
        <v>237</v>
      </c>
      <c r="C42" s="48">
        <v>77</v>
      </c>
      <c r="D42" s="8">
        <v>32.49</v>
      </c>
      <c r="E42" s="48">
        <v>160</v>
      </c>
      <c r="F42" s="249">
        <v>67.510000000000005</v>
      </c>
      <c r="G42" s="79">
        <v>135</v>
      </c>
      <c r="H42" s="79">
        <v>108</v>
      </c>
      <c r="I42" s="9">
        <v>80</v>
      </c>
      <c r="J42" s="79">
        <v>27</v>
      </c>
      <c r="K42" s="9">
        <v>20</v>
      </c>
    </row>
    <row r="43" spans="1:11">
      <c r="A43" s="261" t="s">
        <v>280</v>
      </c>
      <c r="B43" s="245">
        <v>88</v>
      </c>
      <c r="C43" s="48">
        <v>27</v>
      </c>
      <c r="D43" s="8">
        <v>30.68</v>
      </c>
      <c r="E43" s="48">
        <v>61</v>
      </c>
      <c r="F43" s="249">
        <v>69.319999999999993</v>
      </c>
      <c r="G43" s="79">
        <v>74</v>
      </c>
      <c r="H43" s="79">
        <v>53</v>
      </c>
      <c r="I43" s="9">
        <v>71.62</v>
      </c>
      <c r="J43" s="79">
        <v>21</v>
      </c>
      <c r="K43" s="9">
        <v>28.38</v>
      </c>
    </row>
    <row r="44" spans="1:11">
      <c r="A44" s="261" t="s">
        <v>281</v>
      </c>
      <c r="B44" s="245">
        <v>137</v>
      </c>
      <c r="C44" s="48">
        <v>34</v>
      </c>
      <c r="D44" s="8">
        <v>24.82</v>
      </c>
      <c r="E44" s="48">
        <v>103</v>
      </c>
      <c r="F44" s="249">
        <v>75.180000000000007</v>
      </c>
      <c r="G44" s="79">
        <v>82</v>
      </c>
      <c r="H44" s="79">
        <v>59</v>
      </c>
      <c r="I44" s="9">
        <v>71.95</v>
      </c>
      <c r="J44" s="79">
        <v>23</v>
      </c>
      <c r="K44" s="9">
        <v>28.05</v>
      </c>
    </row>
    <row r="45" spans="1:11">
      <c r="A45" s="261" t="s">
        <v>282</v>
      </c>
      <c r="B45" s="245">
        <v>93</v>
      </c>
      <c r="C45" s="48">
        <v>27</v>
      </c>
      <c r="D45" s="8">
        <v>29.03</v>
      </c>
      <c r="E45" s="48">
        <v>66</v>
      </c>
      <c r="F45" s="249">
        <v>70.97</v>
      </c>
      <c r="G45" s="79">
        <v>70</v>
      </c>
      <c r="H45" s="79">
        <v>51</v>
      </c>
      <c r="I45" s="9">
        <v>72.86</v>
      </c>
      <c r="J45" s="79">
        <v>19</v>
      </c>
      <c r="K45" s="9">
        <v>27.14</v>
      </c>
    </row>
    <row r="46" spans="1:11">
      <c r="A46" s="261" t="s">
        <v>283</v>
      </c>
      <c r="B46" s="245">
        <v>617</v>
      </c>
      <c r="C46" s="48">
        <v>229</v>
      </c>
      <c r="D46" s="8">
        <v>37.119999999999997</v>
      </c>
      <c r="E46" s="48">
        <v>388</v>
      </c>
      <c r="F46" s="249">
        <v>62.88</v>
      </c>
      <c r="G46" s="79">
        <v>400</v>
      </c>
      <c r="H46" s="79">
        <v>319</v>
      </c>
      <c r="I46" s="9">
        <v>79.75</v>
      </c>
      <c r="J46" s="79">
        <v>81</v>
      </c>
      <c r="K46" s="9">
        <v>20.25</v>
      </c>
    </row>
    <row r="47" spans="1:11">
      <c r="A47" s="261" t="s">
        <v>284</v>
      </c>
      <c r="B47" s="245">
        <v>1641</v>
      </c>
      <c r="C47" s="48">
        <v>419</v>
      </c>
      <c r="D47" s="8">
        <v>25.53</v>
      </c>
      <c r="E47" s="48">
        <v>1222</v>
      </c>
      <c r="F47" s="249">
        <v>74.47</v>
      </c>
      <c r="G47" s="79">
        <v>980</v>
      </c>
      <c r="H47" s="79">
        <v>890</v>
      </c>
      <c r="I47" s="9">
        <v>90.82</v>
      </c>
      <c r="J47" s="79">
        <v>90</v>
      </c>
      <c r="K47" s="9">
        <v>9.18</v>
      </c>
    </row>
    <row r="48" spans="1:11">
      <c r="A48" s="261" t="s">
        <v>285</v>
      </c>
      <c r="B48" s="245">
        <v>132</v>
      </c>
      <c r="C48" s="48">
        <v>30</v>
      </c>
      <c r="D48" s="8">
        <v>22.73</v>
      </c>
      <c r="E48" s="48">
        <v>102</v>
      </c>
      <c r="F48" s="249">
        <v>77.27</v>
      </c>
      <c r="G48" s="79">
        <v>103</v>
      </c>
      <c r="H48" s="79">
        <v>84</v>
      </c>
      <c r="I48" s="9">
        <v>81.55</v>
      </c>
      <c r="J48" s="79">
        <v>19</v>
      </c>
      <c r="K48" s="9">
        <v>18.45</v>
      </c>
    </row>
    <row r="49" spans="1:12">
      <c r="A49" s="261" t="s">
        <v>320</v>
      </c>
      <c r="B49" s="245">
        <v>210</v>
      </c>
      <c r="C49" s="48">
        <v>45</v>
      </c>
      <c r="D49" s="8">
        <v>21.43</v>
      </c>
      <c r="E49" s="48">
        <v>165</v>
      </c>
      <c r="F49" s="249">
        <v>78.569999999999993</v>
      </c>
      <c r="G49" s="79">
        <v>106</v>
      </c>
      <c r="H49" s="79">
        <v>86</v>
      </c>
      <c r="I49" s="9">
        <v>81.13</v>
      </c>
      <c r="J49" s="79">
        <v>20</v>
      </c>
      <c r="K49" s="9">
        <v>18.87</v>
      </c>
    </row>
    <row r="50" spans="1:12">
      <c r="A50" s="261" t="s">
        <v>286</v>
      </c>
      <c r="B50" s="245">
        <v>41</v>
      </c>
      <c r="C50" s="48">
        <v>22</v>
      </c>
      <c r="D50" s="8">
        <v>53.66</v>
      </c>
      <c r="E50" s="48">
        <v>19</v>
      </c>
      <c r="F50" s="249">
        <v>46.34</v>
      </c>
      <c r="G50" s="79">
        <v>70</v>
      </c>
      <c r="H50" s="79">
        <v>58</v>
      </c>
      <c r="I50" s="9">
        <v>82.86</v>
      </c>
      <c r="J50" s="79">
        <v>12</v>
      </c>
      <c r="K50" s="9">
        <v>17.14</v>
      </c>
      <c r="L50" s="31"/>
    </row>
    <row r="51" spans="1:12">
      <c r="A51" s="261" t="s">
        <v>287</v>
      </c>
      <c r="B51" s="245">
        <v>61</v>
      </c>
      <c r="C51" s="48">
        <v>5</v>
      </c>
      <c r="D51" s="8">
        <v>8.1999999999999993</v>
      </c>
      <c r="E51" s="48">
        <v>56</v>
      </c>
      <c r="F51" s="249">
        <v>91.8</v>
      </c>
      <c r="G51" s="79">
        <v>43</v>
      </c>
      <c r="H51" s="79">
        <v>37</v>
      </c>
      <c r="I51" s="9">
        <v>86.05</v>
      </c>
      <c r="J51" s="79">
        <v>6</v>
      </c>
      <c r="K51" s="9">
        <v>13.95</v>
      </c>
    </row>
    <row r="52" spans="1:12">
      <c r="A52" s="261" t="s">
        <v>288</v>
      </c>
      <c r="B52" s="245">
        <v>144</v>
      </c>
      <c r="C52" s="48">
        <v>36</v>
      </c>
      <c r="D52" s="8">
        <v>25</v>
      </c>
      <c r="E52" s="48">
        <v>108</v>
      </c>
      <c r="F52" s="249">
        <v>75</v>
      </c>
      <c r="G52" s="79">
        <v>117</v>
      </c>
      <c r="H52" s="79">
        <v>87</v>
      </c>
      <c r="I52" s="9">
        <v>74.36</v>
      </c>
      <c r="J52" s="79">
        <v>30</v>
      </c>
      <c r="K52" s="9">
        <v>25.64</v>
      </c>
    </row>
    <row r="53" spans="1:12">
      <c r="A53" s="261" t="s">
        <v>289</v>
      </c>
      <c r="B53" s="245">
        <v>182</v>
      </c>
      <c r="C53" s="48">
        <v>46</v>
      </c>
      <c r="D53" s="8">
        <v>25.27</v>
      </c>
      <c r="E53" s="48">
        <v>136</v>
      </c>
      <c r="F53" s="249">
        <v>74.73</v>
      </c>
      <c r="G53" s="79">
        <v>56</v>
      </c>
      <c r="H53" s="79">
        <v>44</v>
      </c>
      <c r="I53" s="9">
        <v>78.569999999999993</v>
      </c>
      <c r="J53" s="79">
        <v>12</v>
      </c>
      <c r="K53" s="9">
        <v>21.43</v>
      </c>
    </row>
    <row r="54" spans="1:12" ht="13.5" customHeight="1">
      <c r="A54" s="261" t="s">
        <v>290</v>
      </c>
      <c r="B54" s="245">
        <v>958</v>
      </c>
      <c r="C54" s="48">
        <v>250</v>
      </c>
      <c r="D54" s="8">
        <v>26.1</v>
      </c>
      <c r="E54" s="48">
        <v>708</v>
      </c>
      <c r="F54" s="249">
        <v>73.900000000000006</v>
      </c>
      <c r="G54" s="79">
        <v>502</v>
      </c>
      <c r="H54" s="79">
        <v>401</v>
      </c>
      <c r="I54" s="9">
        <v>79.88</v>
      </c>
      <c r="J54" s="79">
        <v>101</v>
      </c>
      <c r="K54" s="9">
        <v>20.12</v>
      </c>
    </row>
    <row r="55" spans="1:12">
      <c r="A55" s="261" t="s">
        <v>291</v>
      </c>
      <c r="B55" s="245">
        <v>97</v>
      </c>
      <c r="C55" s="48">
        <v>23</v>
      </c>
      <c r="D55" s="8">
        <v>23.71</v>
      </c>
      <c r="E55" s="48">
        <v>74</v>
      </c>
      <c r="F55" s="249">
        <v>76.290000000000006</v>
      </c>
      <c r="G55" s="79">
        <v>102</v>
      </c>
      <c r="H55" s="79">
        <v>60</v>
      </c>
      <c r="I55" s="9">
        <v>58.82</v>
      </c>
      <c r="J55" s="79">
        <v>42</v>
      </c>
      <c r="K55" s="9">
        <v>41.18</v>
      </c>
    </row>
    <row r="56" spans="1:12" ht="13.5" customHeight="1" thickBot="1">
      <c r="A56" s="68" t="s">
        <v>292</v>
      </c>
      <c r="B56" s="270">
        <v>275</v>
      </c>
      <c r="C56" s="68">
        <v>37</v>
      </c>
      <c r="D56" s="204">
        <v>13.45</v>
      </c>
      <c r="E56" s="68">
        <v>238</v>
      </c>
      <c r="F56" s="52">
        <v>86.55</v>
      </c>
      <c r="G56" s="246">
        <v>142</v>
      </c>
      <c r="H56" s="237">
        <v>101</v>
      </c>
      <c r="I56" s="204">
        <v>71.13</v>
      </c>
      <c r="J56" s="68">
        <v>41</v>
      </c>
      <c r="K56" s="52">
        <v>28.87</v>
      </c>
    </row>
    <row r="57" spans="1:12" ht="14.25" thickTop="1">
      <c r="A57" s="165" t="s">
        <v>180</v>
      </c>
    </row>
    <row r="58" spans="1:12">
      <c r="A58" s="165" t="s">
        <v>232</v>
      </c>
    </row>
    <row r="59" spans="1:12">
      <c r="A59" s="267" t="s">
        <v>264</v>
      </c>
    </row>
    <row r="60" spans="1:12">
      <c r="A60" s="165" t="s">
        <v>149</v>
      </c>
    </row>
    <row r="61" spans="1:12">
      <c r="A61" s="160"/>
      <c r="B61" s="160"/>
      <c r="C61" s="160"/>
      <c r="D61" s="160"/>
      <c r="E61" s="160"/>
      <c r="F61" s="160"/>
    </row>
    <row r="64" spans="1:12">
      <c r="A64" s="267"/>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7" customWidth="1"/>
    <col min="2" max="2" width="28.1640625" style="37" customWidth="1"/>
    <col min="3" max="7" width="7.1640625" style="37" customWidth="1"/>
    <col min="8" max="8" width="7.1640625" customWidth="1"/>
    <col min="9" max="16" width="7.1640625" style="37" customWidth="1"/>
    <col min="17" max="237" width="9" style="37"/>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35" customFormat="1" ht="20.100000000000001" customHeight="1">
      <c r="A1" s="19" t="s">
        <v>185</v>
      </c>
      <c r="B1" s="134"/>
      <c r="C1" s="134"/>
      <c r="D1" s="134"/>
      <c r="E1" s="36"/>
      <c r="F1" s="36"/>
      <c r="G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row>
    <row r="2" spans="1:237">
      <c r="A2" s="63" t="s">
        <v>267</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c r="HP2"/>
      <c r="HQ2"/>
      <c r="HR2"/>
      <c r="HS2"/>
      <c r="HT2"/>
      <c r="HU2"/>
      <c r="HV2"/>
      <c r="HW2"/>
      <c r="HX2"/>
      <c r="HY2"/>
      <c r="HZ2"/>
      <c r="IA2"/>
      <c r="IB2"/>
      <c r="IC2"/>
    </row>
    <row r="3" spans="1:237" ht="13.5" customHeight="1">
      <c r="A3" s="78"/>
      <c r="B3" s="67"/>
      <c r="C3" s="67"/>
      <c r="D3" s="67"/>
      <c r="E3" s="67"/>
      <c r="F3" s="67"/>
      <c r="G3" s="67"/>
      <c r="H3" s="67"/>
      <c r="I3" s="67"/>
      <c r="J3" s="67"/>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c r="HP3"/>
      <c r="HQ3"/>
      <c r="HR3"/>
      <c r="HS3"/>
      <c r="HT3"/>
      <c r="HU3"/>
      <c r="HV3"/>
      <c r="HW3"/>
      <c r="HX3"/>
      <c r="HY3"/>
      <c r="HZ3"/>
      <c r="IA3"/>
      <c r="IB3"/>
      <c r="IC3"/>
    </row>
    <row r="4" spans="1:237">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c r="HP4"/>
      <c r="HQ4"/>
      <c r="HR4"/>
      <c r="HS4"/>
      <c r="HT4"/>
      <c r="HU4"/>
      <c r="HV4"/>
      <c r="HW4"/>
      <c r="HX4"/>
      <c r="HY4"/>
      <c r="HZ4"/>
      <c r="IA4"/>
      <c r="IB4"/>
      <c r="IC4"/>
    </row>
    <row r="5" spans="1:237" ht="14.25" thickBot="1">
      <c r="E5" s="39"/>
      <c r="F5" s="39"/>
      <c r="G5" s="39"/>
      <c r="H5" s="39"/>
      <c r="I5" s="39"/>
      <c r="J5" s="39"/>
      <c r="K5" s="39"/>
      <c r="L5" s="39"/>
      <c r="M5" s="39"/>
      <c r="N5" s="39"/>
      <c r="O5" s="39"/>
      <c r="P5" s="39"/>
      <c r="HO5"/>
      <c r="HP5"/>
      <c r="HQ5"/>
      <c r="HR5"/>
      <c r="HS5"/>
      <c r="HT5"/>
      <c r="HU5"/>
      <c r="HV5"/>
      <c r="HW5"/>
      <c r="HX5"/>
      <c r="HY5"/>
      <c r="HZ5"/>
      <c r="IA5"/>
      <c r="IB5"/>
      <c r="IC5"/>
    </row>
    <row r="6" spans="1:237" ht="14.25" thickTop="1">
      <c r="A6" s="40"/>
      <c r="B6" s="40"/>
      <c r="C6" s="323" t="s">
        <v>7</v>
      </c>
      <c r="D6" s="324"/>
      <c r="E6" s="325" t="s">
        <v>2</v>
      </c>
      <c r="F6" s="326"/>
      <c r="G6" s="327" t="s">
        <v>129</v>
      </c>
      <c r="H6" s="321"/>
      <c r="I6" s="320" t="s">
        <v>130</v>
      </c>
      <c r="J6" s="321"/>
      <c r="K6" s="320" t="s">
        <v>131</v>
      </c>
      <c r="L6" s="321"/>
      <c r="M6" s="320" t="s">
        <v>132</v>
      </c>
      <c r="N6" s="321"/>
      <c r="O6" s="322" t="s">
        <v>6</v>
      </c>
      <c r="P6" s="322"/>
      <c r="HN6"/>
      <c r="HO6"/>
      <c r="HP6"/>
      <c r="HQ6"/>
      <c r="HR6"/>
      <c r="HS6"/>
      <c r="HT6"/>
      <c r="HU6"/>
      <c r="HV6"/>
      <c r="HW6"/>
      <c r="HX6"/>
      <c r="HY6"/>
      <c r="HZ6"/>
      <c r="IA6"/>
      <c r="IB6"/>
      <c r="IC6"/>
    </row>
    <row r="7" spans="1:237">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N7"/>
      <c r="HO7"/>
      <c r="HP7"/>
      <c r="HQ7"/>
      <c r="HR7"/>
      <c r="HS7"/>
      <c r="HT7"/>
      <c r="HU7"/>
      <c r="HV7"/>
      <c r="HW7"/>
      <c r="HX7"/>
      <c r="HY7"/>
      <c r="HZ7"/>
      <c r="IA7"/>
      <c r="IB7"/>
      <c r="IC7"/>
    </row>
    <row r="8" spans="1:237">
      <c r="A8" s="316" t="s">
        <v>7</v>
      </c>
      <c r="B8" s="45" t="s">
        <v>144</v>
      </c>
      <c r="C8" s="58">
        <v>12859</v>
      </c>
      <c r="D8" s="207"/>
      <c r="E8" s="58">
        <v>11657</v>
      </c>
      <c r="F8" s="205">
        <v>100</v>
      </c>
      <c r="G8" s="58">
        <v>1202</v>
      </c>
      <c r="H8" s="209">
        <v>100</v>
      </c>
      <c r="I8" s="58">
        <v>1042</v>
      </c>
      <c r="J8" s="209">
        <v>100</v>
      </c>
      <c r="K8" s="58">
        <v>1698</v>
      </c>
      <c r="L8" s="209">
        <v>100</v>
      </c>
      <c r="M8" s="58">
        <v>2475</v>
      </c>
      <c r="N8" s="209">
        <v>100</v>
      </c>
      <c r="O8" s="58">
        <v>6442</v>
      </c>
      <c r="P8" s="210">
        <v>100</v>
      </c>
      <c r="R8" s="90"/>
      <c r="HN8"/>
      <c r="HO8"/>
      <c r="HP8"/>
      <c r="HQ8"/>
      <c r="HR8"/>
      <c r="HS8"/>
      <c r="HT8"/>
      <c r="HU8"/>
      <c r="HV8"/>
      <c r="HW8"/>
      <c r="HX8"/>
      <c r="HY8"/>
      <c r="HZ8"/>
      <c r="IA8"/>
      <c r="IB8"/>
      <c r="IC8"/>
    </row>
    <row r="9" spans="1:237">
      <c r="A9" s="317"/>
      <c r="B9" s="46" t="s">
        <v>140</v>
      </c>
      <c r="C9" s="100" t="s">
        <v>127</v>
      </c>
      <c r="D9" s="102" t="s">
        <v>127</v>
      </c>
      <c r="E9" s="101" t="s">
        <v>127</v>
      </c>
      <c r="F9" s="102" t="s">
        <v>127</v>
      </c>
      <c r="G9" s="110" t="s">
        <v>127</v>
      </c>
      <c r="H9" s="104" t="s">
        <v>127</v>
      </c>
      <c r="I9" s="100" t="s">
        <v>127</v>
      </c>
      <c r="J9" s="104" t="s">
        <v>127</v>
      </c>
      <c r="K9" s="110" t="s">
        <v>127</v>
      </c>
      <c r="L9" s="104" t="s">
        <v>127</v>
      </c>
      <c r="M9" s="110" t="s">
        <v>127</v>
      </c>
      <c r="N9" s="104" t="s">
        <v>127</v>
      </c>
      <c r="O9" s="110" t="s">
        <v>127</v>
      </c>
      <c r="P9" s="107" t="s">
        <v>127</v>
      </c>
      <c r="HN9"/>
      <c r="HO9"/>
      <c r="HP9"/>
      <c r="HQ9"/>
      <c r="HR9"/>
      <c r="HS9"/>
      <c r="HT9"/>
      <c r="HU9"/>
      <c r="HV9"/>
      <c r="HW9"/>
      <c r="HX9"/>
      <c r="HY9"/>
      <c r="HZ9"/>
      <c r="IA9"/>
      <c r="IB9"/>
      <c r="IC9"/>
    </row>
    <row r="10" spans="1:237">
      <c r="A10" s="317"/>
      <c r="B10" t="s">
        <v>139</v>
      </c>
      <c r="C10" s="224">
        <v>7017</v>
      </c>
      <c r="D10" s="208">
        <v>54.57</v>
      </c>
      <c r="E10" s="58">
        <v>6063</v>
      </c>
      <c r="F10" s="233">
        <v>52.01</v>
      </c>
      <c r="G10" s="58">
        <v>954</v>
      </c>
      <c r="H10" s="233">
        <v>79.37</v>
      </c>
      <c r="I10" s="58">
        <v>753</v>
      </c>
      <c r="J10" s="233">
        <v>72.260000000000005</v>
      </c>
      <c r="K10" s="58">
        <v>1112</v>
      </c>
      <c r="L10" s="233">
        <v>65.489999999999995</v>
      </c>
      <c r="M10" s="58">
        <v>1481</v>
      </c>
      <c r="N10" s="233">
        <v>59.84</v>
      </c>
      <c r="O10" s="58">
        <v>2717</v>
      </c>
      <c r="P10" s="202">
        <v>42.18</v>
      </c>
      <c r="HN10"/>
      <c r="HO10"/>
      <c r="HP10"/>
      <c r="HQ10"/>
      <c r="HR10"/>
      <c r="HS10"/>
      <c r="HT10"/>
      <c r="HU10"/>
      <c r="HV10"/>
      <c r="HW10"/>
      <c r="HX10"/>
      <c r="HY10"/>
      <c r="HZ10"/>
      <c r="IA10"/>
      <c r="IB10"/>
      <c r="IC10"/>
    </row>
    <row r="11" spans="1:237">
      <c r="A11" s="317"/>
      <c r="B11" s="77" t="s">
        <v>158</v>
      </c>
      <c r="C11" s="225">
        <v>5000</v>
      </c>
      <c r="D11" s="236">
        <v>38.880000000000003</v>
      </c>
      <c r="E11" s="223">
        <v>4916</v>
      </c>
      <c r="F11" s="234">
        <v>42.17</v>
      </c>
      <c r="G11" s="223">
        <v>84</v>
      </c>
      <c r="H11" s="234">
        <v>6.99</v>
      </c>
      <c r="I11" s="223">
        <v>219</v>
      </c>
      <c r="J11" s="234">
        <v>21.02</v>
      </c>
      <c r="K11" s="223">
        <v>479</v>
      </c>
      <c r="L11" s="234">
        <v>28.21</v>
      </c>
      <c r="M11" s="223">
        <v>870</v>
      </c>
      <c r="N11" s="234">
        <v>35.15</v>
      </c>
      <c r="O11" s="223">
        <v>3348</v>
      </c>
      <c r="P11" s="232">
        <v>51.97</v>
      </c>
      <c r="HN11"/>
      <c r="HO11"/>
      <c r="HP11"/>
      <c r="HQ11"/>
      <c r="HR11"/>
      <c r="HS11"/>
      <c r="HT11"/>
      <c r="HU11"/>
      <c r="HV11"/>
      <c r="HW11"/>
      <c r="HX11"/>
      <c r="HY11"/>
      <c r="HZ11"/>
      <c r="IA11"/>
      <c r="IB11"/>
      <c r="IC11"/>
    </row>
    <row r="12" spans="1:237">
      <c r="A12" s="316" t="s">
        <v>9</v>
      </c>
      <c r="B12" s="65" t="s">
        <v>145</v>
      </c>
      <c r="C12" s="224">
        <v>6968</v>
      </c>
      <c r="D12" s="112">
        <v>100</v>
      </c>
      <c r="E12" s="228">
        <v>6106</v>
      </c>
      <c r="F12" s="112">
        <v>100</v>
      </c>
      <c r="G12" s="224">
        <v>862</v>
      </c>
      <c r="H12" s="112">
        <v>100</v>
      </c>
      <c r="I12" s="224">
        <v>703</v>
      </c>
      <c r="J12" s="112">
        <v>100</v>
      </c>
      <c r="K12" s="224">
        <v>1054</v>
      </c>
      <c r="L12" s="112">
        <v>100</v>
      </c>
      <c r="M12" s="224">
        <v>1440</v>
      </c>
      <c r="N12" s="112">
        <v>100</v>
      </c>
      <c r="O12" s="224">
        <v>2909</v>
      </c>
      <c r="P12" s="111">
        <v>100</v>
      </c>
      <c r="HN12"/>
      <c r="HO12"/>
      <c r="HP12"/>
      <c r="HQ12"/>
      <c r="HR12"/>
      <c r="HS12"/>
      <c r="HT12"/>
      <c r="HU12"/>
      <c r="HV12"/>
      <c r="HW12"/>
      <c r="HX12"/>
      <c r="HY12"/>
      <c r="HZ12"/>
      <c r="IA12"/>
      <c r="IB12"/>
      <c r="IC12"/>
    </row>
    <row r="13" spans="1:237">
      <c r="A13" s="317"/>
      <c r="B13" s="46" t="s">
        <v>140</v>
      </c>
      <c r="C13" s="115" t="s">
        <v>127</v>
      </c>
      <c r="D13" s="102" t="s">
        <v>127</v>
      </c>
      <c r="E13" s="100" t="s">
        <v>127</v>
      </c>
      <c r="F13" s="102" t="s">
        <v>127</v>
      </c>
      <c r="G13" s="106" t="s">
        <v>127</v>
      </c>
      <c r="H13" s="104" t="s">
        <v>127</v>
      </c>
      <c r="I13" s="115" t="s">
        <v>127</v>
      </c>
      <c r="J13" s="104" t="s">
        <v>127</v>
      </c>
      <c r="K13" s="106" t="s">
        <v>127</v>
      </c>
      <c r="L13" s="104" t="s">
        <v>127</v>
      </c>
      <c r="M13" s="106" t="s">
        <v>127</v>
      </c>
      <c r="N13" s="104" t="s">
        <v>127</v>
      </c>
      <c r="O13" s="106" t="s">
        <v>127</v>
      </c>
      <c r="P13" s="107" t="s">
        <v>127</v>
      </c>
      <c r="HN13"/>
      <c r="HO13"/>
      <c r="HP13"/>
      <c r="HQ13"/>
      <c r="HR13"/>
      <c r="HS13"/>
      <c r="HT13"/>
      <c r="HU13"/>
      <c r="HV13"/>
      <c r="HW13"/>
      <c r="HX13"/>
      <c r="HY13"/>
      <c r="HZ13"/>
      <c r="IA13"/>
      <c r="IB13"/>
      <c r="IC13"/>
    </row>
    <row r="14" spans="1:237">
      <c r="A14" s="317"/>
      <c r="B14" t="s">
        <v>139</v>
      </c>
      <c r="C14" s="224">
        <v>4328</v>
      </c>
      <c r="D14" s="208">
        <v>62.11</v>
      </c>
      <c r="E14" s="58">
        <v>3629</v>
      </c>
      <c r="F14" s="233">
        <v>59.43</v>
      </c>
      <c r="G14" s="224">
        <v>699</v>
      </c>
      <c r="H14" s="233">
        <v>81.09</v>
      </c>
      <c r="I14" s="224">
        <v>519</v>
      </c>
      <c r="J14" s="233">
        <v>73.83</v>
      </c>
      <c r="K14" s="224">
        <v>718</v>
      </c>
      <c r="L14" s="233">
        <v>68.12</v>
      </c>
      <c r="M14" s="224">
        <v>919</v>
      </c>
      <c r="N14" s="233">
        <v>63.82</v>
      </c>
      <c r="O14" s="224">
        <v>1473</v>
      </c>
      <c r="P14" s="202">
        <v>50.64</v>
      </c>
      <c r="HN14"/>
      <c r="HO14"/>
      <c r="HP14"/>
      <c r="HQ14"/>
      <c r="HR14"/>
      <c r="HS14"/>
      <c r="HT14"/>
      <c r="HU14"/>
      <c r="HV14"/>
      <c r="HW14"/>
      <c r="HX14"/>
      <c r="HY14"/>
      <c r="HZ14"/>
      <c r="IA14"/>
      <c r="IB14"/>
      <c r="IC14"/>
    </row>
    <row r="15" spans="1:237">
      <c r="A15" s="317"/>
      <c r="B15" t="s">
        <v>158</v>
      </c>
      <c r="C15" s="224">
        <v>2172</v>
      </c>
      <c r="D15" s="206">
        <v>31.17</v>
      </c>
      <c r="E15" s="227">
        <v>2124</v>
      </c>
      <c r="F15" s="235">
        <v>34.79</v>
      </c>
      <c r="G15" s="224">
        <v>48</v>
      </c>
      <c r="H15" s="235">
        <v>5.57</v>
      </c>
      <c r="I15" s="226">
        <v>136</v>
      </c>
      <c r="J15" s="202">
        <v>19.350000000000001</v>
      </c>
      <c r="K15" s="224">
        <v>275</v>
      </c>
      <c r="L15" s="233">
        <v>26.09</v>
      </c>
      <c r="M15" s="224">
        <v>446</v>
      </c>
      <c r="N15" s="233">
        <v>30.97</v>
      </c>
      <c r="O15" s="224">
        <v>1267</v>
      </c>
      <c r="P15" s="202">
        <v>43.55</v>
      </c>
      <c r="HN15"/>
      <c r="HO15"/>
      <c r="HP15"/>
      <c r="HQ15"/>
      <c r="HR15"/>
      <c r="HS15"/>
      <c r="HT15"/>
      <c r="HU15"/>
      <c r="HV15"/>
      <c r="HW15"/>
      <c r="HX15"/>
      <c r="HY15"/>
      <c r="HZ15"/>
      <c r="IA15"/>
      <c r="IB15"/>
      <c r="IC15"/>
    </row>
    <row r="16" spans="1:237">
      <c r="A16" s="316" t="s">
        <v>1</v>
      </c>
      <c r="B16" s="54" t="s">
        <v>146</v>
      </c>
      <c r="C16" s="229">
        <v>5891</v>
      </c>
      <c r="D16" s="112">
        <v>100</v>
      </c>
      <c r="E16" s="228">
        <v>5551</v>
      </c>
      <c r="F16" s="112">
        <v>100</v>
      </c>
      <c r="G16" s="229">
        <v>340</v>
      </c>
      <c r="H16" s="112">
        <v>100</v>
      </c>
      <c r="I16" s="224">
        <v>339</v>
      </c>
      <c r="J16" s="230">
        <v>100</v>
      </c>
      <c r="K16" s="229">
        <v>644</v>
      </c>
      <c r="L16" s="230">
        <v>100</v>
      </c>
      <c r="M16" s="229">
        <v>1035</v>
      </c>
      <c r="N16" s="230">
        <v>100</v>
      </c>
      <c r="O16" s="229">
        <v>3533</v>
      </c>
      <c r="P16" s="231">
        <v>100</v>
      </c>
      <c r="HN16"/>
      <c r="HO16"/>
      <c r="HP16"/>
      <c r="HQ16"/>
      <c r="HR16"/>
      <c r="HS16"/>
      <c r="HT16"/>
      <c r="HU16"/>
      <c r="HV16"/>
      <c r="HW16"/>
      <c r="HX16"/>
      <c r="HY16"/>
      <c r="HZ16"/>
      <c r="IA16"/>
      <c r="IB16"/>
      <c r="IC16"/>
    </row>
    <row r="17" spans="1:249">
      <c r="A17" s="317"/>
      <c r="B17" s="46" t="s">
        <v>140</v>
      </c>
      <c r="C17" s="115" t="s">
        <v>127</v>
      </c>
      <c r="D17" s="102" t="s">
        <v>127</v>
      </c>
      <c r="E17" s="100" t="s">
        <v>127</v>
      </c>
      <c r="F17" s="102" t="s">
        <v>127</v>
      </c>
      <c r="G17" s="103" t="s">
        <v>127</v>
      </c>
      <c r="H17" s="104" t="s">
        <v>127</v>
      </c>
      <c r="I17" s="115" t="s">
        <v>127</v>
      </c>
      <c r="J17" s="104" t="s">
        <v>127</v>
      </c>
      <c r="K17" s="103" t="s">
        <v>127</v>
      </c>
      <c r="L17" s="104" t="s">
        <v>127</v>
      </c>
      <c r="M17" s="103" t="s">
        <v>127</v>
      </c>
      <c r="N17" s="104" t="s">
        <v>127</v>
      </c>
      <c r="O17" s="103" t="s">
        <v>127</v>
      </c>
      <c r="P17" s="105" t="s">
        <v>127</v>
      </c>
      <c r="HN17"/>
      <c r="HO17"/>
      <c r="HP17"/>
      <c r="HQ17"/>
      <c r="HR17"/>
      <c r="HS17"/>
      <c r="HT17"/>
      <c r="HU17"/>
      <c r="HV17"/>
      <c r="HW17"/>
      <c r="HX17"/>
      <c r="HY17"/>
      <c r="HZ17"/>
      <c r="IA17"/>
      <c r="IB17"/>
      <c r="IC17"/>
    </row>
    <row r="18" spans="1:249">
      <c r="A18" s="317"/>
      <c r="B18" s="31" t="s">
        <v>139</v>
      </c>
      <c r="C18" s="224">
        <v>2689</v>
      </c>
      <c r="D18" s="208">
        <v>45.65</v>
      </c>
      <c r="E18" s="58">
        <v>2434</v>
      </c>
      <c r="F18" s="233">
        <v>43.85</v>
      </c>
      <c r="G18" s="224">
        <v>255</v>
      </c>
      <c r="H18" s="233">
        <v>75</v>
      </c>
      <c r="I18" s="224">
        <v>234</v>
      </c>
      <c r="J18" s="233">
        <v>69.03</v>
      </c>
      <c r="K18" s="224">
        <v>394</v>
      </c>
      <c r="L18" s="233">
        <v>61.18</v>
      </c>
      <c r="M18" s="224">
        <v>562</v>
      </c>
      <c r="N18" s="233">
        <v>54.3</v>
      </c>
      <c r="O18" s="224">
        <v>1244</v>
      </c>
      <c r="P18" s="202">
        <v>35.21</v>
      </c>
      <c r="HN18"/>
      <c r="HO18"/>
      <c r="HP18"/>
      <c r="HQ18"/>
      <c r="HR18"/>
      <c r="HS18"/>
      <c r="HT18"/>
      <c r="HU18"/>
      <c r="HV18"/>
      <c r="HW18"/>
      <c r="HX18"/>
      <c r="HY18"/>
      <c r="HZ18"/>
      <c r="IA18"/>
      <c r="IB18"/>
      <c r="IC18"/>
    </row>
    <row r="19" spans="1:249" ht="14.25" thickBot="1">
      <c r="A19" s="318"/>
      <c r="B19" s="68" t="s">
        <v>158</v>
      </c>
      <c r="C19" s="237">
        <v>2828</v>
      </c>
      <c r="D19" s="204">
        <v>48.01</v>
      </c>
      <c r="E19" s="68">
        <v>2792</v>
      </c>
      <c r="F19" s="204">
        <v>50.3</v>
      </c>
      <c r="G19" s="68">
        <v>36</v>
      </c>
      <c r="H19" s="204">
        <v>10.59</v>
      </c>
      <c r="I19" s="68">
        <v>83</v>
      </c>
      <c r="J19" s="52">
        <v>24.48</v>
      </c>
      <c r="K19" s="237">
        <v>204</v>
      </c>
      <c r="L19" s="52">
        <v>31.68</v>
      </c>
      <c r="M19" s="237">
        <v>424</v>
      </c>
      <c r="N19" s="204">
        <v>40.97</v>
      </c>
      <c r="O19" s="68">
        <v>2081</v>
      </c>
      <c r="P19" s="52">
        <v>58.9</v>
      </c>
      <c r="HN19"/>
      <c r="HO19"/>
      <c r="HP19"/>
      <c r="HQ19"/>
      <c r="HR19"/>
      <c r="HS19"/>
      <c r="HT19"/>
      <c r="HU19"/>
      <c r="HV19"/>
      <c r="HW19"/>
      <c r="HX19"/>
      <c r="HY19"/>
      <c r="HZ19"/>
      <c r="IA19"/>
      <c r="IB19"/>
      <c r="IC19"/>
    </row>
    <row r="20" spans="1:249" ht="14.25" thickTop="1">
      <c r="A20" s="128" t="s">
        <v>183</v>
      </c>
      <c r="IC20"/>
    </row>
    <row r="21" spans="1:249">
      <c r="A21" s="129" t="s">
        <v>148</v>
      </c>
      <c r="IC21"/>
    </row>
    <row r="22" spans="1:249">
      <c r="A22" s="30"/>
      <c r="H22" s="37"/>
    </row>
    <row r="27" spans="1:249" s="37" customFormat="1">
      <c r="H27"/>
      <c r="ID27"/>
      <c r="IE27"/>
      <c r="IF27"/>
      <c r="IG27"/>
      <c r="IH27"/>
      <c r="II27"/>
      <c r="IJ27"/>
      <c r="IK27"/>
      <c r="IL27"/>
      <c r="IM27"/>
      <c r="IN27"/>
      <c r="IO27"/>
    </row>
    <row r="28" spans="1:249" s="37" customFormat="1">
      <c r="H28"/>
      <c r="ID28"/>
      <c r="IE28"/>
      <c r="IF28"/>
      <c r="IG28"/>
      <c r="IH28"/>
      <c r="II28"/>
      <c r="IJ28"/>
      <c r="IK28"/>
      <c r="IL28"/>
      <c r="IM28"/>
      <c r="IN28"/>
      <c r="IO28"/>
    </row>
    <row r="29" spans="1:249" s="37" customFormat="1">
      <c r="H29"/>
      <c r="ID29"/>
      <c r="IE29"/>
      <c r="IF29"/>
      <c r="IG29"/>
      <c r="IH29"/>
      <c r="II29"/>
      <c r="IJ29"/>
      <c r="IK29"/>
      <c r="IL29"/>
      <c r="IM29"/>
      <c r="IN29"/>
      <c r="IO29"/>
    </row>
    <row r="30" spans="1:249" s="37" customFormat="1">
      <c r="H30"/>
      <c r="ID30"/>
      <c r="IE30"/>
      <c r="IF30"/>
      <c r="IG30"/>
      <c r="IH30"/>
      <c r="II30"/>
      <c r="IJ30"/>
      <c r="IK30"/>
      <c r="IL30"/>
      <c r="IM30"/>
      <c r="IN30"/>
      <c r="IO30"/>
    </row>
    <row r="31" spans="1:249" s="37" customFormat="1">
      <c r="H31"/>
      <c r="ID31"/>
      <c r="IE31"/>
      <c r="IF31"/>
      <c r="IG31"/>
      <c r="IH31"/>
      <c r="II31"/>
      <c r="IJ31"/>
      <c r="IK31"/>
      <c r="IL31"/>
      <c r="IM31"/>
      <c r="IN31"/>
      <c r="IO31"/>
    </row>
    <row r="32" spans="1:249" s="37" customFormat="1">
      <c r="H32"/>
      <c r="ID32"/>
      <c r="IE32"/>
      <c r="IF32"/>
      <c r="IG32"/>
      <c r="IH32"/>
      <c r="II32"/>
      <c r="IJ32"/>
      <c r="IK32"/>
      <c r="IL32"/>
      <c r="IM32"/>
      <c r="IN32"/>
      <c r="IO32"/>
    </row>
    <row r="33" spans="8:249" s="37" customFormat="1">
      <c r="H33"/>
      <c r="ID33"/>
      <c r="IE33"/>
      <c r="IF33"/>
      <c r="IG33"/>
      <c r="IH33"/>
      <c r="II33"/>
      <c r="IJ33"/>
      <c r="IK33"/>
      <c r="IL33"/>
      <c r="IM33"/>
      <c r="IN33"/>
      <c r="IO33"/>
    </row>
    <row r="34" spans="8:249" s="37" customFormat="1">
      <c r="H34"/>
      <c r="ID34"/>
      <c r="IE34"/>
      <c r="IF34"/>
      <c r="IG34"/>
      <c r="IH34"/>
      <c r="II34"/>
      <c r="IJ34"/>
      <c r="IK34"/>
      <c r="IL34"/>
      <c r="IM34"/>
      <c r="IN34"/>
      <c r="IO34"/>
    </row>
    <row r="35" spans="8:249" s="37" customFormat="1">
      <c r="H35"/>
      <c r="ID35"/>
      <c r="IE35"/>
      <c r="IF35"/>
      <c r="IG35"/>
      <c r="IH35"/>
      <c r="II35"/>
      <c r="IJ35"/>
      <c r="IK35"/>
      <c r="IL35"/>
      <c r="IM35"/>
      <c r="IN35"/>
      <c r="IO35"/>
    </row>
    <row r="36" spans="8:249" s="37" customFormat="1">
      <c r="H36"/>
      <c r="ID36"/>
      <c r="IE36"/>
      <c r="IF36"/>
      <c r="IG36"/>
      <c r="IH36"/>
      <c r="II36"/>
      <c r="IJ36"/>
      <c r="IK36"/>
      <c r="IL36"/>
      <c r="IM36"/>
      <c r="IN36"/>
      <c r="IO36"/>
    </row>
    <row r="37" spans="8:249" s="37" customFormat="1">
      <c r="H37"/>
      <c r="ID37"/>
      <c r="IE37"/>
      <c r="IF37"/>
      <c r="IG37"/>
      <c r="IH37"/>
      <c r="II37"/>
      <c r="IJ37"/>
      <c r="IK37"/>
      <c r="IL37"/>
      <c r="IM37"/>
      <c r="IN37"/>
      <c r="IO37"/>
    </row>
    <row r="38" spans="8:249" s="37" customFormat="1">
      <c r="H38"/>
      <c r="ID38"/>
      <c r="IE38"/>
      <c r="IF38"/>
      <c r="IG38"/>
      <c r="IH38"/>
      <c r="II38"/>
      <c r="IJ38"/>
      <c r="IK38"/>
      <c r="IL38"/>
      <c r="IM38"/>
      <c r="IN38"/>
      <c r="IO38"/>
    </row>
    <row r="39" spans="8:249" s="37" customFormat="1">
      <c r="H39"/>
      <c r="ID39"/>
      <c r="IE39"/>
      <c r="IF39"/>
      <c r="IG39"/>
      <c r="IH39"/>
      <c r="II39"/>
      <c r="IJ39"/>
      <c r="IK39"/>
      <c r="IL39"/>
      <c r="IM39"/>
      <c r="IN39"/>
      <c r="IO39"/>
    </row>
    <row r="40" spans="8:249" s="37" customFormat="1">
      <c r="H40"/>
      <c r="ID40"/>
      <c r="IE40"/>
      <c r="IF40"/>
      <c r="IG40"/>
      <c r="IH40"/>
      <c r="II40"/>
      <c r="IJ40"/>
      <c r="IK40"/>
      <c r="IL40"/>
      <c r="IM40"/>
      <c r="IN40"/>
      <c r="IO40"/>
    </row>
    <row r="41" spans="8:249" s="37" customFormat="1">
      <c r="H41"/>
      <c r="ID41"/>
      <c r="IE41"/>
      <c r="IF41"/>
      <c r="IG41"/>
      <c r="IH41"/>
      <c r="II41"/>
      <c r="IJ41"/>
      <c r="IK41"/>
      <c r="IL41"/>
      <c r="IM41"/>
      <c r="IN41"/>
      <c r="IO41"/>
    </row>
    <row r="42" spans="8:249" s="37" customFormat="1">
      <c r="H42"/>
      <c r="ID42"/>
      <c r="IE42"/>
      <c r="IF42"/>
      <c r="IG42"/>
      <c r="IH42"/>
      <c r="II42"/>
      <c r="IJ42"/>
      <c r="IK42"/>
      <c r="IL42"/>
      <c r="IM42"/>
      <c r="IN42"/>
      <c r="IO42"/>
    </row>
    <row r="43" spans="8:249" s="37" customFormat="1">
      <c r="H43"/>
      <c r="ID43"/>
      <c r="IE43"/>
      <c r="IF43"/>
      <c r="IG43"/>
      <c r="IH43"/>
      <c r="II43"/>
      <c r="IJ43"/>
      <c r="IK43"/>
      <c r="IL43"/>
      <c r="IM43"/>
      <c r="IN43"/>
      <c r="IO43"/>
    </row>
    <row r="44" spans="8:249" s="37" customFormat="1">
      <c r="H44"/>
      <c r="ID44"/>
      <c r="IE44"/>
      <c r="IF44"/>
      <c r="IG44"/>
      <c r="IH44"/>
      <c r="II44"/>
      <c r="IJ44"/>
      <c r="IK44"/>
      <c r="IL44"/>
      <c r="IM44"/>
      <c r="IN44"/>
      <c r="IO44"/>
    </row>
    <row r="45" spans="8:249" s="37" customFormat="1">
      <c r="H45"/>
      <c r="ID45"/>
      <c r="IE45"/>
      <c r="IF45"/>
      <c r="IG45"/>
      <c r="IH45"/>
      <c r="II45"/>
      <c r="IJ45"/>
      <c r="IK45"/>
      <c r="IL45"/>
      <c r="IM45"/>
      <c r="IN45"/>
      <c r="IO45"/>
    </row>
    <row r="46" spans="8:249" s="37" customFormat="1">
      <c r="H46"/>
      <c r="ID46"/>
      <c r="IE46"/>
      <c r="IF46"/>
      <c r="IG46"/>
      <c r="IH46"/>
      <c r="II46"/>
      <c r="IJ46"/>
      <c r="IK46"/>
      <c r="IL46"/>
      <c r="IM46"/>
      <c r="IN46"/>
      <c r="IO46"/>
    </row>
    <row r="47" spans="8:249" s="37" customFormat="1">
      <c r="H47"/>
      <c r="ID47"/>
      <c r="IE47"/>
      <c r="IF47"/>
      <c r="IG47"/>
      <c r="IH47"/>
      <c r="II47"/>
      <c r="IJ47"/>
      <c r="IK47"/>
      <c r="IL47"/>
      <c r="IM47"/>
      <c r="IN47"/>
      <c r="IO47"/>
    </row>
    <row r="48" spans="8:249" s="37" customFormat="1">
      <c r="H48"/>
      <c r="ID48"/>
      <c r="IE48"/>
      <c r="IF48"/>
      <c r="IG48"/>
      <c r="IH48"/>
      <c r="II48"/>
      <c r="IJ48"/>
      <c r="IK48"/>
      <c r="IL48"/>
      <c r="IM48"/>
      <c r="IN48"/>
      <c r="IO48"/>
    </row>
    <row r="49" spans="8:249" s="37" customFormat="1">
      <c r="H49"/>
      <c r="ID49"/>
      <c r="IE49"/>
      <c r="IF49"/>
      <c r="IG49"/>
      <c r="IH49"/>
      <c r="II49"/>
      <c r="IJ49"/>
      <c r="IK49"/>
      <c r="IL49"/>
      <c r="IM49"/>
      <c r="IN49"/>
      <c r="IO49"/>
    </row>
    <row r="50" spans="8:249" s="37" customFormat="1">
      <c r="H50"/>
      <c r="ID50"/>
      <c r="IE50"/>
      <c r="IF50"/>
      <c r="IG50"/>
      <c r="IH50"/>
      <c r="II50"/>
      <c r="IJ50"/>
      <c r="IK50"/>
      <c r="IL50"/>
      <c r="IM50"/>
      <c r="IN50"/>
      <c r="IO50"/>
    </row>
    <row r="51" spans="8:249" s="37" customFormat="1">
      <c r="H51"/>
      <c r="ID51"/>
      <c r="IE51"/>
      <c r="IF51"/>
      <c r="IG51"/>
      <c r="IH51"/>
      <c r="II51"/>
      <c r="IJ51"/>
      <c r="IK51"/>
      <c r="IL51"/>
      <c r="IM51"/>
      <c r="IN51"/>
      <c r="IO51"/>
    </row>
    <row r="52" spans="8:249" s="37" customFormat="1">
      <c r="H52"/>
      <c r="ID52"/>
      <c r="IE52"/>
      <c r="IF52"/>
      <c r="IG52"/>
      <c r="IH52"/>
      <c r="II52"/>
      <c r="IJ52"/>
      <c r="IK52"/>
      <c r="IL52"/>
      <c r="IM52"/>
      <c r="IN52"/>
      <c r="IO52"/>
    </row>
    <row r="53" spans="8:249" s="37" customFormat="1">
      <c r="H53"/>
      <c r="ID53"/>
      <c r="IE53"/>
      <c r="IF53"/>
      <c r="IG53"/>
      <c r="IH53"/>
      <c r="II53"/>
      <c r="IJ53"/>
      <c r="IK53"/>
      <c r="IL53"/>
      <c r="IM53"/>
      <c r="IN53"/>
      <c r="IO53"/>
    </row>
    <row r="54" spans="8:249" s="37" customFormat="1">
      <c r="H54"/>
      <c r="ID54"/>
      <c r="IE54"/>
      <c r="IF54"/>
      <c r="IG54"/>
      <c r="IH54"/>
      <c r="II54"/>
      <c r="IJ54"/>
      <c r="IK54"/>
      <c r="IL54"/>
      <c r="IM54"/>
      <c r="IN54"/>
      <c r="IO54"/>
    </row>
    <row r="55" spans="8:249" s="37" customFormat="1">
      <c r="H55"/>
      <c r="ID55"/>
      <c r="IE55"/>
      <c r="IF55"/>
      <c r="IG55"/>
      <c r="IH55"/>
      <c r="II55"/>
      <c r="IJ55"/>
      <c r="IK55"/>
      <c r="IL55"/>
      <c r="IM55"/>
      <c r="IN55"/>
      <c r="IO55"/>
    </row>
    <row r="56" spans="8:249" s="37" customFormat="1">
      <c r="H56"/>
      <c r="ID56"/>
      <c r="IE56"/>
      <c r="IF56"/>
      <c r="IG56"/>
      <c r="IH56"/>
      <c r="II56"/>
      <c r="IJ56"/>
      <c r="IK56"/>
      <c r="IL56"/>
      <c r="IM56"/>
      <c r="IN56"/>
      <c r="IO56"/>
    </row>
    <row r="57" spans="8:249" s="37" customFormat="1">
      <c r="H57"/>
      <c r="ID57"/>
      <c r="IE57"/>
      <c r="IF57"/>
      <c r="IG57"/>
      <c r="IH57"/>
      <c r="II57"/>
      <c r="IJ57"/>
      <c r="IK57"/>
      <c r="IL57"/>
      <c r="IM57"/>
      <c r="IN57"/>
      <c r="IO57"/>
    </row>
    <row r="58" spans="8:249" s="37" customFormat="1">
      <c r="H58"/>
      <c r="ID58"/>
      <c r="IE58"/>
      <c r="IF58"/>
      <c r="IG58"/>
      <c r="IH58"/>
      <c r="II58"/>
      <c r="IJ58"/>
      <c r="IK58"/>
      <c r="IL58"/>
      <c r="IM58"/>
      <c r="IN58"/>
      <c r="IO58"/>
    </row>
    <row r="59" spans="8:249" s="37" customFormat="1">
      <c r="H59"/>
      <c r="ID59"/>
      <c r="IE59"/>
      <c r="IF59"/>
      <c r="IG59"/>
      <c r="IH59"/>
      <c r="II59"/>
      <c r="IJ59"/>
      <c r="IK59"/>
      <c r="IL59"/>
      <c r="IM59"/>
      <c r="IN59"/>
      <c r="IO59"/>
    </row>
    <row r="60" spans="8:249" s="37" customFormat="1">
      <c r="H60"/>
      <c r="ID60"/>
      <c r="IE60"/>
      <c r="IF60"/>
      <c r="IG60"/>
      <c r="IH60"/>
      <c r="II60"/>
      <c r="IJ60"/>
      <c r="IK60"/>
      <c r="IL60"/>
      <c r="IM60"/>
      <c r="IN60"/>
      <c r="IO60"/>
    </row>
    <row r="61" spans="8:249" s="37" customFormat="1">
      <c r="H61"/>
      <c r="ID61"/>
      <c r="IE61"/>
      <c r="IF61"/>
      <c r="IG61"/>
      <c r="IH61"/>
      <c r="II61"/>
      <c r="IJ61"/>
      <c r="IK61"/>
      <c r="IL61"/>
      <c r="IM61"/>
      <c r="IN61"/>
      <c r="IO61"/>
    </row>
    <row r="62" spans="8:249" s="37" customFormat="1">
      <c r="H62"/>
      <c r="ID62"/>
      <c r="IE62"/>
      <c r="IF62"/>
      <c r="IG62"/>
      <c r="IH62"/>
      <c r="II62"/>
      <c r="IJ62"/>
      <c r="IK62"/>
      <c r="IL62"/>
      <c r="IM62"/>
      <c r="IN62"/>
      <c r="IO62"/>
    </row>
    <row r="63" spans="8:249" s="37" customFormat="1">
      <c r="H63"/>
      <c r="ID63"/>
      <c r="IE63"/>
      <c r="IF63"/>
      <c r="IG63"/>
      <c r="IH63"/>
      <c r="II63"/>
      <c r="IJ63"/>
      <c r="IK63"/>
      <c r="IL63"/>
      <c r="IM63"/>
      <c r="IN63"/>
      <c r="IO63"/>
    </row>
    <row r="64" spans="8:249" s="37" customFormat="1">
      <c r="H64"/>
      <c r="ID64"/>
      <c r="IE64"/>
      <c r="IF64"/>
      <c r="IG64"/>
      <c r="IH64"/>
      <c r="II64"/>
      <c r="IJ64"/>
      <c r="IK64"/>
      <c r="IL64"/>
      <c r="IM64"/>
      <c r="IN64"/>
      <c r="IO64"/>
    </row>
    <row r="65" spans="8:249" s="37" customFormat="1">
      <c r="H65"/>
      <c r="ID65"/>
      <c r="IE65"/>
      <c r="IF65"/>
      <c r="IG65"/>
      <c r="IH65"/>
      <c r="II65"/>
      <c r="IJ65"/>
      <c r="IK65"/>
      <c r="IL65"/>
      <c r="IM65"/>
      <c r="IN65"/>
      <c r="IO65"/>
    </row>
    <row r="66" spans="8:249" s="37" customFormat="1">
      <c r="H66"/>
      <c r="ID66"/>
      <c r="IE66"/>
      <c r="IF66"/>
      <c r="IG66"/>
      <c r="IH66"/>
      <c r="II66"/>
      <c r="IJ66"/>
      <c r="IK66"/>
      <c r="IL66"/>
      <c r="IM66"/>
      <c r="IN66"/>
      <c r="IO66"/>
    </row>
    <row r="67" spans="8:249" s="37" customFormat="1">
      <c r="H67"/>
      <c r="ID67"/>
      <c r="IE67"/>
      <c r="IF67"/>
      <c r="IG67"/>
      <c r="IH67"/>
      <c r="II67"/>
      <c r="IJ67"/>
      <c r="IK67"/>
      <c r="IL67"/>
      <c r="IM67"/>
      <c r="IN67"/>
      <c r="IO67"/>
    </row>
    <row r="68" spans="8:249" s="37" customFormat="1">
      <c r="H68"/>
      <c r="ID68"/>
      <c r="IE68"/>
      <c r="IF68"/>
      <c r="IG68"/>
      <c r="IH68"/>
      <c r="II68"/>
      <c r="IJ68"/>
      <c r="IK68"/>
      <c r="IL68"/>
      <c r="IM68"/>
      <c r="IN68"/>
      <c r="IO68"/>
    </row>
    <row r="69" spans="8:249" s="37" customFormat="1">
      <c r="H69"/>
      <c r="ID69"/>
      <c r="IE69"/>
      <c r="IF69"/>
      <c r="IG69"/>
      <c r="IH69"/>
      <c r="II69"/>
      <c r="IJ69"/>
      <c r="IK69"/>
      <c r="IL69"/>
      <c r="IM69"/>
      <c r="IN69"/>
      <c r="IO69"/>
    </row>
    <row r="70" spans="8:249" s="37" customFormat="1">
      <c r="H70"/>
      <c r="ID70"/>
      <c r="IE70"/>
      <c r="IF70"/>
      <c r="IG70"/>
      <c r="IH70"/>
      <c r="II70"/>
      <c r="IJ70"/>
      <c r="IK70"/>
      <c r="IL70"/>
      <c r="IM70"/>
      <c r="IN70"/>
      <c r="IO70"/>
    </row>
    <row r="71" spans="8:249" s="37" customFormat="1">
      <c r="H71"/>
      <c r="ID71"/>
      <c r="IE71"/>
      <c r="IF71"/>
      <c r="IG71"/>
      <c r="IH71"/>
      <c r="II71"/>
      <c r="IJ71"/>
      <c r="IK71"/>
      <c r="IL71"/>
      <c r="IM71"/>
      <c r="IN71"/>
      <c r="IO71"/>
    </row>
    <row r="72" spans="8:249" s="37" customFormat="1">
      <c r="H72"/>
      <c r="ID72"/>
      <c r="IE72"/>
      <c r="IF72"/>
      <c r="IG72"/>
      <c r="IH72"/>
      <c r="II72"/>
      <c r="IJ72"/>
      <c r="IK72"/>
      <c r="IL72"/>
      <c r="IM72"/>
      <c r="IN72"/>
      <c r="IO72"/>
    </row>
    <row r="73" spans="8:249" s="37" customFormat="1">
      <c r="H73"/>
      <c r="ID73"/>
      <c r="IE73"/>
      <c r="IF73"/>
      <c r="IG73"/>
      <c r="IH73"/>
      <c r="II73"/>
      <c r="IJ73"/>
      <c r="IK73"/>
      <c r="IL73"/>
      <c r="IM73"/>
      <c r="IN73"/>
      <c r="IO73"/>
    </row>
    <row r="74" spans="8:249" s="37" customFormat="1">
      <c r="H74"/>
      <c r="ID74"/>
      <c r="IE74"/>
      <c r="IF74"/>
      <c r="IG74"/>
      <c r="IH74"/>
      <c r="II74"/>
      <c r="IJ74"/>
      <c r="IK74"/>
      <c r="IL74"/>
      <c r="IM74"/>
      <c r="IN74"/>
      <c r="IO74"/>
    </row>
    <row r="75" spans="8:249" s="37" customFormat="1">
      <c r="H75"/>
      <c r="ID75"/>
      <c r="IE75"/>
      <c r="IF75"/>
      <c r="IG75"/>
      <c r="IH75"/>
      <c r="II75"/>
      <c r="IJ75"/>
      <c r="IK75"/>
      <c r="IL75"/>
      <c r="IM75"/>
      <c r="IN75"/>
      <c r="IO75"/>
    </row>
    <row r="76" spans="8:249" s="37" customFormat="1">
      <c r="H76"/>
      <c r="ID76"/>
      <c r="IE76"/>
      <c r="IF76"/>
      <c r="IG76"/>
      <c r="IH76"/>
      <c r="II76"/>
      <c r="IJ76"/>
      <c r="IK76"/>
      <c r="IL76"/>
      <c r="IM76"/>
      <c r="IN76"/>
      <c r="IO76"/>
    </row>
    <row r="77" spans="8:249" s="37" customFormat="1">
      <c r="H77"/>
      <c r="ID77"/>
      <c r="IE77"/>
      <c r="IF77"/>
      <c r="IG77"/>
      <c r="IH77"/>
      <c r="II77"/>
      <c r="IJ77"/>
      <c r="IK77"/>
      <c r="IL77"/>
      <c r="IM77"/>
      <c r="IN77"/>
      <c r="IO77"/>
    </row>
    <row r="78" spans="8:249" s="37"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7" t="s">
        <v>176</v>
      </c>
    </row>
    <row r="2" spans="1:20">
      <c r="A2" s="63" t="s">
        <v>269</v>
      </c>
      <c r="O2" s="81"/>
    </row>
    <row r="3" spans="1:20">
      <c r="O3" s="81"/>
    </row>
    <row r="5" spans="1:20" ht="14.25" thickBot="1"/>
    <row r="6" spans="1:20" ht="13.5" customHeight="1">
      <c r="A6" s="338" t="s">
        <v>187</v>
      </c>
      <c r="B6" s="340" t="s">
        <v>7</v>
      </c>
      <c r="C6" s="340"/>
      <c r="D6" s="341" t="s">
        <v>8</v>
      </c>
      <c r="E6" s="342"/>
      <c r="F6" s="341" t="s">
        <v>169</v>
      </c>
      <c r="G6" s="342"/>
      <c r="H6" s="341" t="s">
        <v>6</v>
      </c>
      <c r="I6" s="342"/>
    </row>
    <row r="7" spans="1:20">
      <c r="A7" s="339"/>
      <c r="B7" s="7" t="s">
        <v>10</v>
      </c>
      <c r="C7" s="7" t="s">
        <v>133</v>
      </c>
      <c r="D7" s="7" t="s">
        <v>10</v>
      </c>
      <c r="E7" s="7" t="s">
        <v>160</v>
      </c>
      <c r="F7" s="7" t="s">
        <v>10</v>
      </c>
      <c r="G7" s="7" t="s">
        <v>160</v>
      </c>
      <c r="H7" s="7" t="s">
        <v>10</v>
      </c>
      <c r="I7" s="7" t="s">
        <v>160</v>
      </c>
    </row>
    <row r="8" spans="1:20">
      <c r="A8" s="172" t="s">
        <v>260</v>
      </c>
      <c r="B8" s="91">
        <v>12859</v>
      </c>
      <c r="C8" s="240">
        <v>100</v>
      </c>
      <c r="D8" s="91">
        <v>1202</v>
      </c>
      <c r="E8" s="240">
        <v>9.3475386888560603</v>
      </c>
      <c r="F8" s="91">
        <v>5215</v>
      </c>
      <c r="G8" s="240">
        <v>40.555253130103402</v>
      </c>
      <c r="H8" s="91">
        <v>6442</v>
      </c>
      <c r="I8" s="240">
        <v>50.0972081810405</v>
      </c>
    </row>
    <row r="9" spans="1:20">
      <c r="A9" s="243" t="s">
        <v>284</v>
      </c>
      <c r="B9" s="239">
        <v>3876</v>
      </c>
      <c r="C9" s="241">
        <v>30.142312777043301</v>
      </c>
      <c r="D9" s="238">
        <v>427</v>
      </c>
      <c r="E9" s="241">
        <v>11.0165118679051</v>
      </c>
      <c r="F9" s="238">
        <v>1600</v>
      </c>
      <c r="G9" s="241">
        <v>41.279669762641902</v>
      </c>
      <c r="H9" s="238">
        <v>1849</v>
      </c>
      <c r="I9" s="241">
        <v>47.703818369453103</v>
      </c>
    </row>
    <row r="10" spans="1:20">
      <c r="A10" s="243" t="s">
        <v>293</v>
      </c>
      <c r="B10" s="239">
        <v>2120</v>
      </c>
      <c r="C10" s="242">
        <v>16.4865075044716</v>
      </c>
      <c r="D10" s="239">
        <v>193</v>
      </c>
      <c r="E10" s="242">
        <v>9.1037735849056602</v>
      </c>
      <c r="F10" s="239">
        <v>837</v>
      </c>
      <c r="G10" s="242">
        <v>39.481132075471699</v>
      </c>
      <c r="H10" s="239">
        <v>1090</v>
      </c>
      <c r="I10" s="242">
        <v>51.415094339622698</v>
      </c>
    </row>
    <row r="11" spans="1:20">
      <c r="A11" s="243" t="s">
        <v>283</v>
      </c>
      <c r="B11" s="239">
        <v>1496</v>
      </c>
      <c r="C11" s="242">
        <v>11.633875106929001</v>
      </c>
      <c r="D11" s="239">
        <v>119</v>
      </c>
      <c r="E11" s="242">
        <v>7.9545454545454604</v>
      </c>
      <c r="F11" s="239">
        <v>628</v>
      </c>
      <c r="G11" s="242">
        <v>41.978609625668497</v>
      </c>
      <c r="H11" s="239">
        <v>749</v>
      </c>
      <c r="I11" s="242">
        <v>50.066844919786099</v>
      </c>
      <c r="T11" s="81"/>
    </row>
    <row r="12" spans="1:20">
      <c r="A12" s="243" t="s">
        <v>292</v>
      </c>
      <c r="B12" s="239">
        <v>583</v>
      </c>
      <c r="C12" s="242">
        <v>4.5337895637296901</v>
      </c>
      <c r="D12" s="239">
        <v>52</v>
      </c>
      <c r="E12" s="242">
        <v>8.9193825042881691</v>
      </c>
      <c r="F12" s="239">
        <v>204</v>
      </c>
      <c r="G12" s="242">
        <v>34.991423670669001</v>
      </c>
      <c r="H12" s="239">
        <v>327</v>
      </c>
      <c r="I12" s="242">
        <v>56.089193825042898</v>
      </c>
    </row>
    <row r="13" spans="1:20">
      <c r="A13" s="243" t="s">
        <v>279</v>
      </c>
      <c r="B13" s="239">
        <v>508</v>
      </c>
      <c r="C13" s="242">
        <v>3.95054047748659</v>
      </c>
      <c r="D13" s="239">
        <v>37</v>
      </c>
      <c r="E13" s="242">
        <v>7.2834645669291396</v>
      </c>
      <c r="F13" s="239">
        <v>193</v>
      </c>
      <c r="G13" s="242">
        <v>37.992125984251999</v>
      </c>
      <c r="H13" s="239">
        <v>278</v>
      </c>
      <c r="I13" s="242">
        <v>54.724409448818903</v>
      </c>
    </row>
    <row r="14" spans="1:20">
      <c r="A14" s="243" t="s">
        <v>276</v>
      </c>
      <c r="B14" s="239">
        <v>507</v>
      </c>
      <c r="C14" s="242">
        <v>3.9427638230033399</v>
      </c>
      <c r="D14" s="239">
        <v>29</v>
      </c>
      <c r="E14" s="242">
        <v>5.7199211045364899</v>
      </c>
      <c r="F14" s="239">
        <v>250</v>
      </c>
      <c r="G14" s="242">
        <v>49.309664694280102</v>
      </c>
      <c r="H14" s="239">
        <v>228</v>
      </c>
      <c r="I14" s="242">
        <v>44.970414201183402</v>
      </c>
    </row>
    <row r="15" spans="1:20">
      <c r="A15" s="269" t="s">
        <v>320</v>
      </c>
      <c r="B15" s="239">
        <v>447</v>
      </c>
      <c r="C15" s="242">
        <v>3.4761645540088701</v>
      </c>
      <c r="D15" s="239">
        <v>29</v>
      </c>
      <c r="E15" s="242">
        <v>6.4876957494407197</v>
      </c>
      <c r="F15" s="239">
        <v>191</v>
      </c>
      <c r="G15" s="242">
        <v>42.729306487695801</v>
      </c>
      <c r="H15" s="239">
        <v>227</v>
      </c>
      <c r="I15" s="242">
        <v>50.782997762863602</v>
      </c>
    </row>
    <row r="16" spans="1:20">
      <c r="A16" s="243" t="s">
        <v>285</v>
      </c>
      <c r="B16" s="239">
        <v>417</v>
      </c>
      <c r="C16" s="242">
        <v>3.2428649195116299</v>
      </c>
      <c r="D16" s="239">
        <v>65</v>
      </c>
      <c r="E16" s="242">
        <v>15.5875299760192</v>
      </c>
      <c r="F16" s="239">
        <v>183</v>
      </c>
      <c r="G16" s="242">
        <v>43.8848920863309</v>
      </c>
      <c r="H16" s="239">
        <v>169</v>
      </c>
      <c r="I16" s="242">
        <v>40.527577937649902</v>
      </c>
    </row>
    <row r="17" spans="1:9">
      <c r="A17" s="243" t="s">
        <v>288</v>
      </c>
      <c r="B17" s="239">
        <v>371</v>
      </c>
      <c r="C17" s="242">
        <v>2.8851388132825302</v>
      </c>
      <c r="D17" s="239">
        <v>39</v>
      </c>
      <c r="E17" s="242">
        <v>10.512129380053899</v>
      </c>
      <c r="F17" s="239">
        <v>145</v>
      </c>
      <c r="G17" s="242">
        <v>39.083557951482497</v>
      </c>
      <c r="H17" s="239">
        <v>187</v>
      </c>
      <c r="I17" s="242">
        <v>50.404312668463596</v>
      </c>
    </row>
    <row r="18" spans="1:9">
      <c r="A18" s="243" t="s">
        <v>274</v>
      </c>
      <c r="B18" s="239">
        <v>340</v>
      </c>
      <c r="C18" s="242">
        <v>2.6440625243020501</v>
      </c>
      <c r="D18" s="239">
        <v>24</v>
      </c>
      <c r="E18" s="242">
        <v>7.0588235294117698</v>
      </c>
      <c r="F18" s="239">
        <v>137</v>
      </c>
      <c r="G18" s="242">
        <v>40.294117647058798</v>
      </c>
      <c r="H18" s="239">
        <v>179</v>
      </c>
      <c r="I18" s="242">
        <v>52.647058823529399</v>
      </c>
    </row>
    <row r="19" spans="1:9">
      <c r="A19" s="243" t="s">
        <v>289</v>
      </c>
      <c r="B19" s="239">
        <v>325</v>
      </c>
      <c r="C19" s="242">
        <v>2.52741270705343</v>
      </c>
      <c r="D19" s="239">
        <v>28</v>
      </c>
      <c r="E19" s="242">
        <v>8.6153846153846203</v>
      </c>
      <c r="F19" s="239">
        <v>122</v>
      </c>
      <c r="G19" s="242">
        <v>37.538461538461497</v>
      </c>
      <c r="H19" s="239">
        <v>175</v>
      </c>
      <c r="I19" s="242">
        <v>53.846153846153904</v>
      </c>
    </row>
    <row r="20" spans="1:9">
      <c r="A20" s="269" t="s">
        <v>1034</v>
      </c>
      <c r="B20" s="239">
        <v>283</v>
      </c>
      <c r="C20" s="242">
        <v>2.2007932187572901</v>
      </c>
      <c r="D20" s="239">
        <v>20</v>
      </c>
      <c r="E20" s="242">
        <v>7.0671378091872796</v>
      </c>
      <c r="F20" s="239">
        <v>120</v>
      </c>
      <c r="G20" s="242">
        <v>42.402826855123699</v>
      </c>
      <c r="H20" s="239">
        <v>143</v>
      </c>
      <c r="I20" s="242">
        <v>50.530035335689099</v>
      </c>
    </row>
    <row r="21" spans="1:9">
      <c r="A21" s="243" t="s">
        <v>277</v>
      </c>
      <c r="B21" s="239">
        <v>277</v>
      </c>
      <c r="C21" s="242">
        <v>2.15413329185784</v>
      </c>
      <c r="D21" s="239">
        <v>35</v>
      </c>
      <c r="E21" s="242">
        <v>12.6353790613718</v>
      </c>
      <c r="F21" s="239">
        <v>86</v>
      </c>
      <c r="G21" s="242">
        <v>31.0469314079422</v>
      </c>
      <c r="H21" s="239">
        <v>156</v>
      </c>
      <c r="I21" s="242">
        <v>56.317689530685897</v>
      </c>
    </row>
    <row r="22" spans="1:9">
      <c r="A22" s="243" t="s">
        <v>281</v>
      </c>
      <c r="B22" s="239">
        <v>276</v>
      </c>
      <c r="C22" s="242">
        <v>2.1463566373746001</v>
      </c>
      <c r="D22" s="239">
        <v>18</v>
      </c>
      <c r="E22" s="242">
        <v>6.5217391304347796</v>
      </c>
      <c r="F22" s="239">
        <v>104</v>
      </c>
      <c r="G22" s="242">
        <v>37.681159420289902</v>
      </c>
      <c r="H22" s="239">
        <v>154</v>
      </c>
      <c r="I22" s="242">
        <v>55.797101449275402</v>
      </c>
    </row>
    <row r="23" spans="1:9">
      <c r="A23" s="243" t="s">
        <v>282</v>
      </c>
      <c r="B23" s="239">
        <v>231</v>
      </c>
      <c r="C23" s="242">
        <v>1.79640718562874</v>
      </c>
      <c r="D23" s="239">
        <v>20</v>
      </c>
      <c r="E23" s="242">
        <v>8.6580086580086597</v>
      </c>
      <c r="F23" s="239">
        <v>97</v>
      </c>
      <c r="G23" s="242">
        <v>41.991341991341997</v>
      </c>
      <c r="H23" s="239">
        <v>114</v>
      </c>
      <c r="I23" s="242">
        <v>49.350649350649398</v>
      </c>
    </row>
    <row r="24" spans="1:9">
      <c r="A24" s="243" t="s">
        <v>280</v>
      </c>
      <c r="B24" s="239">
        <v>227</v>
      </c>
      <c r="C24" s="242">
        <v>1.76530056769578</v>
      </c>
      <c r="D24" s="239">
        <v>17</v>
      </c>
      <c r="E24" s="242">
        <v>7.4889867841409696</v>
      </c>
      <c r="F24" s="239">
        <v>87</v>
      </c>
      <c r="G24" s="242">
        <v>38.325991189427299</v>
      </c>
      <c r="H24" s="239">
        <v>123</v>
      </c>
      <c r="I24" s="242">
        <v>54.185022026431703</v>
      </c>
    </row>
    <row r="25" spans="1:9">
      <c r="A25" s="243" t="s">
        <v>286</v>
      </c>
      <c r="B25" s="239">
        <v>161</v>
      </c>
      <c r="C25" s="242">
        <v>1.2520413718018499</v>
      </c>
      <c r="D25" s="239">
        <v>17</v>
      </c>
      <c r="E25" s="242">
        <v>10.559006211180099</v>
      </c>
      <c r="F25" s="239">
        <v>50</v>
      </c>
      <c r="G25" s="242">
        <v>31.055900621117999</v>
      </c>
      <c r="H25" s="239">
        <v>94</v>
      </c>
      <c r="I25" s="242">
        <v>58.385093167701903</v>
      </c>
    </row>
    <row r="26" spans="1:9">
      <c r="A26" s="243" t="s">
        <v>287</v>
      </c>
      <c r="B26" s="239">
        <v>145</v>
      </c>
      <c r="C26" s="242">
        <v>1.12761490006999</v>
      </c>
      <c r="D26" s="239">
        <v>12</v>
      </c>
      <c r="E26" s="242">
        <v>8.2758620689655196</v>
      </c>
      <c r="F26" s="239">
        <v>60</v>
      </c>
      <c r="G26" s="242">
        <v>41.379310344827601</v>
      </c>
      <c r="H26" s="239">
        <v>73</v>
      </c>
      <c r="I26" s="242">
        <v>50.344827586206897</v>
      </c>
    </row>
    <row r="27" spans="1:9">
      <c r="A27" s="243" t="s">
        <v>273</v>
      </c>
      <c r="B27" s="239">
        <v>118</v>
      </c>
      <c r="C27" s="242">
        <v>0.91764522902247003</v>
      </c>
      <c r="D27" s="239">
        <v>9</v>
      </c>
      <c r="E27" s="242">
        <v>7.6271186440678003</v>
      </c>
      <c r="F27" s="239">
        <v>56</v>
      </c>
      <c r="G27" s="242">
        <v>47.457627118644098</v>
      </c>
      <c r="H27" s="239">
        <v>53</v>
      </c>
      <c r="I27" s="242">
        <v>44.915254237288103</v>
      </c>
    </row>
    <row r="28" spans="1:9">
      <c r="A28" s="243" t="s">
        <v>278</v>
      </c>
      <c r="B28" s="239">
        <v>113</v>
      </c>
      <c r="C28" s="242">
        <v>0.87876195660626999</v>
      </c>
      <c r="D28" s="239">
        <v>6</v>
      </c>
      <c r="E28" s="242">
        <v>5.3097345132743401</v>
      </c>
      <c r="F28" s="239">
        <v>45</v>
      </c>
      <c r="G28" s="242">
        <v>39.823008849557503</v>
      </c>
      <c r="H28" s="239">
        <v>62</v>
      </c>
      <c r="I28" s="242">
        <v>54.867256637168197</v>
      </c>
    </row>
    <row r="29" spans="1:9" ht="14.25" thickBot="1">
      <c r="A29" s="244" t="s">
        <v>275</v>
      </c>
      <c r="B29" s="61">
        <v>37</v>
      </c>
      <c r="C29" s="62">
        <v>0.28773621587992998</v>
      </c>
      <c r="D29" s="61">
        <v>5</v>
      </c>
      <c r="E29" s="62">
        <v>13.5135135135135</v>
      </c>
      <c r="F29" s="61">
        <v>20</v>
      </c>
      <c r="G29" s="62">
        <v>54.054054054054099</v>
      </c>
      <c r="H29" s="61">
        <v>12</v>
      </c>
      <c r="I29" s="62">
        <v>32.4324324324324</v>
      </c>
    </row>
    <row r="30" spans="1:9" ht="14.25" thickTop="1">
      <c r="A30" s="126" t="s">
        <v>184</v>
      </c>
    </row>
    <row r="31" spans="1:9">
      <c r="A31" s="127" t="s">
        <v>192</v>
      </c>
    </row>
    <row r="32" spans="1:9">
      <c r="A32" s="127" t="s">
        <v>188</v>
      </c>
    </row>
    <row r="33" spans="1:8" s="81" customFormat="1">
      <c r="A33" s="127" t="s">
        <v>266</v>
      </c>
    </row>
    <row r="34" spans="1:8">
      <c r="A34" s="127" t="s">
        <v>149</v>
      </c>
    </row>
    <row r="36" spans="1:8">
      <c r="B36" s="59"/>
      <c r="C36" s="21"/>
      <c r="D36" s="2"/>
      <c r="F36" s="2"/>
      <c r="H36" s="2"/>
    </row>
    <row r="37" spans="1:8">
      <c r="B37" s="127"/>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0F4CF34A-7793-424A-BF7F-3DB732CF3454}">
  <ds:schemaRefs>
    <ds:schemaRef ds:uri="http://purl.org/dc/elements/1.1/"/>
    <ds:schemaRef ds:uri="http://schemas.microsoft.com/office/2006/metadata/properties"/>
    <ds:schemaRef ds:uri="http://schemas.openxmlformats.org/package/2006/metadata/core-properties"/>
    <ds:schemaRef ds:uri="dd3acd59-a8d8-42b1-950d-eec6c247243c"/>
    <ds:schemaRef ds:uri="http://purl.org/dc/terms/"/>
    <ds:schemaRef ds:uri="http://schemas.microsoft.com/office/2006/documentManagement/types"/>
    <ds:schemaRef ds:uri="http://schemas.microsoft.com/office/infopath/2007/PartnerControls"/>
    <ds:schemaRef ds:uri="343f6c91-b5b3-4dff-89ad-5fc55ccc8930"/>
    <ds:schemaRef ds:uri="http://www.w3.org/XML/1998/namespace"/>
    <ds:schemaRef ds:uri="http://purl.org/dc/dcmitype/"/>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2020-04-30T10:00:41Z</cp:lastPrinted>
  <dcterms:created xsi:type="dcterms:W3CDTF">2011-02-11T15:45:55Z</dcterms:created>
  <dcterms:modified xsi:type="dcterms:W3CDTF">2021-04-14T13:53:51Z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