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429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4" i="1"/>
  <c r="J24" s="1"/>
  <c r="L24" s="1"/>
  <c r="N24" s="1"/>
  <c r="I23"/>
  <c r="J23" s="1"/>
  <c r="L23" s="1"/>
  <c r="N23" s="1"/>
  <c r="M22"/>
  <c r="J22"/>
  <c r="L22" s="1"/>
  <c r="N22" s="1"/>
  <c r="I22"/>
  <c r="J21"/>
  <c r="L21" s="1"/>
  <c r="N21" s="1"/>
  <c r="I21"/>
  <c r="J20"/>
  <c r="L20" s="1"/>
  <c r="N20" s="1"/>
  <c r="I20"/>
  <c r="J19"/>
  <c r="L19" s="1"/>
  <c r="N19" s="1"/>
  <c r="I19"/>
  <c r="M18"/>
  <c r="I18"/>
  <c r="J18" s="1"/>
  <c r="L18" s="1"/>
  <c r="N18" s="1"/>
  <c r="I17"/>
  <c r="J17" s="1"/>
  <c r="L17" s="1"/>
  <c r="N17" s="1"/>
  <c r="I16"/>
  <c r="J16" s="1"/>
  <c r="L16" s="1"/>
  <c r="N16" s="1"/>
  <c r="I15"/>
  <c r="J15" s="1"/>
  <c r="L15" s="1"/>
  <c r="N15" s="1"/>
  <c r="I14"/>
  <c r="J14" s="1"/>
  <c r="L14" s="1"/>
  <c r="N14" s="1"/>
  <c r="I13"/>
  <c r="J13" s="1"/>
  <c r="L13" s="1"/>
  <c r="N13" s="1"/>
  <c r="I12"/>
  <c r="J12" s="1"/>
  <c r="L12" s="1"/>
  <c r="N12" s="1"/>
  <c r="I11"/>
  <c r="J11" s="1"/>
  <c r="L11" s="1"/>
  <c r="N11" s="1"/>
  <c r="I10"/>
  <c r="J10" s="1"/>
  <c r="L10" s="1"/>
  <c r="N10" s="1"/>
  <c r="I9"/>
  <c r="J9" s="1"/>
  <c r="L9" s="1"/>
  <c r="N9" s="1"/>
  <c r="I8"/>
  <c r="J8" s="1"/>
  <c r="L8" s="1"/>
  <c r="N8" s="1"/>
  <c r="I7"/>
  <c r="J7" s="1"/>
  <c r="L7" s="1"/>
  <c r="N7" s="1"/>
  <c r="I6"/>
  <c r="J6" s="1"/>
  <c r="L6" s="1"/>
  <c r="N6" s="1"/>
  <c r="I5"/>
  <c r="J5" s="1"/>
  <c r="L5" s="1"/>
  <c r="N5" s="1"/>
  <c r="I4"/>
  <c r="J4" s="1"/>
  <c r="L4" s="1"/>
  <c r="N4" s="1"/>
  <c r="I3"/>
  <c r="J3" s="1"/>
  <c r="L3" s="1"/>
  <c r="N3" s="1"/>
  <c r="I2"/>
  <c r="J2" s="1"/>
  <c r="L2" s="1"/>
  <c r="N2" s="1"/>
</calcChain>
</file>

<file path=xl/sharedStrings.xml><?xml version="1.0" encoding="utf-8"?>
<sst xmlns="http://schemas.openxmlformats.org/spreadsheetml/2006/main" count="142" uniqueCount="79">
  <si>
    <t>AREA</t>
  </si>
  <si>
    <t>METER</t>
  </si>
  <si>
    <t>STATUS</t>
  </si>
  <si>
    <t>NAME</t>
  </si>
  <si>
    <t>TELEPHONE</t>
  </si>
  <si>
    <t>PHYSICAL ADDRESS</t>
  </si>
  <si>
    <t>CURR</t>
  </si>
  <si>
    <t>PRIV</t>
  </si>
  <si>
    <t>DIFF</t>
  </si>
  <si>
    <t>JULY bill</t>
  </si>
  <si>
    <t>Pre ball</t>
  </si>
  <si>
    <t>Total</t>
  </si>
  <si>
    <t>Paid</t>
  </si>
  <si>
    <t>BAL</t>
  </si>
  <si>
    <t>Receipt</t>
  </si>
  <si>
    <t>Mode</t>
  </si>
  <si>
    <t>BH</t>
  </si>
  <si>
    <t>super</t>
  </si>
  <si>
    <t>Conn</t>
  </si>
  <si>
    <t>MARIAM M NJOKA</t>
  </si>
  <si>
    <t>lakisha accademy</t>
  </si>
  <si>
    <t>DESTINY</t>
  </si>
  <si>
    <t>SAMUEL MAINA</t>
  </si>
  <si>
    <t>DANSU BABA THEURI</t>
  </si>
  <si>
    <t>cash</t>
  </si>
  <si>
    <t>WAKAFA</t>
  </si>
  <si>
    <t>conn</t>
  </si>
  <si>
    <t>CYRUS MWANGI NDUMBI</t>
  </si>
  <si>
    <t>next to robert</t>
  </si>
  <si>
    <t>WACIRU</t>
  </si>
  <si>
    <t>DAMARIS GICHOYA</t>
  </si>
  <si>
    <t>OPP Joseph waithaka</t>
  </si>
  <si>
    <t>CENTER</t>
  </si>
  <si>
    <t>ETHER KINYANJUI</t>
  </si>
  <si>
    <t>opp Rimui</t>
  </si>
  <si>
    <t>paybill</t>
  </si>
  <si>
    <t>REBUTU</t>
  </si>
  <si>
    <t>kent</t>
  </si>
  <si>
    <t>JOHN  WACHIRA</t>
  </si>
  <si>
    <t>LEBUTU</t>
  </si>
  <si>
    <t>VINCENT OKARI/0724450498</t>
  </si>
  <si>
    <t>after Ann Mwai</t>
  </si>
  <si>
    <t>jacob  /720663769</t>
  </si>
  <si>
    <t>sammy 748831888</t>
  </si>
  <si>
    <t>PCEA</t>
  </si>
  <si>
    <t>PAULINE MUTUKO</t>
  </si>
  <si>
    <t>BEHIND NELLY</t>
  </si>
  <si>
    <t>PETER MWAU</t>
  </si>
  <si>
    <t>kimiti b road</t>
  </si>
  <si>
    <t>TILL</t>
  </si>
  <si>
    <t>MONICAH   NTHIANI</t>
  </si>
  <si>
    <t xml:space="preserve">next to kamau </t>
  </si>
  <si>
    <t>GITAHI</t>
  </si>
  <si>
    <t>STEPHEN KAMAU NJEMA</t>
  </si>
  <si>
    <t>BEFORE Francis chege</t>
  </si>
  <si>
    <t>VERONICAH WAWERU MWANGI</t>
  </si>
  <si>
    <t>Douglas mutahi C</t>
  </si>
  <si>
    <t>wakafa road home</t>
  </si>
  <si>
    <t>JANE WAMUYU</t>
  </si>
  <si>
    <t>next to watheuri</t>
  </si>
  <si>
    <t>MAKORI</t>
  </si>
  <si>
    <t>JOSEPH NDUNGU HOUSE NO.1</t>
  </si>
  <si>
    <t>dominic</t>
  </si>
  <si>
    <t>Super</t>
  </si>
  <si>
    <t>LUCA MIGIRO /705273191</t>
  </si>
  <si>
    <t>Francis rentals</t>
  </si>
  <si>
    <t>paybill/cash</t>
  </si>
  <si>
    <t>CAROLINE KAMAU</t>
  </si>
  <si>
    <t>NXT PURITY NYAMBURA</t>
  </si>
  <si>
    <t>JACKLINE MOKEIRA NYANDIKA</t>
  </si>
  <si>
    <t>NXT SHADRACK NDEGWA</t>
  </si>
  <si>
    <t>EMMA KAMUNYI</t>
  </si>
  <si>
    <t>opp george sch</t>
  </si>
  <si>
    <t>DAVID MUGO /Rosemary wambui -A</t>
  </si>
  <si>
    <t>before teacher emma</t>
  </si>
  <si>
    <t>SAMUEL ANGASA/0721608220</t>
  </si>
  <si>
    <t>NEXT MAMA KARIS</t>
  </si>
  <si>
    <t>SAMWEL RUO/THOMAS ,MARY NJUNO</t>
  </si>
  <si>
    <t>NXT SAMUEL KAMAU PYRAMID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</si>
</sst>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>
      <selection activeCell="A6" sqref="A6"/>
    </sheetView>
  </sheetViews>
  <sheetFormatPr defaultColWidth="20.28515625" defaultRowHeight="15"/>
  <cols>
    <col min="1" max="1" width="8.7109375" customWidth="1"/>
    <col min="2" max="2" width="7" customWidth="1"/>
    <col min="3" max="3" width="7.28515625" customWidth="1"/>
    <col min="5" max="5" width="11.5703125" customWidth="1"/>
    <col min="7" max="7" width="7" customWidth="1"/>
    <col min="8" max="8" width="6.5703125" customWidth="1"/>
    <col min="9" max="9" width="4.42578125" customWidth="1"/>
    <col min="10" max="10" width="9.42578125" customWidth="1"/>
    <col min="11" max="11" width="8.42578125" customWidth="1"/>
    <col min="12" max="12" width="5.5703125" customWidth="1"/>
    <col min="13" max="13" width="7.85546875" customWidth="1"/>
    <col min="15" max="15" width="7.7109375" customWidth="1"/>
    <col min="16" max="16" width="11.85546875" customWidth="1"/>
  </cols>
  <sheetData>
    <row r="1" spans="1:1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>
        <v>742010492</v>
      </c>
      <c r="F2" t="s">
        <v>20</v>
      </c>
      <c r="G2">
        <v>1342</v>
      </c>
      <c r="H2">
        <v>1281</v>
      </c>
      <c r="I2">
        <f t="shared" ref="I2:I24" si="0">G2-H2</f>
        <v>61</v>
      </c>
      <c r="J2">
        <f t="shared" ref="J2:J24" si="1">IF(I2&lt;=3,I2*130,IF(I2=4,I2*120,IF(I2&lt;=6,I2*120,IF(I2&gt;=7,I2*110))))+50</f>
        <v>6760</v>
      </c>
      <c r="K2">
        <v>0</v>
      </c>
      <c r="L2">
        <f t="shared" ref="L2:L16" si="2">K2+J2</f>
        <v>6760</v>
      </c>
      <c r="N2">
        <f t="shared" ref="N2:N24" si="3">L2-M2</f>
        <v>6760</v>
      </c>
    </row>
    <row r="3" spans="1:16">
      <c r="A3" t="s">
        <v>21</v>
      </c>
      <c r="B3" t="s">
        <v>17</v>
      </c>
      <c r="C3" t="s">
        <v>18</v>
      </c>
      <c r="D3" t="s">
        <v>22</v>
      </c>
      <c r="E3">
        <v>724479367</v>
      </c>
      <c r="F3" t="s">
        <v>23</v>
      </c>
      <c r="G3">
        <v>2153</v>
      </c>
      <c r="H3">
        <v>2097</v>
      </c>
      <c r="I3">
        <f t="shared" si="0"/>
        <v>56</v>
      </c>
      <c r="J3">
        <f t="shared" si="1"/>
        <v>6210</v>
      </c>
      <c r="K3">
        <v>1590</v>
      </c>
      <c r="L3">
        <f t="shared" si="2"/>
        <v>7800</v>
      </c>
      <c r="M3">
        <v>6000</v>
      </c>
      <c r="N3">
        <f t="shared" si="3"/>
        <v>1800</v>
      </c>
      <c r="P3" t="s">
        <v>24</v>
      </c>
    </row>
    <row r="4" spans="1:16">
      <c r="A4" t="s">
        <v>25</v>
      </c>
      <c r="B4" t="s">
        <v>17</v>
      </c>
      <c r="C4" t="s">
        <v>26</v>
      </c>
      <c r="D4" t="s">
        <v>27</v>
      </c>
      <c r="E4">
        <v>701722201</v>
      </c>
      <c r="F4" t="s">
        <v>28</v>
      </c>
      <c r="G4">
        <v>471</v>
      </c>
      <c r="H4">
        <v>419</v>
      </c>
      <c r="I4">
        <f t="shared" si="0"/>
        <v>52</v>
      </c>
      <c r="J4">
        <f t="shared" si="1"/>
        <v>5770</v>
      </c>
      <c r="K4">
        <v>0</v>
      </c>
      <c r="L4">
        <f t="shared" si="2"/>
        <v>5770</v>
      </c>
      <c r="N4">
        <f t="shared" si="3"/>
        <v>5770</v>
      </c>
    </row>
    <row r="5" spans="1:16">
      <c r="A5" t="s">
        <v>29</v>
      </c>
      <c r="B5" t="s">
        <v>17</v>
      </c>
      <c r="C5" t="s">
        <v>18</v>
      </c>
      <c r="D5" t="s">
        <v>30</v>
      </c>
      <c r="E5">
        <v>792421578</v>
      </c>
      <c r="F5" t="s">
        <v>31</v>
      </c>
      <c r="G5">
        <v>861</v>
      </c>
      <c r="H5">
        <v>819</v>
      </c>
      <c r="I5">
        <f t="shared" si="0"/>
        <v>42</v>
      </c>
      <c r="J5">
        <f t="shared" si="1"/>
        <v>4670</v>
      </c>
      <c r="K5">
        <v>2540</v>
      </c>
      <c r="L5">
        <f t="shared" si="2"/>
        <v>7210</v>
      </c>
      <c r="N5">
        <f t="shared" si="3"/>
        <v>7210</v>
      </c>
    </row>
    <row r="6" spans="1:16">
      <c r="A6" t="s">
        <v>32</v>
      </c>
      <c r="B6" t="s">
        <v>17</v>
      </c>
      <c r="C6" t="s">
        <v>18</v>
      </c>
      <c r="D6" t="s">
        <v>33</v>
      </c>
      <c r="E6">
        <v>748214538</v>
      </c>
      <c r="F6" t="s">
        <v>34</v>
      </c>
      <c r="G6">
        <v>36</v>
      </c>
      <c r="H6">
        <v>0</v>
      </c>
      <c r="I6">
        <f t="shared" si="0"/>
        <v>36</v>
      </c>
      <c r="J6">
        <f t="shared" si="1"/>
        <v>4010</v>
      </c>
      <c r="K6">
        <v>0</v>
      </c>
      <c r="L6">
        <f t="shared" si="2"/>
        <v>4010</v>
      </c>
      <c r="M6">
        <v>4010</v>
      </c>
      <c r="N6">
        <f t="shared" si="3"/>
        <v>0</v>
      </c>
      <c r="P6" t="s">
        <v>35</v>
      </c>
    </row>
    <row r="7" spans="1:16">
      <c r="A7" t="s">
        <v>36</v>
      </c>
      <c r="B7" t="s">
        <v>37</v>
      </c>
      <c r="C7" t="s">
        <v>18</v>
      </c>
      <c r="D7" t="s">
        <v>38</v>
      </c>
      <c r="E7">
        <v>722948723</v>
      </c>
      <c r="F7" t="s">
        <v>39</v>
      </c>
      <c r="G7">
        <v>520</v>
      </c>
      <c r="H7">
        <v>492</v>
      </c>
      <c r="I7">
        <f t="shared" si="0"/>
        <v>28</v>
      </c>
      <c r="J7">
        <f t="shared" si="1"/>
        <v>3130</v>
      </c>
      <c r="K7">
        <v>0</v>
      </c>
      <c r="L7">
        <f t="shared" si="2"/>
        <v>3130</v>
      </c>
      <c r="M7">
        <v>3130</v>
      </c>
      <c r="N7">
        <f t="shared" si="3"/>
        <v>0</v>
      </c>
      <c r="P7" t="s">
        <v>35</v>
      </c>
    </row>
    <row r="8" spans="1:16">
      <c r="A8" t="s">
        <v>29</v>
      </c>
      <c r="B8" t="s">
        <v>17</v>
      </c>
      <c r="C8" t="s">
        <v>18</v>
      </c>
      <c r="D8" t="s">
        <v>40</v>
      </c>
      <c r="E8">
        <v>721747382</v>
      </c>
      <c r="F8" t="s">
        <v>41</v>
      </c>
      <c r="G8">
        <v>821</v>
      </c>
      <c r="H8">
        <v>795</v>
      </c>
      <c r="I8">
        <f t="shared" si="0"/>
        <v>26</v>
      </c>
      <c r="J8">
        <f t="shared" si="1"/>
        <v>2910</v>
      </c>
      <c r="K8">
        <v>0</v>
      </c>
      <c r="L8">
        <f t="shared" si="2"/>
        <v>2910</v>
      </c>
      <c r="N8">
        <f t="shared" si="3"/>
        <v>2910</v>
      </c>
    </row>
    <row r="9" spans="1:16">
      <c r="A9" t="s">
        <v>32</v>
      </c>
      <c r="C9" t="s">
        <v>26</v>
      </c>
      <c r="D9" t="s">
        <v>42</v>
      </c>
      <c r="E9">
        <v>704709558</v>
      </c>
      <c r="F9" t="s">
        <v>43</v>
      </c>
      <c r="G9">
        <v>174</v>
      </c>
      <c r="H9">
        <v>149</v>
      </c>
      <c r="I9">
        <f t="shared" si="0"/>
        <v>25</v>
      </c>
      <c r="J9">
        <f t="shared" si="1"/>
        <v>2800</v>
      </c>
      <c r="K9">
        <v>650</v>
      </c>
      <c r="L9">
        <f t="shared" si="2"/>
        <v>3450</v>
      </c>
      <c r="N9">
        <f t="shared" si="3"/>
        <v>3450</v>
      </c>
    </row>
    <row r="10" spans="1:16">
      <c r="A10" t="s">
        <v>44</v>
      </c>
      <c r="B10" t="s">
        <v>37</v>
      </c>
      <c r="C10" t="s">
        <v>18</v>
      </c>
      <c r="D10" t="s">
        <v>45</v>
      </c>
      <c r="E10">
        <v>725383119</v>
      </c>
      <c r="F10" t="s">
        <v>46</v>
      </c>
      <c r="G10">
        <v>296</v>
      </c>
      <c r="H10">
        <v>272</v>
      </c>
      <c r="I10">
        <f t="shared" si="0"/>
        <v>24</v>
      </c>
      <c r="J10">
        <f t="shared" si="1"/>
        <v>2690</v>
      </c>
      <c r="K10">
        <v>2140</v>
      </c>
      <c r="L10">
        <f t="shared" si="2"/>
        <v>4830</v>
      </c>
      <c r="M10">
        <v>4830</v>
      </c>
      <c r="N10">
        <f t="shared" si="3"/>
        <v>0</v>
      </c>
      <c r="P10" t="s">
        <v>35</v>
      </c>
    </row>
    <row r="11" spans="1:16">
      <c r="A11" t="s">
        <v>44</v>
      </c>
      <c r="B11" t="s">
        <v>17</v>
      </c>
      <c r="C11" t="s">
        <v>26</v>
      </c>
      <c r="D11" t="s">
        <v>47</v>
      </c>
      <c r="E11">
        <v>722331925</v>
      </c>
      <c r="F11" t="s">
        <v>48</v>
      </c>
      <c r="G11">
        <v>622</v>
      </c>
      <c r="H11">
        <v>598</v>
      </c>
      <c r="I11">
        <f t="shared" si="0"/>
        <v>24</v>
      </c>
      <c r="J11">
        <f t="shared" si="1"/>
        <v>2690</v>
      </c>
      <c r="K11">
        <v>2790</v>
      </c>
      <c r="L11">
        <f t="shared" si="2"/>
        <v>5480</v>
      </c>
      <c r="M11">
        <v>2000</v>
      </c>
      <c r="N11">
        <f t="shared" si="3"/>
        <v>3480</v>
      </c>
      <c r="P11" t="s">
        <v>49</v>
      </c>
    </row>
    <row r="12" spans="1:16">
      <c r="A12" t="s">
        <v>44</v>
      </c>
      <c r="B12" t="s">
        <v>17</v>
      </c>
      <c r="C12" t="s">
        <v>26</v>
      </c>
      <c r="D12" t="s">
        <v>50</v>
      </c>
      <c r="E12">
        <v>721359138</v>
      </c>
      <c r="F12" t="s">
        <v>51</v>
      </c>
      <c r="G12">
        <v>374</v>
      </c>
      <c r="H12">
        <v>351</v>
      </c>
      <c r="I12">
        <f t="shared" si="0"/>
        <v>23</v>
      </c>
      <c r="J12">
        <f t="shared" si="1"/>
        <v>2580</v>
      </c>
      <c r="K12">
        <v>1650</v>
      </c>
      <c r="L12">
        <f t="shared" si="2"/>
        <v>4230</v>
      </c>
      <c r="M12">
        <v>4230</v>
      </c>
      <c r="N12">
        <f t="shared" si="3"/>
        <v>0</v>
      </c>
      <c r="P12" t="s">
        <v>35</v>
      </c>
    </row>
    <row r="13" spans="1:16">
      <c r="A13" t="s">
        <v>52</v>
      </c>
      <c r="B13" t="s">
        <v>17</v>
      </c>
      <c r="C13" t="s">
        <v>26</v>
      </c>
      <c r="D13" t="s">
        <v>53</v>
      </c>
      <c r="E13">
        <v>722404508</v>
      </c>
      <c r="F13" t="s">
        <v>54</v>
      </c>
      <c r="G13">
        <v>223</v>
      </c>
      <c r="H13">
        <v>201</v>
      </c>
      <c r="I13">
        <f t="shared" si="0"/>
        <v>22</v>
      </c>
      <c r="J13">
        <f t="shared" si="1"/>
        <v>2470</v>
      </c>
      <c r="K13">
        <v>-10</v>
      </c>
      <c r="L13">
        <f t="shared" si="2"/>
        <v>2460</v>
      </c>
      <c r="N13">
        <f t="shared" si="3"/>
        <v>2460</v>
      </c>
    </row>
    <row r="14" spans="1:16">
      <c r="A14" t="s">
        <v>44</v>
      </c>
      <c r="B14" t="s">
        <v>17</v>
      </c>
      <c r="C14" t="s">
        <v>18</v>
      </c>
      <c r="D14" t="s">
        <v>55</v>
      </c>
      <c r="E14">
        <v>710610535</v>
      </c>
      <c r="F14" t="s">
        <v>56</v>
      </c>
      <c r="G14">
        <v>277</v>
      </c>
      <c r="H14">
        <v>255</v>
      </c>
      <c r="I14">
        <f t="shared" si="0"/>
        <v>22</v>
      </c>
      <c r="J14">
        <f t="shared" si="1"/>
        <v>2470</v>
      </c>
      <c r="K14">
        <v>50</v>
      </c>
      <c r="L14">
        <f t="shared" si="2"/>
        <v>2520</v>
      </c>
      <c r="M14">
        <v>2470</v>
      </c>
      <c r="N14">
        <f t="shared" si="3"/>
        <v>50</v>
      </c>
      <c r="P14" t="s">
        <v>35</v>
      </c>
    </row>
    <row r="15" spans="1:16">
      <c r="A15" t="s">
        <v>25</v>
      </c>
      <c r="B15" t="s">
        <v>17</v>
      </c>
      <c r="C15" t="s">
        <v>26</v>
      </c>
      <c r="D15" t="s">
        <v>38</v>
      </c>
      <c r="E15">
        <v>722948723</v>
      </c>
      <c r="F15" t="s">
        <v>57</v>
      </c>
      <c r="G15">
        <v>903</v>
      </c>
      <c r="H15">
        <v>882</v>
      </c>
      <c r="I15">
        <f t="shared" si="0"/>
        <v>21</v>
      </c>
      <c r="J15">
        <f t="shared" si="1"/>
        <v>2360</v>
      </c>
      <c r="K15">
        <v>0</v>
      </c>
      <c r="L15">
        <f t="shared" si="2"/>
        <v>2360</v>
      </c>
      <c r="M15">
        <v>2360</v>
      </c>
      <c r="N15">
        <f t="shared" si="3"/>
        <v>0</v>
      </c>
      <c r="P15" t="s">
        <v>35</v>
      </c>
    </row>
    <row r="16" spans="1:16">
      <c r="A16" t="s">
        <v>21</v>
      </c>
      <c r="B16" t="s">
        <v>17</v>
      </c>
      <c r="C16" t="s">
        <v>18</v>
      </c>
      <c r="D16" t="s">
        <v>58</v>
      </c>
      <c r="E16">
        <v>721455345</v>
      </c>
      <c r="F16" t="s">
        <v>59</v>
      </c>
      <c r="G16">
        <v>216</v>
      </c>
      <c r="H16">
        <v>196</v>
      </c>
      <c r="I16">
        <f t="shared" si="0"/>
        <v>20</v>
      </c>
      <c r="J16">
        <f t="shared" si="1"/>
        <v>2250</v>
      </c>
      <c r="K16">
        <v>530</v>
      </c>
      <c r="L16">
        <f t="shared" si="2"/>
        <v>2780</v>
      </c>
      <c r="N16">
        <f t="shared" si="3"/>
        <v>2780</v>
      </c>
    </row>
    <row r="17" spans="1:16">
      <c r="A17" t="s">
        <v>60</v>
      </c>
      <c r="B17" t="s">
        <v>17</v>
      </c>
      <c r="C17" t="s">
        <v>26</v>
      </c>
      <c r="D17" t="s">
        <v>61</v>
      </c>
      <c r="E17">
        <v>726711986</v>
      </c>
      <c r="F17" t="s">
        <v>62</v>
      </c>
      <c r="G17">
        <v>259</v>
      </c>
      <c r="H17">
        <v>239</v>
      </c>
      <c r="I17">
        <f t="shared" si="0"/>
        <v>20</v>
      </c>
      <c r="J17">
        <f t="shared" si="1"/>
        <v>2250</v>
      </c>
      <c r="K17">
        <v>-310</v>
      </c>
      <c r="L17">
        <f>K17+J17+820</f>
        <v>2760</v>
      </c>
      <c r="N17">
        <f t="shared" si="3"/>
        <v>2760</v>
      </c>
    </row>
    <row r="18" spans="1:16">
      <c r="A18" t="s">
        <v>44</v>
      </c>
      <c r="B18" t="s">
        <v>63</v>
      </c>
      <c r="C18" t="s">
        <v>18</v>
      </c>
      <c r="D18" t="s">
        <v>64</v>
      </c>
      <c r="E18">
        <v>797429597</v>
      </c>
      <c r="F18" t="s">
        <v>65</v>
      </c>
      <c r="G18">
        <v>810</v>
      </c>
      <c r="H18">
        <v>790</v>
      </c>
      <c r="I18">
        <f t="shared" si="0"/>
        <v>20</v>
      </c>
      <c r="J18">
        <f t="shared" si="1"/>
        <v>2250</v>
      </c>
      <c r="K18">
        <v>410</v>
      </c>
      <c r="L18">
        <f t="shared" ref="L18:L24" si="4">K18+J18</f>
        <v>2660</v>
      </c>
      <c r="M18">
        <f>2300+360</f>
        <v>2660</v>
      </c>
      <c r="N18">
        <f t="shared" si="3"/>
        <v>0</v>
      </c>
      <c r="P18" t="s">
        <v>66</v>
      </c>
    </row>
    <row r="19" spans="1:16">
      <c r="A19" t="s">
        <v>25</v>
      </c>
      <c r="B19" t="s">
        <v>17</v>
      </c>
      <c r="C19" t="s">
        <v>18</v>
      </c>
      <c r="D19" t="s">
        <v>67</v>
      </c>
      <c r="E19">
        <v>723353439</v>
      </c>
      <c r="F19" t="s">
        <v>68</v>
      </c>
      <c r="G19">
        <v>91</v>
      </c>
      <c r="H19">
        <v>71</v>
      </c>
      <c r="I19">
        <f t="shared" si="0"/>
        <v>20</v>
      </c>
      <c r="J19">
        <f t="shared" si="1"/>
        <v>2250</v>
      </c>
      <c r="K19">
        <v>0</v>
      </c>
      <c r="L19">
        <f t="shared" si="4"/>
        <v>2250</v>
      </c>
      <c r="M19">
        <v>2200</v>
      </c>
      <c r="N19">
        <f t="shared" si="3"/>
        <v>50</v>
      </c>
      <c r="P19" t="s">
        <v>24</v>
      </c>
    </row>
    <row r="20" spans="1:16">
      <c r="A20" t="s">
        <v>25</v>
      </c>
      <c r="B20" t="s">
        <v>17</v>
      </c>
      <c r="C20" t="s">
        <v>26</v>
      </c>
      <c r="D20" t="s">
        <v>69</v>
      </c>
      <c r="E20">
        <v>705689001</v>
      </c>
      <c r="F20" t="s">
        <v>70</v>
      </c>
      <c r="G20">
        <v>256</v>
      </c>
      <c r="H20">
        <v>237</v>
      </c>
      <c r="I20">
        <f t="shared" si="0"/>
        <v>19</v>
      </c>
      <c r="J20">
        <f t="shared" si="1"/>
        <v>2140</v>
      </c>
      <c r="K20">
        <v>530</v>
      </c>
      <c r="L20">
        <f t="shared" si="4"/>
        <v>2670</v>
      </c>
      <c r="N20">
        <f t="shared" si="3"/>
        <v>2670</v>
      </c>
    </row>
    <row r="21" spans="1:16">
      <c r="A21" t="s">
        <v>32</v>
      </c>
      <c r="B21" t="s">
        <v>17</v>
      </c>
      <c r="C21" t="s">
        <v>18</v>
      </c>
      <c r="D21" t="s">
        <v>71</v>
      </c>
      <c r="E21">
        <v>723242050</v>
      </c>
      <c r="F21" t="s">
        <v>72</v>
      </c>
      <c r="G21">
        <v>599</v>
      </c>
      <c r="H21">
        <v>580</v>
      </c>
      <c r="I21">
        <f t="shared" si="0"/>
        <v>19</v>
      </c>
      <c r="J21">
        <f t="shared" si="1"/>
        <v>2140</v>
      </c>
      <c r="K21">
        <v>230</v>
      </c>
      <c r="L21">
        <f t="shared" si="4"/>
        <v>2370</v>
      </c>
      <c r="N21">
        <f t="shared" si="3"/>
        <v>2370</v>
      </c>
    </row>
    <row r="22" spans="1:16">
      <c r="A22" t="s">
        <v>32</v>
      </c>
      <c r="B22" t="s">
        <v>37</v>
      </c>
      <c r="C22" t="s">
        <v>18</v>
      </c>
      <c r="D22" t="s">
        <v>73</v>
      </c>
      <c r="E22">
        <v>715319029</v>
      </c>
      <c r="F22" t="s">
        <v>74</v>
      </c>
      <c r="G22">
        <v>323</v>
      </c>
      <c r="H22">
        <v>305</v>
      </c>
      <c r="I22">
        <f t="shared" si="0"/>
        <v>18</v>
      </c>
      <c r="J22">
        <f t="shared" si="1"/>
        <v>2030</v>
      </c>
      <c r="K22">
        <v>2470</v>
      </c>
      <c r="L22">
        <f t="shared" si="4"/>
        <v>4500</v>
      </c>
      <c r="M22">
        <f>1750+2450</f>
        <v>4200</v>
      </c>
      <c r="N22">
        <f t="shared" si="3"/>
        <v>300</v>
      </c>
      <c r="P22" t="s">
        <v>35</v>
      </c>
    </row>
    <row r="23" spans="1:16">
      <c r="A23" t="s">
        <v>25</v>
      </c>
      <c r="B23" t="s">
        <v>17</v>
      </c>
      <c r="C23" t="s">
        <v>26</v>
      </c>
      <c r="D23" t="s">
        <v>75</v>
      </c>
      <c r="E23">
        <v>725792723</v>
      </c>
      <c r="F23" t="s">
        <v>76</v>
      </c>
      <c r="G23">
        <v>508</v>
      </c>
      <c r="H23">
        <v>491</v>
      </c>
      <c r="I23">
        <f t="shared" si="0"/>
        <v>17</v>
      </c>
      <c r="J23">
        <f t="shared" si="1"/>
        <v>1920</v>
      </c>
      <c r="K23">
        <v>0</v>
      </c>
      <c r="L23">
        <f t="shared" si="4"/>
        <v>1920</v>
      </c>
      <c r="N23">
        <f t="shared" si="3"/>
        <v>1920</v>
      </c>
    </row>
    <row r="24" spans="1:16">
      <c r="A24" t="s">
        <v>44</v>
      </c>
      <c r="B24" t="s">
        <v>37</v>
      </c>
      <c r="C24" t="s">
        <v>18</v>
      </c>
      <c r="D24" t="s">
        <v>77</v>
      </c>
      <c r="E24">
        <v>724775272</v>
      </c>
      <c r="F24" t="s">
        <v>78</v>
      </c>
      <c r="G24">
        <v>197</v>
      </c>
      <c r="H24">
        <v>180</v>
      </c>
      <c r="I24">
        <f t="shared" si="0"/>
        <v>17</v>
      </c>
      <c r="J24">
        <f t="shared" si="1"/>
        <v>1920</v>
      </c>
      <c r="K24">
        <v>0</v>
      </c>
      <c r="L24">
        <f t="shared" si="4"/>
        <v>1920</v>
      </c>
      <c r="M24">
        <v>1920</v>
      </c>
      <c r="N24">
        <f t="shared" si="3"/>
        <v>0</v>
      </c>
      <c r="P2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Esli Enterprises</dc:creator>
  <cp:lastModifiedBy>Esli Enterprises</cp:lastModifiedBy>
  <dcterms:created xsi:type="dcterms:W3CDTF">2023-08-16T08:29:00Z</dcterms:created>
  <dcterms:modified xsi:type="dcterms:W3CDTF">2023-08-16T08:30:44Z</dcterms:modified>
</cp:coreProperties>
</file>