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 tabRatio="860" activeTab="3"/>
  </bookViews>
  <sheets>
    <sheet name="总计" sheetId="10" r:id="rId1"/>
    <sheet name="一、健康状况" sheetId="1" r:id="rId2"/>
    <sheet name="二、1负荷率" sheetId="3" r:id="rId3"/>
    <sheet name="二、2电压状况" sheetId="5" r:id="rId4"/>
    <sheet name="二、3平均功率因数" sheetId="6" r:id="rId5"/>
    <sheet name="二、4电度量状况" sheetId="7" r:id="rId6"/>
    <sheet name="二、5温度统计" sheetId="9" r:id="rId7"/>
    <sheet name="三、使用效率" sheetId="4" r:id="rId8"/>
    <sheet name="四、报警分析" sheetId="8" r:id="rId9"/>
  </sheets>
  <calcPr calcId="152511"/>
</workbook>
</file>

<file path=xl/calcChain.xml><?xml version="1.0" encoding="utf-8"?>
<calcChain xmlns="http://schemas.openxmlformats.org/spreadsheetml/2006/main">
  <c r="B9" i="10" l="1"/>
  <c r="E12" i="8"/>
  <c r="B6" i="10"/>
  <c r="E16" i="7"/>
  <c r="B7" i="10"/>
  <c r="E5" i="9"/>
  <c r="E18" i="4"/>
  <c r="B8" i="10" s="1"/>
  <c r="B5" i="10"/>
  <c r="E5" i="5"/>
  <c r="E5" i="6"/>
  <c r="B4" i="10"/>
  <c r="E18" i="3"/>
  <c r="B3" i="10" s="1"/>
  <c r="E18" i="1" l="1"/>
  <c r="B2" i="10" s="1"/>
  <c r="B10" i="10" s="1"/>
</calcChain>
</file>

<file path=xl/sharedStrings.xml><?xml version="1.0" encoding="utf-8"?>
<sst xmlns="http://schemas.openxmlformats.org/spreadsheetml/2006/main" count="354" uniqueCount="189">
  <si>
    <t>功能</t>
  </si>
  <si>
    <t>执行
时间</t>
  </si>
  <si>
    <t>时间跨度</t>
    <phoneticPr fontId="1" type="noConversion"/>
  </si>
  <si>
    <t>名称</t>
    <phoneticPr fontId="1" type="noConversion"/>
  </si>
  <si>
    <t>-</t>
    <phoneticPr fontId="1" type="noConversion"/>
  </si>
  <si>
    <t xml:space="preserve">两周没有电流值；智能仪表IM300；
</t>
    <phoneticPr fontId="1" type="noConversion"/>
  </si>
  <si>
    <t>实时报警分数</t>
    <phoneticPr fontId="1" type="noConversion"/>
  </si>
  <si>
    <t>模块</t>
    <phoneticPr fontId="1" type="noConversion"/>
  </si>
  <si>
    <t>单月</t>
    <phoneticPr fontId="1" type="noConversion"/>
  </si>
  <si>
    <t>季度</t>
    <phoneticPr fontId="1" type="noConversion"/>
  </si>
  <si>
    <t>年度</t>
    <phoneticPr fontId="1" type="noConversion"/>
  </si>
  <si>
    <t>中压开关柜整体运行状况及评分</t>
    <phoneticPr fontId="1" type="noConversion"/>
  </si>
  <si>
    <t>时间（天）</t>
    <phoneticPr fontId="1" type="noConversion"/>
  </si>
  <si>
    <t>以ASSETYPE,PRODUCTMODEL,LOCATION分组，对季度得分平均</t>
    <phoneticPr fontId="1" type="noConversion"/>
  </si>
  <si>
    <t>年度</t>
    <phoneticPr fontId="1" type="noConversion"/>
  </si>
  <si>
    <t>年度</t>
    <phoneticPr fontId="1" type="noConversion"/>
  </si>
  <si>
    <t>中压开挂柜整体历年分数对比</t>
    <phoneticPr fontId="1" type="noConversion"/>
  </si>
  <si>
    <t>中压开挂柜整体优良差占比</t>
    <phoneticPr fontId="1" type="noConversion"/>
  </si>
  <si>
    <t>根据得分计算季度占比</t>
    <phoneticPr fontId="1" type="noConversion"/>
  </si>
  <si>
    <t>根据得分计算年度占比</t>
    <phoneticPr fontId="1" type="noConversion"/>
  </si>
  <si>
    <t>保存历年年度设备得分</t>
    <phoneticPr fontId="1" type="noConversion"/>
  </si>
  <si>
    <t>健康度统计</t>
    <phoneticPr fontId="1" type="noConversion"/>
  </si>
  <si>
    <t>设备的运行健康状态相比往年（1.有所提升；2.有所下降；3.大致持平（±6%内）</t>
    <phoneticPr fontId="1" type="noConversion"/>
  </si>
  <si>
    <t>中压开关柜单台季度/年度报表</t>
    <phoneticPr fontId="1" type="noConversion"/>
  </si>
  <si>
    <t>结果表</t>
    <phoneticPr fontId="1" type="noConversion"/>
  </si>
  <si>
    <t>根据报警等级减分，根据工单状态恢复之前所有的扣分</t>
    <phoneticPr fontId="1" type="noConversion"/>
  </si>
  <si>
    <t>中压开挂柜单台历年分数对比</t>
    <phoneticPr fontId="1" type="noConversion"/>
  </si>
  <si>
    <t>未运行</t>
    <phoneticPr fontId="1" type="noConversion"/>
  </si>
  <si>
    <t>其他</t>
    <phoneticPr fontId="1" type="noConversion"/>
  </si>
  <si>
    <t xml:space="preserve">以ASSETNUM分组；对月度数据平均
</t>
    <phoneticPr fontId="1" type="noConversion"/>
  </si>
  <si>
    <t>以ASSETNUM分组；对季度数据平均</t>
    <phoneticPr fontId="1" type="noConversion"/>
  </si>
  <si>
    <t>以ASSETNUM分组,计算负荷率；
单台开关柜的负荷率计算=本台开关柜的平均电流值/其额定电流值（PRODUCTMODELB 额定电流值）</t>
    <phoneticPr fontId="1" type="noConversion"/>
  </si>
  <si>
    <t>负荷率统计</t>
    <phoneticPr fontId="1" type="noConversion"/>
  </si>
  <si>
    <t>负荷率统计</t>
    <phoneticPr fontId="1" type="noConversion"/>
  </si>
  <si>
    <t>负荷率1.有所增加；2.有所减少；3.大致持平（±5%内）</t>
  </si>
  <si>
    <t>负荷率1.有所增加；2.有所减少；3.大致持平（±6%内）</t>
  </si>
  <si>
    <t>有功电度量和无功电度量状况分析</t>
    <phoneticPr fontId="1" type="noConversion"/>
  </si>
  <si>
    <t>中压开关柜历年负荷率</t>
    <phoneticPr fontId="1" type="noConversion"/>
  </si>
  <si>
    <t>保存历年年度负荷率</t>
    <phoneticPr fontId="1" type="noConversion"/>
  </si>
  <si>
    <t>中压开关柜历年负荷率同比变化</t>
    <phoneticPr fontId="1" type="noConversion"/>
  </si>
  <si>
    <t>保存历年年度负荷率同比变化</t>
    <phoneticPr fontId="1" type="noConversion"/>
  </si>
  <si>
    <t xml:space="preserve">以ASSETYPE,PRODUCTMODEL,LOCATION分组；对月度数据平均
</t>
    <phoneticPr fontId="1" type="noConversion"/>
  </si>
  <si>
    <t>以ASSETYPE,PRODUCTMODEL,LOCATION分组；对季度数据平均</t>
    <phoneticPr fontId="1" type="noConversion"/>
  </si>
  <si>
    <t>保存历年年度负荷率同比变化</t>
    <phoneticPr fontId="1" type="noConversion"/>
  </si>
  <si>
    <t>季度</t>
    <phoneticPr fontId="1" type="noConversion"/>
  </si>
  <si>
    <t>负荷率超过80%TOP4</t>
  </si>
  <si>
    <t>负荷率超过80%TOP3</t>
    <phoneticPr fontId="1" type="noConversion"/>
  </si>
  <si>
    <t>以ASSETYPE,PRODUCTMODEL,LOCATION分组，计算负荷率超过80%TOP3</t>
    <phoneticPr fontId="1" type="noConversion"/>
  </si>
  <si>
    <t>季度、年度电压状况分析</t>
    <phoneticPr fontId="1" type="noConversion"/>
  </si>
  <si>
    <t xml:space="preserve">以ASSETYPE,PRODUCTMODEL,LOCATION,PRODUCTMODELC分组；对月度数据平均
</t>
    <phoneticPr fontId="1" type="noConversion"/>
  </si>
  <si>
    <t>以ASSETYPE,PRODUCTMODEL,LOCATION,PRODUCTMODELC分组；对季度数据平均</t>
    <phoneticPr fontId="1" type="noConversion"/>
  </si>
  <si>
    <t>有功电度量和无功电度量</t>
    <phoneticPr fontId="1" type="noConversion"/>
  </si>
  <si>
    <t xml:space="preserve">以ASSETNUM分组；做差值计算
</t>
    <phoneticPr fontId="1" type="noConversion"/>
  </si>
  <si>
    <t>有功电度量年度对比</t>
    <phoneticPr fontId="1" type="noConversion"/>
  </si>
  <si>
    <t>无功电度量年度对比</t>
    <phoneticPr fontId="1" type="noConversion"/>
  </si>
  <si>
    <t>无功电度量年度占比</t>
    <phoneticPr fontId="1" type="noConversion"/>
  </si>
  <si>
    <t>有功电度量历年年度对比</t>
    <phoneticPr fontId="1" type="noConversion"/>
  </si>
  <si>
    <t>无功电度量历年年度对比</t>
    <phoneticPr fontId="1" type="noConversion"/>
  </si>
  <si>
    <t>无功电度量历年年度占比</t>
    <phoneticPr fontId="1" type="noConversion"/>
  </si>
  <si>
    <t>年度信息统计</t>
    <phoneticPr fontId="1" type="noConversion"/>
  </si>
  <si>
    <t xml:space="preserve">以ASSETNUM分组；做差值计算
</t>
    <phoneticPr fontId="1" type="noConversion"/>
  </si>
  <si>
    <t>以ASSETNUM分组，本年度总有功电度量为__kWh，总无功电度量为__kWh，无功电度量占总电度量的__%；处于__（关注、合理（无功电度量占比超过10%需关注））区域
与往年比较，总电度量1.有所增加；2.有所减少；3.大致持平（±5%内）。</t>
    <phoneticPr fontId="1" type="noConversion"/>
  </si>
  <si>
    <t xml:space="preserve">以ASSETYPE,PRODUCTMODEL,LOCATION,PRODUCTMODELC分组，计算平均功率因数；
功率因数=有功功率/(有功功率+无功功率)
平均功率因数则：6h取一个平均值，一天4个点，一季度360个点左右，一年1400个点左右
</t>
    <phoneticPr fontId="1" type="noConversion"/>
  </si>
  <si>
    <t>以ASSETNUM分组,计算有功电度量和无功电度量；
每台开关柜的有功和无功电度量，都取自该开关柜的多功能表
以Q1举例，Q1季度的有功电度量=3月31日24时的最后一个有功电度量值-1月1日0时最早一个有功电度量的值，无功电度量类似；年度的电度量也类似计算。</t>
    <phoneticPr fontId="1" type="noConversion"/>
  </si>
  <si>
    <t>以ASSETYPE,PRODUCTMODEL,LOCATION,PRODUCTMODELC分组，计算平均有功电度量和无功电度量；
每台开关柜的有功和无功电度量，都取自该开关柜的多功能表
以Q1举例，Q1季度的有功电度量=3月31日24时的最后一个有功电度量值-1月1日0时最早一个有功电度量的值，无功电度量类似；年度的电度量也类似计算</t>
    <phoneticPr fontId="1" type="noConversion"/>
  </si>
  <si>
    <t xml:space="preserve">以ASSETYPE,PRODUCTMODEL,LOCATION,PRODUCTMODELC分组；做均值计算
</t>
    <phoneticPr fontId="1" type="noConversion"/>
  </si>
  <si>
    <t>季度、年度有功电度量和无功电度量状况分析</t>
    <phoneticPr fontId="1" type="noConversion"/>
  </si>
  <si>
    <t xml:space="preserve">以ASSETYPE,PRODUCTMODEL,LOCATION,PRODUCTMODELC分组；做均值计算
</t>
    <phoneticPr fontId="1" type="noConversion"/>
  </si>
  <si>
    <t>以ASSETYPE,PRODUCTMODEL,LOCATION,PRODUCTMODELC分组，有功电度量历年年度对比</t>
    <phoneticPr fontId="1" type="noConversion"/>
  </si>
  <si>
    <t>以ASSETYPE,PRODUCTMODEL,LOCATION,PRODUCTMODELC分组，无功电度量历年年度对比</t>
    <phoneticPr fontId="1" type="noConversion"/>
  </si>
  <si>
    <t>以ASSETYPE,PRODUCTMODEL,LOCATION,PRODUCTMODELC分组，无功电度量历年年度占比</t>
    <phoneticPr fontId="1" type="noConversion"/>
  </si>
  <si>
    <t>以ASSETYPE,PRODUCTMODEL,LOCATION,PRODUCTMODELC分组，本年度总有功电度量为__kWh，总无功电度量为__kWh，无功电度量占总电度量的__%
处于__（关注、合理（无功电度量占比超过10%需关注））区域
与往年比较，总电度量1.有所增加；2.有所减少；3.大致持平（±5%内）。</t>
    <phoneticPr fontId="1" type="noConversion"/>
  </si>
  <si>
    <t>单台开关柜温度数据统计分析</t>
    <phoneticPr fontId="1" type="noConversion"/>
  </si>
  <si>
    <t>单台设备下触臂A、B、C最大值、平均值</t>
    <phoneticPr fontId="1" type="noConversion"/>
  </si>
  <si>
    <t>单台设备上触臂A、B、C最大值、平均值</t>
    <phoneticPr fontId="1" type="noConversion"/>
  </si>
  <si>
    <t>单台设备电缆头A、B、C最大值、平均值</t>
    <phoneticPr fontId="1" type="noConversion"/>
  </si>
  <si>
    <r>
      <t>每</t>
    </r>
    <r>
      <rPr>
        <b/>
        <sz val="10.5"/>
        <color theme="1"/>
        <rFont val="Calibri"/>
        <family val="2"/>
      </rPr>
      <t>6h</t>
    </r>
    <r>
      <rPr>
        <b/>
        <sz val="10.5"/>
        <color theme="1"/>
        <rFont val="宋体"/>
        <family val="3"/>
        <charset val="134"/>
      </rPr>
      <t>取一个平均值和一个最大值；报警值</t>
    </r>
    <r>
      <rPr>
        <b/>
        <sz val="10.5"/>
        <color theme="1"/>
        <rFont val="Calibri"/>
        <family val="2"/>
      </rPr>
      <t>80</t>
    </r>
    <r>
      <rPr>
        <b/>
        <sz val="10.5"/>
        <color theme="1"/>
        <rFont val="宋体"/>
        <family val="3"/>
        <charset val="134"/>
      </rPr>
      <t>°</t>
    </r>
    <r>
      <rPr>
        <b/>
        <sz val="10.5"/>
        <color theme="1"/>
        <rFont val="Calibri"/>
        <family val="2"/>
      </rPr>
      <t>C</t>
    </r>
    <phoneticPr fontId="1" type="noConversion"/>
  </si>
  <si>
    <r>
      <t>每</t>
    </r>
    <r>
      <rPr>
        <b/>
        <sz val="10.5"/>
        <color theme="1"/>
        <rFont val="Calibri"/>
        <family val="2"/>
      </rPr>
      <t>6h</t>
    </r>
    <r>
      <rPr>
        <b/>
        <sz val="10.5"/>
        <color theme="1"/>
        <rFont val="宋体"/>
        <family val="3"/>
        <charset val="134"/>
      </rPr>
      <t>取一个平均值和一个最大值；报警值</t>
    </r>
    <r>
      <rPr>
        <b/>
        <sz val="10.5"/>
        <color theme="1"/>
        <rFont val="Calibri"/>
        <family val="2"/>
      </rPr>
      <t>80</t>
    </r>
    <r>
      <rPr>
        <b/>
        <sz val="10.5"/>
        <color theme="1"/>
        <rFont val="宋体"/>
        <family val="3"/>
        <charset val="134"/>
      </rPr>
      <t>°</t>
    </r>
    <r>
      <rPr>
        <b/>
        <sz val="10.5"/>
        <color theme="1"/>
        <rFont val="Calibri"/>
        <family val="2"/>
      </rPr>
      <t>C</t>
    </r>
    <phoneticPr fontId="1" type="noConversion"/>
  </si>
  <si>
    <t>模块</t>
    <phoneticPr fontId="1" type="noConversion"/>
  </si>
  <si>
    <t>一、健康状况</t>
  </si>
  <si>
    <t>二、1负荷率</t>
  </si>
  <si>
    <t>二、2电压状况</t>
  </si>
  <si>
    <t>二、3平均功率因数</t>
  </si>
  <si>
    <t>时间</t>
    <phoneticPr fontId="1" type="noConversion"/>
  </si>
  <si>
    <t>二、4电度量状况</t>
  </si>
  <si>
    <t>二、5温度统计</t>
    <phoneticPr fontId="1" type="noConversion"/>
  </si>
  <si>
    <t>三、使用效率</t>
  </si>
  <si>
    <t>四、报警分析</t>
    <phoneticPr fontId="1" type="noConversion"/>
  </si>
  <si>
    <t>单台使用效率历史对比</t>
    <phoneticPr fontId="1" type="noConversion"/>
  </si>
  <si>
    <t>季度、年度使用效率历史对比</t>
    <phoneticPr fontId="1" type="noConversion"/>
  </si>
  <si>
    <t>使用效率</t>
    <phoneticPr fontId="1" type="noConversion"/>
  </si>
  <si>
    <t>优、良、差占比</t>
    <phoneticPr fontId="1" type="noConversion"/>
  </si>
  <si>
    <t>优、良、差占比</t>
    <phoneticPr fontId="1" type="noConversion"/>
  </si>
  <si>
    <t>使用效率季度优、良、差占比</t>
    <phoneticPr fontId="1" type="noConversion"/>
  </si>
  <si>
    <t>使用效率年度优、良、差占比</t>
    <phoneticPr fontId="1" type="noConversion"/>
  </si>
  <si>
    <t>中压开关柜历年使用率</t>
    <phoneticPr fontId="1" type="noConversion"/>
  </si>
  <si>
    <t>中压开关柜历年运行变化率</t>
    <phoneticPr fontId="1" type="noConversion"/>
  </si>
  <si>
    <t>运行率统计信息</t>
    <phoneticPr fontId="1" type="noConversion"/>
  </si>
  <si>
    <t>年度</t>
    <phoneticPr fontId="1" type="noConversion"/>
  </si>
  <si>
    <t>开关柜总运行时长__h，有效利用率达到__%，年平均运行电流__A，最大__A，最小__A，
负荷最高的月份是__月，最低的月份是__月。
使用率与往年相比，1.有所增加；2.有所减少；3.大致持平（±5%内），
总体运行时长与去年相比：1.有所增加；2.有所减少；3.大致持平（±5%内）
停机时间（最长）一共__h，主要是__月__日到__月__日，停机的原因是__（1.维保；2.维修；3.停止使用）。</t>
    <phoneticPr fontId="1" type="noConversion"/>
  </si>
  <si>
    <t>以ASSETNUM分组,计算使用效率；
中压开关柜的使用效率主要是考虑使用时长，总使用时长=各自的使用时长之和
使用效率=总使用时长/当年的总时长（举例：5月1日投运，当年总时长=5月1日到12月31日24时的总时长），季度的也类似。</t>
    <phoneticPr fontId="1" type="noConversion"/>
  </si>
  <si>
    <t>以ASSETYPE,PRODUCTMODEL,LOCATION分组，计算使用效率；
中压开关柜的使用效率主要是考虑使用时长，总使用时长=各自的使用时长之和
使用效率=总使用时长/当年的总时长（举例：5月1日投运，当年总时长=5月1日到12月31日24时的总时长），季度的也类似。</t>
    <phoneticPr fontId="1" type="noConversion"/>
  </si>
  <si>
    <t xml:space="preserve">以ASSETYPE,PRODUCTMODEL,LOCATION分组；对月度数据平均
</t>
    <phoneticPr fontId="1" type="noConversion"/>
  </si>
  <si>
    <t>以ASSETYPE,PRODUCTMODEL,LOCATION分组,使用效率季度优、良、差占比</t>
    <phoneticPr fontId="1" type="noConversion"/>
  </si>
  <si>
    <t>以ASSETYPE,PRODUCTMODEL,LOCATION分组,中压开关柜历年使用率</t>
    <phoneticPr fontId="1" type="noConversion"/>
  </si>
  <si>
    <t>以ASSETYPE,PRODUCTMODEL,LOCATION分组,中压开关柜历年运行变化率</t>
    <phoneticPr fontId="1" type="noConversion"/>
  </si>
  <si>
    <t>以ASSETYPE,PRODUCTMODEL,LOCATION分组,使用效率年度优、良、差占比</t>
    <phoneticPr fontId="1" type="noConversion"/>
  </si>
  <si>
    <t>以ASSETYPE,PRODUCTMODEL,LOCATION分组,主变电站开关柜总运行时长__h，有效利用率达到__%
年平均运行电流__A，最大__A，最小__A，负荷最高的月份是__月，最低的月份是__月
使用率与往年相比，1.有所增加；2.有所减少；3.大致持平（±5%内）
总体运行时长与去年相比：1.有所增加；2.有所减少；3.大致持平（±5%内）</t>
    <phoneticPr fontId="1" type="noConversion"/>
  </si>
  <si>
    <t>单台报警数据分析历史对比</t>
    <phoneticPr fontId="1" type="noConversion"/>
  </si>
  <si>
    <t>季度、年度报警数据分析历史对比</t>
    <phoneticPr fontId="1" type="noConversion"/>
  </si>
  <si>
    <t xml:space="preserve">以ASSETNUM分组,计算1级报警、2级报警、3级报警总次数；
</t>
    <phoneticPr fontId="1" type="noConversion"/>
  </si>
  <si>
    <t>中压开关柜历年报警数据</t>
    <phoneticPr fontId="1" type="noConversion"/>
  </si>
  <si>
    <t>报警数据分析</t>
    <phoneticPr fontId="1" type="noConversion"/>
  </si>
  <si>
    <t>设备的整体运行健康状态与去年相比（1.有所提升；2.有所下降；3.大致持平（±5%内））。
设备的1级报警有__次，占__%；
2级报警有__次，占__%；
3级报警有__次，占__%。
其中报警类型中最多的是____（1.速断；2.过流；3.延时过流；4.差动保护；5.未储能告警；6.回路断线告警；7.温度报警（zenon提供的计算结果）；8.温度预警（zenon提供的计算结果）；9.电源电压超标报警；）
速断和过流Top3
延时过流Top3
差动保护Top3</t>
    <phoneticPr fontId="1" type="noConversion"/>
  </si>
  <si>
    <t xml:space="preserve">以ASSETNUM分组,计算1级报警、2级报警、3级报警总次数；
</t>
    <phoneticPr fontId="1" type="noConversion"/>
  </si>
  <si>
    <t xml:space="preserve">以ASSETYPE,PRODUCTMODEL分组,计算1级报警、2级报警、3级报警总次数；
</t>
    <phoneticPr fontId="1" type="noConversion"/>
  </si>
  <si>
    <t>设备的整体运行健康状态与去年相比（1.有所提升；2.有所下降；3.大致持平（±5%内））。
设备的1级报警有__次，占__%；
2级报警有__次，占__%；
3级报警有__次，占__%。
其中报警类型中最多的是____（1.速断；2.过流；3.延时过流；4.差动保护；5.未储能告警；6.回路断线告警；7.温度报警（zenon提供的计算结果）；8.温度预警（zenon提供的计算结果）；9.电源电压超标报警；10.小电流接地选线报警）
速断和过流、延时过流、差动保护最多的设备是_____、____、____（Top3）</t>
    <phoneticPr fontId="1" type="noConversion"/>
  </si>
  <si>
    <t xml:space="preserve">以ASSETNUM分组；对月度数据平均
</t>
    <phoneticPr fontId="1" type="noConversion"/>
  </si>
  <si>
    <t>以ASSETNUM分组,计算出单台设备得分；
默认100分；优—绿色：分数&gt;80；良—黄色：60&lt;分数≤80；差—红色：60分及以下；（初始分数100分：只有1级报警1次扣40分，最低分为0分；只有2级报警1次10分，无论多少次2级报警，最低不超过70分；只有3级报警1次5分，无论多少次3级报警，最低不超过80分）；存在多个报警级别以最高报警级别的最低分为准。
1级报警：速断、过流、延时过流、差动保护（部分开关柜才有）
2级报警：未储能告警、回路断线告警、温度报警（zenon提供的计算结果）、小电流接地选线报警
3级报警：温度预警（zenon处提供的三相不平衡计算结果）</t>
    <phoneticPr fontId="1" type="noConversion"/>
  </si>
  <si>
    <t>设备的运行健康状态相比往季（1.有所提升；2.有所下降；3.大致持平（±5%内）</t>
    <phoneticPr fontId="1" type="noConversion"/>
  </si>
  <si>
    <t>RE_SCORE_QUARTER</t>
  </si>
  <si>
    <t>RE_SCORE_MONTH</t>
  </si>
  <si>
    <t>RE_SCORE_YEAR</t>
  </si>
  <si>
    <t>RE_COMPARE_QUARTER</t>
  </si>
  <si>
    <t>RE_COMPARE_YEAR</t>
    <phoneticPr fontId="1" type="noConversion"/>
  </si>
  <si>
    <t>执行时间</t>
    <phoneticPr fontId="1" type="noConversion"/>
  </si>
  <si>
    <t>以ASSETYPE,PRODUCTMODEL,LOCATION分组，对月度得分平均</t>
    <phoneticPr fontId="1" type="noConversion"/>
  </si>
  <si>
    <t xml:space="preserve">每月1号1点执行
0 1 1 * *
</t>
    <phoneticPr fontId="1" type="noConversion"/>
  </si>
  <si>
    <t>每季度初执行上季度报告
0 4 1 1 *
0 4 1 4 *
0 4 1 7 *
0 4 1 10 *</t>
    <phoneticPr fontId="1" type="noConversion"/>
  </si>
  <si>
    <t>年执行年度报告
30 5 1 1 *</t>
    <phoneticPr fontId="1" type="noConversion"/>
  </si>
  <si>
    <t>每年执行年度同比报告
0 6 1 1 *</t>
    <phoneticPr fontId="1" type="noConversion"/>
  </si>
  <si>
    <t xml:space="preserve">季度初执行上环比季度报告
0 5 1 1 *
0 5 1 4 *
0 5 1 7 *
0 5 1 10 *
</t>
    <phoneticPr fontId="1" type="noConversion"/>
  </si>
  <si>
    <t>以ASSETYPE,PRODUCTMODEL,LOCATION分组，计算出单台设备得分，每月按最低分数统计，并加权平均</t>
    <phoneticPr fontId="1" type="noConversion"/>
  </si>
  <si>
    <t>RE_TOTAL_SCORE_MONTH</t>
  </si>
  <si>
    <t>RE_TOTAL_SCORE_QUARTER</t>
  </si>
  <si>
    <t>RE_TOTAL_SCORE_YEAR</t>
  </si>
  <si>
    <t>中压开关柜整体季度/年度报表</t>
    <phoneticPr fontId="1" type="noConversion"/>
  </si>
  <si>
    <t>单台负荷率及历史对比</t>
    <phoneticPr fontId="1" type="noConversion"/>
  </si>
  <si>
    <t>负荷率统计</t>
    <phoneticPr fontId="1" type="noConversion"/>
  </si>
  <si>
    <t>中压开关柜历年负荷率同比变化</t>
    <phoneticPr fontId="1" type="noConversion"/>
  </si>
  <si>
    <t>季度、年度负荷率及历史对比</t>
    <phoneticPr fontId="1" type="noConversion"/>
  </si>
  <si>
    <t>开关柜负荷率</t>
    <phoneticPr fontId="1" type="noConversion"/>
  </si>
  <si>
    <t>开关柜电压状况</t>
    <phoneticPr fontId="1" type="noConversion"/>
  </si>
  <si>
    <t>平均功率因数状况分析</t>
    <phoneticPr fontId="1" type="noConversion"/>
  </si>
  <si>
    <t>季度、年度平均功率因数状况分析</t>
    <phoneticPr fontId="1" type="noConversion"/>
  </si>
  <si>
    <t>单台有功电度量和无功电度量状况分析</t>
    <phoneticPr fontId="1" type="noConversion"/>
  </si>
  <si>
    <t>有功电度量和无功电度量</t>
    <phoneticPr fontId="1" type="noConversion"/>
  </si>
  <si>
    <t>有功电度量年度对比</t>
    <phoneticPr fontId="1" type="noConversion"/>
  </si>
  <si>
    <t>中压开挂柜整体优良差占比</t>
    <phoneticPr fontId="1" type="noConversion"/>
  </si>
  <si>
    <t>RE_TOTAL_HEALTH_YEAR</t>
  </si>
  <si>
    <t>RE_TOTAL_HEALTH_QUARTER</t>
  </si>
  <si>
    <r>
      <t xml:space="preserve">整体设备的运行健康状态相比往季（1.有所提升；2.有所下降；3.大致持平（±5%内）；
有__台设备处于优秀运行状态，__台处于良好运行状态，还有__台设备处于极差运行状态，
__台设备停用；根据设备台账表查看停用状态。
</t>
    </r>
    <r>
      <rPr>
        <sz val="10.5"/>
        <color rgb="FFFF0000"/>
        <rFont val="宋体"/>
        <family val="3"/>
        <charset val="134"/>
        <scheme val="minor"/>
      </rPr>
      <t>总体__%的设备可以稳定运行；优、良好、未使用占比
__%的设备需要参考已经进行的健康式故障处理;未完成工单量，编码做distinct后/总设备</t>
    </r>
    <r>
      <rPr>
        <sz val="10.5"/>
        <color theme="1"/>
        <rFont val="宋体"/>
        <family val="3"/>
        <charset val="134"/>
        <scheme val="minor"/>
      </rPr>
      <t xml:space="preserve">
</t>
    </r>
    <phoneticPr fontId="1" type="noConversion"/>
  </si>
  <si>
    <r>
      <t xml:space="preserve">整体设备的运行健康状态相比往年（1.有所提升；2.有所下降；3.大致持平（±6%内）
有__台设备处于优秀运行状态，__台处于良好运行状态，还有__台设备处于极差运行状态，
__台设备停用；根据设备台账表查看停用状态。
</t>
    </r>
    <r>
      <rPr>
        <sz val="10.5"/>
        <color rgb="FFFF0000"/>
        <rFont val="宋体"/>
        <family val="3"/>
        <charset val="134"/>
        <scheme val="minor"/>
      </rPr>
      <t>总体__%的设备可以稳定运行；优、良好、未使用占比
__%的设备需要参考已经进行的健康式故障处理;未完成工单量，编码做distinct后/总设备量</t>
    </r>
    <phoneticPr fontId="1" type="noConversion"/>
  </si>
  <si>
    <t>每月1号1点30分执行
30 1 1 * *</t>
    <phoneticPr fontId="1" type="noConversion"/>
  </si>
  <si>
    <t>30 4 1 1 * 
30 4 1 4 * 
30 4 1 7 * 
30 4 1 10 *</t>
    <phoneticPr fontId="1" type="noConversion"/>
  </si>
  <si>
    <t>30 6 1 1 * root</t>
    <phoneticPr fontId="1" type="noConversion"/>
  </si>
  <si>
    <t xml:space="preserve">RE_TOTAL_COMPARE_QUARTER
RE_TOTAL_HEALTH_QUARTER
</t>
    <phoneticPr fontId="1" type="noConversion"/>
  </si>
  <si>
    <t>RE_TOTAL_COMPARE_YEAR
RE_TOTAL_HEALTH_YEAR</t>
    <phoneticPr fontId="1" type="noConversion"/>
  </si>
  <si>
    <t xml:space="preserve">30 6 1 1 *
</t>
    <phoneticPr fontId="1" type="noConversion"/>
  </si>
  <si>
    <t xml:space="preserve">30 5 1 1 *  
30 5 1 4 *  
30 5 1 7 *  
30 5 1 10 *
</t>
    <phoneticPr fontId="1" type="noConversion"/>
  </si>
  <si>
    <t xml:space="preserve">30 5 1 1 *  
30 5 1 4 *  
30 5 1 7 *  
30 5 1 10 *
</t>
    <phoneticPr fontId="1" type="noConversion"/>
  </si>
  <si>
    <t xml:space="preserve">30 6 1 1 *
</t>
    <phoneticPr fontId="1" type="noConversion"/>
  </si>
  <si>
    <t>中压开关柜单台运行状况及评分</t>
    <phoneticPr fontId="1" type="noConversion"/>
  </si>
  <si>
    <t>健康度统计</t>
    <phoneticPr fontId="1" type="noConversion"/>
  </si>
  <si>
    <t>负荷率1.有所增加；2.有所减少；3.大致持平（±5%内）</t>
    <phoneticPr fontId="1" type="noConversion"/>
  </si>
  <si>
    <t>RE_LOAD_QUARTER</t>
  </si>
  <si>
    <t>RE_LOAD_YEAR</t>
  </si>
  <si>
    <t>-</t>
    <phoneticPr fontId="1" type="noConversion"/>
  </si>
  <si>
    <t>55 5 1 1 *   
55 5 1 4 *   
55 5 1 7 *   
55 5 1 10 *</t>
    <phoneticPr fontId="1" type="noConversion"/>
  </si>
  <si>
    <t xml:space="preserve">45 6 1 1 * </t>
    <phoneticPr fontId="1" type="noConversion"/>
  </si>
  <si>
    <t>开关柜负荷率</t>
    <phoneticPr fontId="1" type="noConversion"/>
  </si>
  <si>
    <t>RE_LOAD_COMPARE_YEAR</t>
  </si>
  <si>
    <t>RE_LOAD_COMPARE_QUARTER</t>
  </si>
  <si>
    <t>以ASSETYPE,PRODUCTMODEL,LOCATION分组，计算负荷率；
单台开关柜的负荷率计算=本台开关柜的平均电流值/其额定电流值（PRODUCTMODELB 额定电流值）
中压开关柜总体负荷率计算规则：以每段为例：各自开关柜的负荷率乘以负荷率占比，再求和</t>
    <phoneticPr fontId="1" type="noConversion"/>
  </si>
  <si>
    <t>58 5 1 1 *
58 5 1 4 *
58 5 1 7 *
58 5 1 10 *</t>
    <phoneticPr fontId="1" type="noConversion"/>
  </si>
  <si>
    <t>50 6 1 1 *</t>
    <phoneticPr fontId="1" type="noConversion"/>
  </si>
  <si>
    <t>0 7 1 1 *</t>
    <phoneticPr fontId="1" type="noConversion"/>
  </si>
  <si>
    <t>RE_TOTAL_LOAD_QUARTER</t>
  </si>
  <si>
    <t>RE_TOTAL_LOAD_YEAR</t>
  </si>
  <si>
    <t>48 5 1 1 * 
48 5 1 4 * 
48 5 1 7 * 
48 5 1 10 *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</si>
  <si>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</si>
  <si>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</si>
  <si>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</si>
  <si>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 xml:space="preserve">以ASSETYPE,PRODUCTMODEL,LOCATION,PRODUCTMODELC分组，计算电源电压的平均值(AB线电压、BC线电压、CA线电压)；8h取一个平均值，一天3个点，一季度270个点左右，一年1100个点左右
</t>
    <phoneticPr fontId="1" type="noConversion"/>
  </si>
  <si>
    <t>RE_TOTAL_LOAD_COMPARE_QUARTER</t>
  </si>
  <si>
    <t>RE_TOTAL_LOAD_COMPARE_YEAR</t>
  </si>
  <si>
    <t>5 6 1 1 * 
5 6 1 4 * 
5 6 1 7 * 
5 6 1 10 *</t>
    <phoneticPr fontId="1" type="noConversion"/>
  </si>
  <si>
    <t>20 7 1 1 *</t>
    <phoneticPr fontId="1" type="noConversion"/>
  </si>
  <si>
    <t>RE_VOLTAGE_CONDITION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</si>
</sst>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黑体"/>
      <family val="3"/>
      <charset val="134"/>
    </font>
    <font>
      <b/>
      <sz val="10"/>
      <color theme="1"/>
      <name val="黑体"/>
      <family val="3"/>
      <charset val="134"/>
    </font>
    <font>
      <sz val="10.5"/>
      <color theme="1"/>
      <name val="宋体"/>
      <family val="3"/>
      <charset val="134"/>
      <scheme val="minor"/>
    </font>
    <font>
      <b/>
      <sz val="10.5"/>
      <color theme="1"/>
      <name val="Calibri"/>
      <family val="2"/>
    </font>
    <font>
      <b/>
      <sz val="10.5"/>
      <color theme="1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sz val="10.5"/>
      <color rgb="FFFF0000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1"/>
      <color rgb="FFFF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0" fillId="0" borderId="0" xfId="0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0" fillId="0" borderId="0" xfId="0" applyAlignment="1">
      <alignment vertical="center" textRotation="255" readingOrder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center"/>
    </xf>
    <xf numFmtId="0" fontId="0" fillId="0" borderId="2" xfId="0" applyBorder="1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right" vertical="center" wrapText="1"/>
    </xf>
    <xf numFmtId="0" fontId="0" fillId="0" borderId="0" xfId="0" applyAlignment="1">
      <alignment horizontal="right"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 wrapText="1"/>
    </xf>
    <xf numFmtId="0" fontId="9" fillId="0" borderId="0" xfId="0" applyFont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textRotation="255" readingOrder="1"/>
    </xf>
    <xf numFmtId="0" fontId="0" fillId="0" borderId="0" xfId="0" applyAlignment="1">
      <alignment horizontal="right" vertical="center" wrapText="1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 vertical="center" textRotation="255" wrapText="1" readingOrder="1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2" xfId="0" applyBorder="1" applyAlignment="1">
      <alignment horizontal="right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B6" sqref="B6"/>
    </sheetView>
  </sheetViews>
  <sheetFormatPr defaultRowHeight="14" x14ac:dyDescent="0.25"/>
  <cols>
    <col min="1" max="1" width="27.6328125" customWidth="1"/>
    <col min="2" max="2" width="17" customWidth="1"/>
  </cols>
  <sheetData>
    <row r="1" spans="1:2" s="14" customFormat="1" ht="20.5" customHeight="1" x14ac:dyDescent="0.25">
      <c r="A1" s="14" t="s">
        <v>78</v>
      </c>
      <c r="B1" s="14" t="s">
        <v>83</v>
      </c>
    </row>
    <row r="2" spans="1:2" x14ac:dyDescent="0.25">
      <c r="A2" t="s">
        <v>79</v>
      </c>
      <c r="B2">
        <f>一、健康状况!E18</f>
        <v>7.6</v>
      </c>
    </row>
    <row r="3" spans="1:2" x14ac:dyDescent="0.25">
      <c r="A3" t="s">
        <v>80</v>
      </c>
      <c r="B3">
        <f>二、1负荷率!E18</f>
        <v>2.2999999999999998</v>
      </c>
    </row>
    <row r="4" spans="1:2" x14ac:dyDescent="0.25">
      <c r="A4" t="s">
        <v>81</v>
      </c>
      <c r="B4">
        <f>二、2电压状况!E5</f>
        <v>0.89999999999999991</v>
      </c>
    </row>
    <row r="5" spans="1:2" x14ac:dyDescent="0.25">
      <c r="A5" t="s">
        <v>82</v>
      </c>
      <c r="B5">
        <f>二、3平均功率因数!E5</f>
        <v>0.89999999999999991</v>
      </c>
    </row>
    <row r="6" spans="1:2" x14ac:dyDescent="0.25">
      <c r="A6" t="s">
        <v>84</v>
      </c>
      <c r="B6">
        <f>二、4电度量状况!E16</f>
        <v>5.2</v>
      </c>
    </row>
    <row r="7" spans="1:2" x14ac:dyDescent="0.25">
      <c r="A7" t="s">
        <v>85</v>
      </c>
      <c r="B7">
        <f>二、5温度统计!E5</f>
        <v>1</v>
      </c>
    </row>
    <row r="8" spans="1:2" x14ac:dyDescent="0.25">
      <c r="A8" t="s">
        <v>86</v>
      </c>
      <c r="B8">
        <f>三、使用效率!E18</f>
        <v>5.3</v>
      </c>
    </row>
    <row r="9" spans="1:2" x14ac:dyDescent="0.25">
      <c r="A9" t="s">
        <v>87</v>
      </c>
      <c r="B9">
        <f>四、报警分析!E12</f>
        <v>4</v>
      </c>
    </row>
    <row r="10" spans="1:2" x14ac:dyDescent="0.25">
      <c r="B10">
        <f>SUM(B2:B9)</f>
        <v>27.2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zoomScale="70" zoomScaleNormal="70" workbookViewId="0">
      <pane ySplit="1" topLeftCell="A14" activePane="bottomLeft" state="frozen"/>
      <selection pane="bottomLeft" activeCell="B14" sqref="B14"/>
    </sheetView>
  </sheetViews>
  <sheetFormatPr defaultColWidth="9" defaultRowHeight="14" x14ac:dyDescent="0.25"/>
  <cols>
    <col min="1" max="1" width="6.7265625" style="1" customWidth="1"/>
    <col min="2" max="2" width="30.1796875" style="1" customWidth="1"/>
    <col min="3" max="3" width="7.81640625" style="1" customWidth="1"/>
    <col min="4" max="4" width="87.1796875" style="7" customWidth="1"/>
    <col min="5" max="5" width="10.1796875" style="3" customWidth="1"/>
    <col min="6" max="7" width="26.81640625" style="2" customWidth="1"/>
    <col min="8" max="16384" width="9" style="1"/>
  </cols>
  <sheetData>
    <row r="1" spans="1:7" s="4" customFormat="1" ht="36" customHeight="1" x14ac:dyDescent="0.25">
      <c r="A1" s="4" t="s">
        <v>7</v>
      </c>
      <c r="B1" s="5" t="s">
        <v>3</v>
      </c>
      <c r="C1" s="5" t="s">
        <v>2</v>
      </c>
      <c r="D1" s="6" t="s">
        <v>0</v>
      </c>
      <c r="E1" s="5" t="s">
        <v>12</v>
      </c>
      <c r="F1" s="6" t="s">
        <v>125</v>
      </c>
      <c r="G1" s="6" t="s">
        <v>24</v>
      </c>
    </row>
    <row r="2" spans="1:7" ht="121.5" customHeight="1" x14ac:dyDescent="0.25">
      <c r="A2" s="29" t="s">
        <v>23</v>
      </c>
      <c r="B2" s="31" t="s">
        <v>162</v>
      </c>
      <c r="C2" s="1" t="s">
        <v>8</v>
      </c>
      <c r="D2" s="7" t="s">
        <v>118</v>
      </c>
      <c r="E2" s="18">
        <v>1</v>
      </c>
      <c r="F2" s="2" t="s">
        <v>127</v>
      </c>
      <c r="G2" s="20" t="s">
        <v>121</v>
      </c>
    </row>
    <row r="3" spans="1:7" ht="81" customHeight="1" x14ac:dyDescent="0.25">
      <c r="A3" s="29"/>
      <c r="B3" s="32"/>
      <c r="C3" s="1" t="s">
        <v>9</v>
      </c>
      <c r="D3" s="7" t="s">
        <v>117</v>
      </c>
      <c r="E3" s="30">
        <v>0.5</v>
      </c>
      <c r="F3" s="2" t="s">
        <v>128</v>
      </c>
      <c r="G3" s="20" t="s">
        <v>120</v>
      </c>
    </row>
    <row r="4" spans="1:7" ht="38" customHeight="1" x14ac:dyDescent="0.25">
      <c r="A4" s="29"/>
      <c r="B4" s="32"/>
      <c r="C4" s="1" t="s">
        <v>10</v>
      </c>
      <c r="D4" s="7" t="s">
        <v>30</v>
      </c>
      <c r="E4" s="30"/>
      <c r="F4" s="2" t="s">
        <v>129</v>
      </c>
      <c r="G4" s="20" t="s">
        <v>122</v>
      </c>
    </row>
    <row r="5" spans="1:7" ht="91.5" customHeight="1" x14ac:dyDescent="0.25">
      <c r="A5" s="29"/>
      <c r="B5" s="1" t="s">
        <v>163</v>
      </c>
      <c r="C5" s="1" t="s">
        <v>9</v>
      </c>
      <c r="D5" s="8" t="s">
        <v>119</v>
      </c>
      <c r="E5" s="30">
        <v>0.2</v>
      </c>
      <c r="F5" s="2" t="s">
        <v>131</v>
      </c>
      <c r="G5" s="20" t="s">
        <v>123</v>
      </c>
    </row>
    <row r="6" spans="1:7" ht="32.5" customHeight="1" x14ac:dyDescent="0.25">
      <c r="A6" s="29"/>
      <c r="B6" s="1" t="s">
        <v>21</v>
      </c>
      <c r="C6" s="1" t="s">
        <v>10</v>
      </c>
      <c r="D6" s="8" t="s">
        <v>22</v>
      </c>
      <c r="E6" s="30"/>
      <c r="F6" s="2" t="s">
        <v>130</v>
      </c>
      <c r="G6" s="20" t="s">
        <v>124</v>
      </c>
    </row>
    <row r="7" spans="1:7" ht="26" customHeight="1" x14ac:dyDescent="0.25">
      <c r="A7" s="29"/>
      <c r="B7" s="3" t="s">
        <v>26</v>
      </c>
      <c r="C7" s="1" t="s">
        <v>14</v>
      </c>
      <c r="D7" s="7" t="s">
        <v>20</v>
      </c>
      <c r="E7" s="18">
        <v>0.2</v>
      </c>
      <c r="F7" s="21" t="s">
        <v>130</v>
      </c>
      <c r="G7" s="20" t="s">
        <v>122</v>
      </c>
    </row>
    <row r="8" spans="1:7" ht="34.5" customHeight="1" x14ac:dyDescent="0.25">
      <c r="A8" s="29" t="s">
        <v>136</v>
      </c>
      <c r="B8" s="32" t="s">
        <v>11</v>
      </c>
      <c r="C8" s="1" t="s">
        <v>8</v>
      </c>
      <c r="D8" s="7" t="s">
        <v>132</v>
      </c>
      <c r="E8" s="18">
        <v>1</v>
      </c>
      <c r="F8" s="2" t="s">
        <v>153</v>
      </c>
      <c r="G8" s="21" t="s">
        <v>133</v>
      </c>
    </row>
    <row r="9" spans="1:7" ht="69.5" customHeight="1" x14ac:dyDescent="0.25">
      <c r="A9" s="29"/>
      <c r="B9" s="32"/>
      <c r="C9" s="1" t="s">
        <v>9</v>
      </c>
      <c r="D9" s="7" t="s">
        <v>126</v>
      </c>
      <c r="E9" s="33">
        <v>0.5</v>
      </c>
      <c r="F9" s="2" t="s">
        <v>154</v>
      </c>
      <c r="G9" s="21" t="s">
        <v>134</v>
      </c>
    </row>
    <row r="10" spans="1:7" ht="26.5" customHeight="1" x14ac:dyDescent="0.25">
      <c r="A10" s="29"/>
      <c r="B10" s="32"/>
      <c r="C10" s="1" t="s">
        <v>10</v>
      </c>
      <c r="D10" s="7" t="s">
        <v>13</v>
      </c>
      <c r="E10" s="33"/>
      <c r="F10" s="28" t="s">
        <v>155</v>
      </c>
      <c r="G10" s="28" t="s">
        <v>135</v>
      </c>
    </row>
    <row r="11" spans="1:7" ht="29.5" customHeight="1" x14ac:dyDescent="0.25">
      <c r="A11" s="29"/>
      <c r="B11" s="1" t="s">
        <v>16</v>
      </c>
      <c r="C11" s="1" t="s">
        <v>15</v>
      </c>
      <c r="D11" s="7" t="s">
        <v>20</v>
      </c>
      <c r="E11" s="19">
        <v>0.2</v>
      </c>
      <c r="F11" s="28"/>
      <c r="G11" s="28"/>
    </row>
    <row r="12" spans="1:7" ht="66" customHeight="1" x14ac:dyDescent="0.25">
      <c r="A12" s="29"/>
      <c r="B12" s="1" t="s">
        <v>148</v>
      </c>
      <c r="C12" s="1" t="s">
        <v>9</v>
      </c>
      <c r="D12" s="7" t="s">
        <v>18</v>
      </c>
      <c r="E12" s="33">
        <v>0.5</v>
      </c>
      <c r="F12" s="22" t="s">
        <v>159</v>
      </c>
      <c r="G12" s="22" t="s">
        <v>150</v>
      </c>
    </row>
    <row r="13" spans="1:7" ht="26.5" customHeight="1" x14ac:dyDescent="0.25">
      <c r="A13" s="29"/>
      <c r="B13" s="1" t="s">
        <v>17</v>
      </c>
      <c r="C13" s="1" t="s">
        <v>14</v>
      </c>
      <c r="D13" s="7" t="s">
        <v>19</v>
      </c>
      <c r="E13" s="33"/>
      <c r="F13" s="22" t="s">
        <v>158</v>
      </c>
      <c r="G13" s="22" t="s">
        <v>149</v>
      </c>
    </row>
    <row r="14" spans="1:7" ht="128.5" customHeight="1" x14ac:dyDescent="0.25">
      <c r="A14" s="29"/>
      <c r="B14" s="1" t="s">
        <v>21</v>
      </c>
      <c r="C14" s="1" t="s">
        <v>9</v>
      </c>
      <c r="D14" s="8" t="s">
        <v>151</v>
      </c>
      <c r="E14" s="19">
        <v>1</v>
      </c>
      <c r="F14" s="2" t="s">
        <v>160</v>
      </c>
      <c r="G14" s="22" t="s">
        <v>156</v>
      </c>
    </row>
    <row r="15" spans="1:7" ht="136" customHeight="1" x14ac:dyDescent="0.25">
      <c r="A15" s="29"/>
      <c r="B15" s="1" t="s">
        <v>21</v>
      </c>
      <c r="C15" s="1" t="s">
        <v>14</v>
      </c>
      <c r="D15" s="8" t="s">
        <v>152</v>
      </c>
      <c r="E15" s="19">
        <v>0.5</v>
      </c>
      <c r="F15" s="2" t="s">
        <v>161</v>
      </c>
      <c r="G15" s="22" t="s">
        <v>157</v>
      </c>
    </row>
    <row r="16" spans="1:7" ht="24" customHeight="1" x14ac:dyDescent="0.25">
      <c r="A16" s="29" t="s">
        <v>28</v>
      </c>
      <c r="B16" s="1" t="s">
        <v>27</v>
      </c>
      <c r="C16" s="1" t="s">
        <v>4</v>
      </c>
      <c r="D16" s="24" t="s">
        <v>5</v>
      </c>
      <c r="E16" s="19">
        <v>1</v>
      </c>
    </row>
    <row r="17" spans="1:5" ht="28" customHeight="1" x14ac:dyDescent="0.25">
      <c r="A17" s="29"/>
      <c r="B17" s="1" t="s">
        <v>6</v>
      </c>
      <c r="C17" s="1" t="s">
        <v>4</v>
      </c>
      <c r="D17" s="25" t="s">
        <v>25</v>
      </c>
      <c r="E17" s="19">
        <v>1</v>
      </c>
    </row>
    <row r="18" spans="1:5" ht="28.5" customHeight="1" x14ac:dyDescent="0.25">
      <c r="A18" s="9"/>
      <c r="E18" s="19">
        <f>SUM(E2:E17)</f>
        <v>7.6</v>
      </c>
    </row>
    <row r="19" spans="1:5" ht="31" customHeight="1" x14ac:dyDescent="0.25">
      <c r="A19" s="9"/>
    </row>
    <row r="20" spans="1:5" ht="39.5" customHeight="1" x14ac:dyDescent="0.25">
      <c r="A20" s="9"/>
    </row>
    <row r="21" spans="1:5" ht="34" customHeight="1" x14ac:dyDescent="0.25">
      <c r="A21" s="9"/>
    </row>
    <row r="22" spans="1:5" ht="39.5" customHeight="1" x14ac:dyDescent="0.25">
      <c r="A22" s="9"/>
    </row>
    <row r="23" spans="1:5" ht="26" customHeight="1" x14ac:dyDescent="0.25">
      <c r="A23" s="9"/>
    </row>
    <row r="24" spans="1:5" ht="27.5" customHeight="1" x14ac:dyDescent="0.25">
      <c r="A24" s="9"/>
    </row>
    <row r="25" spans="1:5" ht="48.5" customHeight="1" x14ac:dyDescent="0.25">
      <c r="A25" s="9"/>
    </row>
  </sheetData>
  <mergeCells count="11">
    <mergeCell ref="F10:F11"/>
    <mergeCell ref="G10:G11"/>
    <mergeCell ref="A16:A17"/>
    <mergeCell ref="A2:A7"/>
    <mergeCell ref="A8:A15"/>
    <mergeCell ref="E5:E6"/>
    <mergeCell ref="B2:B4"/>
    <mergeCell ref="E3:E4"/>
    <mergeCell ref="B8:B10"/>
    <mergeCell ref="E12:E13"/>
    <mergeCell ref="E9:E10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"/>
  <sheetViews>
    <sheetView topLeftCell="A13" zoomScale="70" zoomScaleNormal="70" workbookViewId="0">
      <selection activeCell="G15" sqref="G15"/>
    </sheetView>
  </sheetViews>
  <sheetFormatPr defaultColWidth="9" defaultRowHeight="14" x14ac:dyDescent="0.25"/>
  <cols>
    <col min="1" max="1" width="8.81640625" style="1" customWidth="1"/>
    <col min="2" max="2" width="30.1796875" style="1" customWidth="1"/>
    <col min="3" max="3" width="7.81640625" style="1" customWidth="1"/>
    <col min="4" max="4" width="87.1796875" style="7" customWidth="1"/>
    <col min="5" max="5" width="10.1796875" style="10" customWidth="1"/>
    <col min="6" max="6" width="20.6328125" style="2" customWidth="1"/>
    <col min="7" max="7" width="34.08984375" style="2" customWidth="1"/>
    <col min="8" max="16384" width="9" style="1"/>
  </cols>
  <sheetData>
    <row r="1" spans="1:7" s="4" customFormat="1" ht="36" customHeight="1" x14ac:dyDescent="0.25">
      <c r="A1" s="4" t="s">
        <v>7</v>
      </c>
      <c r="B1" s="5" t="s">
        <v>3</v>
      </c>
      <c r="C1" s="5" t="s">
        <v>2</v>
      </c>
      <c r="D1" s="6" t="s">
        <v>0</v>
      </c>
      <c r="E1" s="5" t="s">
        <v>12</v>
      </c>
      <c r="F1" s="6" t="s">
        <v>1</v>
      </c>
      <c r="G1" s="6" t="s">
        <v>24</v>
      </c>
    </row>
    <row r="2" spans="1:7" ht="46.5" customHeight="1" x14ac:dyDescent="0.25">
      <c r="A2" s="29" t="s">
        <v>137</v>
      </c>
      <c r="B2" s="31" t="s">
        <v>170</v>
      </c>
      <c r="C2" s="1" t="s">
        <v>8</v>
      </c>
      <c r="D2" s="7" t="s">
        <v>31</v>
      </c>
      <c r="E2" s="18" t="s">
        <v>182</v>
      </c>
      <c r="F2" s="2" t="s">
        <v>4</v>
      </c>
      <c r="G2" s="2" t="s">
        <v>167</v>
      </c>
    </row>
    <row r="3" spans="1:7" ht="74.5" customHeight="1" x14ac:dyDescent="0.25">
      <c r="A3" s="29"/>
      <c r="B3" s="32"/>
      <c r="C3" s="1" t="s">
        <v>9</v>
      </c>
      <c r="D3" s="7" t="s">
        <v>29</v>
      </c>
      <c r="E3" s="30">
        <v>0.5</v>
      </c>
      <c r="F3" s="2" t="s">
        <v>168</v>
      </c>
      <c r="G3" s="23" t="s">
        <v>165</v>
      </c>
    </row>
    <row r="4" spans="1:7" ht="65" customHeight="1" x14ac:dyDescent="0.25">
      <c r="A4" s="29"/>
      <c r="B4" s="32"/>
      <c r="C4" s="1" t="s">
        <v>10</v>
      </c>
      <c r="D4" s="7" t="s">
        <v>30</v>
      </c>
      <c r="E4" s="30"/>
      <c r="F4" s="2" t="s">
        <v>169</v>
      </c>
      <c r="G4" s="23" t="s">
        <v>166</v>
      </c>
    </row>
    <row r="5" spans="1:7" ht="67" customHeight="1" x14ac:dyDescent="0.25">
      <c r="A5" s="29"/>
      <c r="B5" s="1" t="s">
        <v>138</v>
      </c>
      <c r="C5" s="1" t="s">
        <v>9</v>
      </c>
      <c r="D5" s="8" t="s">
        <v>34</v>
      </c>
      <c r="E5" s="30">
        <v>0.2</v>
      </c>
      <c r="F5" s="26" t="s">
        <v>174</v>
      </c>
      <c r="G5" s="26" t="s">
        <v>172</v>
      </c>
    </row>
    <row r="6" spans="1:7" ht="38.5" customHeight="1" x14ac:dyDescent="0.25">
      <c r="A6" s="29"/>
      <c r="B6" s="1" t="s">
        <v>33</v>
      </c>
      <c r="C6" s="1" t="s">
        <v>10</v>
      </c>
      <c r="D6" s="8" t="s">
        <v>164</v>
      </c>
      <c r="E6" s="30"/>
      <c r="F6" s="26" t="s">
        <v>175</v>
      </c>
      <c r="G6" s="26" t="s">
        <v>171</v>
      </c>
    </row>
    <row r="7" spans="1:7" ht="38" customHeight="1" x14ac:dyDescent="0.25">
      <c r="A7" s="29"/>
      <c r="B7" s="10" t="s">
        <v>37</v>
      </c>
      <c r="C7" s="1" t="s">
        <v>10</v>
      </c>
      <c r="D7" s="7" t="s">
        <v>38</v>
      </c>
      <c r="E7" s="30">
        <v>0.3</v>
      </c>
      <c r="F7" s="26"/>
      <c r="G7" s="26" t="s">
        <v>166</v>
      </c>
    </row>
    <row r="8" spans="1:7" ht="31.5" customHeight="1" x14ac:dyDescent="0.25">
      <c r="A8" s="29"/>
      <c r="B8" s="10" t="s">
        <v>139</v>
      </c>
      <c r="C8" s="1" t="s">
        <v>10</v>
      </c>
      <c r="D8" s="7" t="s">
        <v>40</v>
      </c>
      <c r="E8" s="30"/>
      <c r="F8" s="26"/>
      <c r="G8" s="26" t="s">
        <v>171</v>
      </c>
    </row>
    <row r="9" spans="1:7" ht="58.5" customHeight="1" x14ac:dyDescent="0.25">
      <c r="A9" s="29" t="s">
        <v>140</v>
      </c>
      <c r="B9" s="31" t="s">
        <v>141</v>
      </c>
      <c r="C9" s="1" t="s">
        <v>8</v>
      </c>
      <c r="D9" s="7" t="s">
        <v>173</v>
      </c>
      <c r="E9" s="18" t="s">
        <v>180</v>
      </c>
      <c r="F9" s="2" t="s">
        <v>181</v>
      </c>
      <c r="G9" s="2" t="s">
        <v>182</v>
      </c>
    </row>
    <row r="10" spans="1:7" ht="73.5" customHeight="1" x14ac:dyDescent="0.25">
      <c r="A10" s="29"/>
      <c r="B10" s="32"/>
      <c r="C10" s="1" t="s">
        <v>9</v>
      </c>
      <c r="D10" s="7" t="s">
        <v>41</v>
      </c>
      <c r="E10" s="30">
        <v>0.5</v>
      </c>
      <c r="F10" s="26" t="s">
        <v>179</v>
      </c>
      <c r="G10" s="26" t="s">
        <v>177</v>
      </c>
    </row>
    <row r="11" spans="1:7" ht="30" customHeight="1" x14ac:dyDescent="0.25">
      <c r="A11" s="29"/>
      <c r="B11" s="32"/>
      <c r="C11" s="1" t="s">
        <v>10</v>
      </c>
      <c r="D11" s="7" t="s">
        <v>42</v>
      </c>
      <c r="E11" s="30"/>
      <c r="F11" s="26" t="s">
        <v>176</v>
      </c>
      <c r="G11" s="26" t="s">
        <v>178</v>
      </c>
    </row>
    <row r="12" spans="1:7" ht="65" customHeight="1" x14ac:dyDescent="0.25">
      <c r="A12" s="29"/>
      <c r="B12" s="1" t="s">
        <v>32</v>
      </c>
      <c r="C12" s="1" t="s">
        <v>9</v>
      </c>
      <c r="D12" s="8" t="s">
        <v>34</v>
      </c>
      <c r="E12" s="30">
        <v>0.2</v>
      </c>
      <c r="F12" s="26" t="s">
        <v>186</v>
      </c>
      <c r="G12" s="27" t="s">
        <v>184</v>
      </c>
    </row>
    <row r="13" spans="1:7" ht="18.5" customHeight="1" x14ac:dyDescent="0.25">
      <c r="A13" s="29"/>
      <c r="B13" s="1" t="s">
        <v>33</v>
      </c>
      <c r="C13" s="1" t="s">
        <v>10</v>
      </c>
      <c r="D13" s="8" t="s">
        <v>35</v>
      </c>
      <c r="E13" s="30"/>
      <c r="F13" s="26" t="s">
        <v>187</v>
      </c>
      <c r="G13" s="27" t="s">
        <v>185</v>
      </c>
    </row>
    <row r="14" spans="1:7" ht="23.5" customHeight="1" x14ac:dyDescent="0.25">
      <c r="A14" s="29"/>
      <c r="B14" s="10" t="s">
        <v>37</v>
      </c>
      <c r="C14" s="1" t="s">
        <v>10</v>
      </c>
      <c r="D14" s="7" t="s">
        <v>38</v>
      </c>
      <c r="E14" s="30">
        <v>0.3</v>
      </c>
      <c r="G14" s="27" t="s">
        <v>184</v>
      </c>
    </row>
    <row r="15" spans="1:7" ht="30" customHeight="1" x14ac:dyDescent="0.25">
      <c r="A15" s="29"/>
      <c r="B15" s="10" t="s">
        <v>39</v>
      </c>
      <c r="C15" s="1" t="s">
        <v>10</v>
      </c>
      <c r="D15" s="7" t="s">
        <v>43</v>
      </c>
      <c r="E15" s="30"/>
      <c r="G15" s="27" t="s">
        <v>185</v>
      </c>
    </row>
    <row r="16" spans="1:7" ht="29" customHeight="1" x14ac:dyDescent="0.25">
      <c r="A16" s="29"/>
      <c r="B16" s="10" t="s">
        <v>46</v>
      </c>
      <c r="C16" s="1" t="s">
        <v>44</v>
      </c>
      <c r="D16" s="7" t="s">
        <v>47</v>
      </c>
      <c r="E16" s="30">
        <v>0.3</v>
      </c>
    </row>
    <row r="17" spans="1:5" ht="24" customHeight="1" x14ac:dyDescent="0.25">
      <c r="A17" s="29"/>
      <c r="B17" s="10" t="s">
        <v>45</v>
      </c>
      <c r="C17" s="1" t="s">
        <v>10</v>
      </c>
      <c r="D17" s="7" t="s">
        <v>47</v>
      </c>
      <c r="E17" s="30"/>
    </row>
    <row r="18" spans="1:5" ht="45" customHeight="1" x14ac:dyDescent="0.25">
      <c r="D18" s="8"/>
      <c r="E18" s="19">
        <f>SUM(E2:E17)</f>
        <v>2.2999999999999998</v>
      </c>
    </row>
    <row r="19" spans="1:5" ht="24" customHeight="1" x14ac:dyDescent="0.25"/>
    <row r="20" spans="1:5" ht="28" customHeight="1" x14ac:dyDescent="0.25"/>
    <row r="21" spans="1:5" ht="28.5" customHeight="1" x14ac:dyDescent="0.25"/>
    <row r="22" spans="1:5" ht="31" customHeight="1" x14ac:dyDescent="0.25"/>
    <row r="25" spans="1:5" ht="28" customHeight="1" x14ac:dyDescent="0.25"/>
    <row r="26" spans="1:5" ht="26" customHeight="1" x14ac:dyDescent="0.25"/>
    <row r="27" spans="1:5" ht="27.5" customHeight="1" x14ac:dyDescent="0.25">
      <c r="A27" s="9"/>
    </row>
    <row r="28" spans="1:5" ht="48.5" customHeight="1" x14ac:dyDescent="0.25">
      <c r="A28" s="9"/>
    </row>
    <row r="48" spans="1:1" x14ac:dyDescent="0.25">
      <c r="A48" s="34"/>
    </row>
    <row r="49" spans="1:1" x14ac:dyDescent="0.25">
      <c r="A49" s="29"/>
    </row>
    <row r="50" spans="1:1" x14ac:dyDescent="0.25">
      <c r="A50" s="29"/>
    </row>
    <row r="51" spans="1:1" x14ac:dyDescent="0.25">
      <c r="A51" s="29"/>
    </row>
    <row r="52" spans="1:1" x14ac:dyDescent="0.25">
      <c r="A52" s="29"/>
    </row>
    <row r="53" spans="1:1" x14ac:dyDescent="0.25">
      <c r="A53" s="29"/>
    </row>
    <row r="54" spans="1:1" x14ac:dyDescent="0.25">
      <c r="A54" s="29"/>
    </row>
    <row r="55" spans="1:1" x14ac:dyDescent="0.25">
      <c r="A55" s="29"/>
    </row>
  </sheetData>
  <mergeCells count="12">
    <mergeCell ref="A48:A55"/>
    <mergeCell ref="B9:B11"/>
    <mergeCell ref="E10:E11"/>
    <mergeCell ref="E7:E8"/>
    <mergeCell ref="E12:E13"/>
    <mergeCell ref="E14:E15"/>
    <mergeCell ref="A9:A17"/>
    <mergeCell ref="E16:E17"/>
    <mergeCell ref="A2:A8"/>
    <mergeCell ref="B2:B4"/>
    <mergeCell ref="E3:E4"/>
    <mergeCell ref="E5:E6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8"/>
  <sheetViews>
    <sheetView tabSelected="1" zoomScale="70" zoomScaleNormal="70" workbookViewId="0">
      <selection activeCell="E4" sqref="E4"/>
    </sheetView>
  </sheetViews>
  <sheetFormatPr defaultColWidth="9" defaultRowHeight="14" x14ac:dyDescent="0.25"/>
  <cols>
    <col min="1" max="1" width="8.81640625" style="1" customWidth="1"/>
    <col min="2" max="2" width="30.1796875" style="1" customWidth="1"/>
    <col min="3" max="3" width="7.81640625" style="1" customWidth="1"/>
    <col min="4" max="4" width="87.1796875" style="7" customWidth="1"/>
    <col min="5" max="5" width="10.1796875" style="10" customWidth="1"/>
    <col min="6" max="6" width="9.453125" style="2" customWidth="1"/>
    <col min="7" max="7" width="17.36328125" style="2" customWidth="1"/>
    <col min="8" max="16384" width="9" style="1"/>
  </cols>
  <sheetData>
    <row r="1" spans="1:7" s="4" customFormat="1" ht="36" customHeight="1" x14ac:dyDescent="0.25">
      <c r="A1" s="4" t="s">
        <v>7</v>
      </c>
      <c r="B1" s="5" t="s">
        <v>3</v>
      </c>
      <c r="C1" s="5" t="s">
        <v>2</v>
      </c>
      <c r="D1" s="6" t="s">
        <v>0</v>
      </c>
      <c r="E1" s="5" t="s">
        <v>12</v>
      </c>
      <c r="F1" s="6" t="s">
        <v>1</v>
      </c>
      <c r="G1" s="6" t="s">
        <v>24</v>
      </c>
    </row>
    <row r="2" spans="1:7" ht="87" customHeight="1" x14ac:dyDescent="0.25">
      <c r="A2" s="29" t="s">
        <v>48</v>
      </c>
      <c r="B2" s="31" t="s">
        <v>142</v>
      </c>
      <c r="C2" s="1" t="s">
        <v>8</v>
      </c>
      <c r="D2" s="7" t="s">
        <v>183</v>
      </c>
      <c r="E2" s="15">
        <v>0.5</v>
      </c>
      <c r="G2" s="35" t="s">
        <v>188</v>
      </c>
    </row>
    <row r="3" spans="1:7" ht="62.5" customHeight="1" x14ac:dyDescent="0.25">
      <c r="A3" s="29"/>
      <c r="B3" s="32"/>
      <c r="C3" s="1" t="s">
        <v>9</v>
      </c>
      <c r="D3" s="7" t="s">
        <v>49</v>
      </c>
      <c r="E3" s="15">
        <v>0.2</v>
      </c>
      <c r="G3" s="28"/>
    </row>
    <row r="4" spans="1:7" ht="76.5" customHeight="1" x14ac:dyDescent="0.25">
      <c r="A4" s="29"/>
      <c r="B4" s="32"/>
      <c r="C4" s="1" t="s">
        <v>10</v>
      </c>
      <c r="D4" s="7" t="s">
        <v>50</v>
      </c>
      <c r="E4" s="15">
        <v>0.2</v>
      </c>
      <c r="G4" s="28"/>
    </row>
    <row r="5" spans="1:7" ht="18" customHeight="1" x14ac:dyDescent="0.25">
      <c r="A5" s="9"/>
      <c r="D5" s="8"/>
      <c r="E5" s="2">
        <f>SUM(E2:E4)</f>
        <v>0.89999999999999991</v>
      </c>
    </row>
    <row r="6" spans="1:7" ht="18.5" customHeight="1" x14ac:dyDescent="0.25">
      <c r="A6" s="9"/>
      <c r="D6" s="8"/>
      <c r="E6" s="2"/>
    </row>
    <row r="7" spans="1:7" ht="16.5" customHeight="1" x14ac:dyDescent="0.25">
      <c r="A7" s="9"/>
      <c r="B7" s="10"/>
      <c r="E7" s="28"/>
    </row>
    <row r="8" spans="1:7" ht="33" customHeight="1" x14ac:dyDescent="0.25">
      <c r="A8" s="9"/>
      <c r="B8" s="10"/>
      <c r="E8" s="28"/>
    </row>
    <row r="9" spans="1:7" ht="29" customHeight="1" x14ac:dyDescent="0.25">
      <c r="A9" s="9"/>
      <c r="B9" s="10"/>
      <c r="E9" s="28"/>
    </row>
    <row r="10" spans="1:7" ht="24" customHeight="1" x14ac:dyDescent="0.25">
      <c r="A10" s="9"/>
      <c r="B10" s="10"/>
      <c r="E10" s="28"/>
    </row>
    <row r="11" spans="1:7" ht="45" customHeight="1" x14ac:dyDescent="0.25">
      <c r="D11" s="8"/>
    </row>
    <row r="12" spans="1:7" ht="24" customHeight="1" x14ac:dyDescent="0.25"/>
    <row r="13" spans="1:7" ht="28" customHeight="1" x14ac:dyDescent="0.25"/>
    <row r="14" spans="1:7" ht="28.5" customHeight="1" x14ac:dyDescent="0.25"/>
    <row r="15" spans="1:7" ht="31" customHeight="1" x14ac:dyDescent="0.25"/>
    <row r="18" spans="1:1" ht="28" customHeight="1" x14ac:dyDescent="0.25"/>
    <row r="19" spans="1:1" ht="26" customHeight="1" x14ac:dyDescent="0.25"/>
    <row r="20" spans="1:1" ht="27.5" customHeight="1" x14ac:dyDescent="0.25">
      <c r="A20" s="9"/>
    </row>
    <row r="21" spans="1:1" ht="48.5" customHeight="1" x14ac:dyDescent="0.25">
      <c r="A21" s="9"/>
    </row>
    <row r="41" spans="1:1" x14ac:dyDescent="0.25">
      <c r="A41" s="34" t="s">
        <v>36</v>
      </c>
    </row>
    <row r="42" spans="1:1" x14ac:dyDescent="0.25">
      <c r="A42" s="29"/>
    </row>
    <row r="43" spans="1:1" x14ac:dyDescent="0.25">
      <c r="A43" s="29"/>
    </row>
    <row r="44" spans="1:1" x14ac:dyDescent="0.25">
      <c r="A44" s="29"/>
    </row>
    <row r="45" spans="1:1" x14ac:dyDescent="0.25">
      <c r="A45" s="29"/>
    </row>
    <row r="46" spans="1:1" x14ac:dyDescent="0.25">
      <c r="A46" s="29"/>
    </row>
    <row r="47" spans="1:1" x14ac:dyDescent="0.25">
      <c r="A47" s="29"/>
    </row>
    <row r="48" spans="1:1" x14ac:dyDescent="0.25">
      <c r="A48" s="29"/>
    </row>
  </sheetData>
  <mergeCells count="6">
    <mergeCell ref="G2:G4"/>
    <mergeCell ref="E9:E10"/>
    <mergeCell ref="A41:A48"/>
    <mergeCell ref="B2:B4"/>
    <mergeCell ref="E7:E8"/>
    <mergeCell ref="A2:A4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8"/>
  <sheetViews>
    <sheetView workbookViewId="0">
      <selection activeCell="D2" sqref="D2"/>
    </sheetView>
  </sheetViews>
  <sheetFormatPr defaultColWidth="9" defaultRowHeight="14" x14ac:dyDescent="0.25"/>
  <cols>
    <col min="1" max="1" width="8.81640625" style="1" customWidth="1"/>
    <col min="2" max="2" width="23.26953125" style="1" customWidth="1"/>
    <col min="3" max="3" width="7.36328125" style="1" customWidth="1"/>
    <col min="4" max="4" width="87.26953125" style="7" customWidth="1"/>
    <col min="5" max="5" width="10.1796875" style="11" customWidth="1"/>
    <col min="6" max="6" width="9.453125" style="2" customWidth="1"/>
    <col min="7" max="7" width="17.36328125" style="2" customWidth="1"/>
    <col min="8" max="16384" width="9" style="1"/>
  </cols>
  <sheetData>
    <row r="1" spans="1:7" s="4" customFormat="1" ht="36" customHeight="1" x14ac:dyDescent="0.25">
      <c r="A1" s="4" t="s">
        <v>7</v>
      </c>
      <c r="B1" s="5" t="s">
        <v>3</v>
      </c>
      <c r="C1" s="5" t="s">
        <v>2</v>
      </c>
      <c r="D1" s="6" t="s">
        <v>0</v>
      </c>
      <c r="E1" s="5" t="s">
        <v>12</v>
      </c>
      <c r="F1" s="6" t="s">
        <v>1</v>
      </c>
      <c r="G1" s="6" t="s">
        <v>24</v>
      </c>
    </row>
    <row r="2" spans="1:7" ht="81" customHeight="1" x14ac:dyDescent="0.25">
      <c r="A2" s="29" t="s">
        <v>144</v>
      </c>
      <c r="B2" s="31" t="s">
        <v>143</v>
      </c>
      <c r="C2" s="1" t="s">
        <v>8</v>
      </c>
      <c r="D2" s="7" t="s">
        <v>62</v>
      </c>
      <c r="E2" s="18">
        <v>0.5</v>
      </c>
    </row>
    <row r="3" spans="1:7" ht="62.5" customHeight="1" x14ac:dyDescent="0.25">
      <c r="A3" s="29"/>
      <c r="B3" s="32"/>
      <c r="C3" s="1" t="s">
        <v>9</v>
      </c>
      <c r="D3" s="7" t="s">
        <v>49</v>
      </c>
      <c r="E3" s="2">
        <v>0.2</v>
      </c>
    </row>
    <row r="4" spans="1:7" ht="76.5" customHeight="1" x14ac:dyDescent="0.25">
      <c r="A4" s="29"/>
      <c r="B4" s="32"/>
      <c r="C4" s="1" t="s">
        <v>10</v>
      </c>
      <c r="D4" s="7" t="s">
        <v>50</v>
      </c>
      <c r="E4" s="2">
        <v>0.2</v>
      </c>
    </row>
    <row r="5" spans="1:7" ht="18" customHeight="1" x14ac:dyDescent="0.25">
      <c r="A5" s="9"/>
      <c r="D5" s="8"/>
      <c r="E5" s="2">
        <f>SUM(E2:E4)</f>
        <v>0.89999999999999991</v>
      </c>
    </row>
    <row r="6" spans="1:7" ht="18.5" customHeight="1" x14ac:dyDescent="0.25">
      <c r="A6" s="9"/>
      <c r="D6" s="8"/>
      <c r="E6" s="2"/>
    </row>
    <row r="7" spans="1:7" ht="16.5" customHeight="1" x14ac:dyDescent="0.25">
      <c r="A7" s="9"/>
      <c r="B7" s="11"/>
      <c r="E7" s="28"/>
    </row>
    <row r="8" spans="1:7" ht="33" customHeight="1" x14ac:dyDescent="0.25">
      <c r="A8" s="9"/>
      <c r="B8" s="11"/>
      <c r="E8" s="28"/>
    </row>
    <row r="9" spans="1:7" ht="29" customHeight="1" x14ac:dyDescent="0.25">
      <c r="A9" s="9"/>
      <c r="B9" s="11"/>
      <c r="E9" s="28"/>
    </row>
    <row r="10" spans="1:7" ht="24" customHeight="1" x14ac:dyDescent="0.25">
      <c r="A10" s="9"/>
      <c r="B10" s="11"/>
      <c r="E10" s="28"/>
    </row>
    <row r="11" spans="1:7" ht="45" customHeight="1" x14ac:dyDescent="0.25">
      <c r="D11" s="8"/>
    </row>
    <row r="12" spans="1:7" ht="24" customHeight="1" x14ac:dyDescent="0.25"/>
    <row r="13" spans="1:7" ht="28" customHeight="1" x14ac:dyDescent="0.25"/>
    <row r="14" spans="1:7" ht="28.5" customHeight="1" x14ac:dyDescent="0.25"/>
    <row r="15" spans="1:7" ht="31" customHeight="1" x14ac:dyDescent="0.25"/>
    <row r="18" spans="1:1" ht="28" customHeight="1" x14ac:dyDescent="0.25"/>
    <row r="19" spans="1:1" ht="26" customHeight="1" x14ac:dyDescent="0.25"/>
    <row r="20" spans="1:1" ht="27.5" customHeight="1" x14ac:dyDescent="0.25">
      <c r="A20" s="9"/>
    </row>
    <row r="21" spans="1:1" ht="48.5" customHeight="1" x14ac:dyDescent="0.25">
      <c r="A21" s="9"/>
    </row>
    <row r="41" spans="1:1" x14ac:dyDescent="0.25">
      <c r="A41" s="34" t="s">
        <v>36</v>
      </c>
    </row>
    <row r="42" spans="1:1" x14ac:dyDescent="0.25">
      <c r="A42" s="29"/>
    </row>
    <row r="43" spans="1:1" x14ac:dyDescent="0.25">
      <c r="A43" s="29"/>
    </row>
    <row r="44" spans="1:1" x14ac:dyDescent="0.25">
      <c r="A44" s="29"/>
    </row>
    <row r="45" spans="1:1" x14ac:dyDescent="0.25">
      <c r="A45" s="29"/>
    </row>
    <row r="46" spans="1:1" x14ac:dyDescent="0.25">
      <c r="A46" s="29"/>
    </row>
    <row r="47" spans="1:1" x14ac:dyDescent="0.25">
      <c r="A47" s="29"/>
    </row>
    <row r="48" spans="1:1" x14ac:dyDescent="0.25">
      <c r="A48" s="29"/>
    </row>
  </sheetData>
  <mergeCells count="5">
    <mergeCell ref="A41:A48"/>
    <mergeCell ref="A2:A4"/>
    <mergeCell ref="B2:B4"/>
    <mergeCell ref="E7:E8"/>
    <mergeCell ref="E9:E10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"/>
  <sheetViews>
    <sheetView topLeftCell="A7" zoomScale="85" zoomScaleNormal="85" workbookViewId="0">
      <selection activeCell="B9" sqref="B9:B11"/>
    </sheetView>
  </sheetViews>
  <sheetFormatPr defaultColWidth="9" defaultRowHeight="14" x14ac:dyDescent="0.25"/>
  <cols>
    <col min="1" max="1" width="8.81640625" style="1" customWidth="1"/>
    <col min="2" max="2" width="30.1796875" style="1" customWidth="1"/>
    <col min="3" max="3" width="7.81640625" style="1" customWidth="1"/>
    <col min="4" max="4" width="87.1796875" style="7" customWidth="1"/>
    <col min="5" max="5" width="10.1796875" style="11" customWidth="1"/>
    <col min="6" max="6" width="9.453125" style="2" customWidth="1"/>
    <col min="7" max="7" width="17.36328125" style="2" customWidth="1"/>
    <col min="8" max="16384" width="9" style="1"/>
  </cols>
  <sheetData>
    <row r="1" spans="1:7" s="4" customFormat="1" ht="36" customHeight="1" x14ac:dyDescent="0.25">
      <c r="A1" s="4" t="s">
        <v>7</v>
      </c>
      <c r="B1" s="5" t="s">
        <v>3</v>
      </c>
      <c r="C1" s="5" t="s">
        <v>2</v>
      </c>
      <c r="D1" s="6" t="s">
        <v>0</v>
      </c>
      <c r="E1" s="5" t="s">
        <v>12</v>
      </c>
      <c r="F1" s="6" t="s">
        <v>1</v>
      </c>
      <c r="G1" s="6" t="s">
        <v>24</v>
      </c>
    </row>
    <row r="2" spans="1:7" ht="105" customHeight="1" x14ac:dyDescent="0.25">
      <c r="A2" s="29" t="s">
        <v>145</v>
      </c>
      <c r="B2" s="31" t="s">
        <v>146</v>
      </c>
      <c r="C2" s="1" t="s">
        <v>8</v>
      </c>
      <c r="D2" s="7" t="s">
        <v>63</v>
      </c>
      <c r="E2" s="2">
        <v>1</v>
      </c>
    </row>
    <row r="3" spans="1:7" ht="24.5" customHeight="1" x14ac:dyDescent="0.25">
      <c r="A3" s="29"/>
      <c r="B3" s="32"/>
      <c r="C3" s="1" t="s">
        <v>9</v>
      </c>
      <c r="D3" s="7" t="s">
        <v>60</v>
      </c>
      <c r="E3" s="36">
        <v>0.5</v>
      </c>
    </row>
    <row r="4" spans="1:7" ht="20" customHeight="1" x14ac:dyDescent="0.25">
      <c r="A4" s="29"/>
      <c r="B4" s="32"/>
      <c r="C4" s="1" t="s">
        <v>10</v>
      </c>
      <c r="D4" s="7" t="s">
        <v>52</v>
      </c>
      <c r="E4" s="36"/>
    </row>
    <row r="5" spans="1:7" ht="22" customHeight="1" x14ac:dyDescent="0.25">
      <c r="A5" s="29"/>
      <c r="B5" s="1" t="s">
        <v>147</v>
      </c>
      <c r="C5" s="1" t="s">
        <v>10</v>
      </c>
      <c r="D5" s="1" t="s">
        <v>56</v>
      </c>
      <c r="E5" s="36">
        <v>0.5</v>
      </c>
    </row>
    <row r="6" spans="1:7" ht="23" customHeight="1" x14ac:dyDescent="0.25">
      <c r="A6" s="29"/>
      <c r="B6" s="1" t="s">
        <v>54</v>
      </c>
      <c r="C6" s="1" t="s">
        <v>10</v>
      </c>
      <c r="D6" s="1" t="s">
        <v>57</v>
      </c>
      <c r="E6" s="36"/>
    </row>
    <row r="7" spans="1:7" ht="16.5" customHeight="1" x14ac:dyDescent="0.25">
      <c r="A7" s="29"/>
      <c r="B7" s="1" t="s">
        <v>55</v>
      </c>
      <c r="C7" s="1" t="s">
        <v>10</v>
      </c>
      <c r="D7" s="1" t="s">
        <v>58</v>
      </c>
      <c r="E7" s="36"/>
    </row>
    <row r="8" spans="1:7" ht="77.5" customHeight="1" x14ac:dyDescent="0.25">
      <c r="A8" s="29"/>
      <c r="B8" s="11" t="s">
        <v>59</v>
      </c>
      <c r="C8" s="1" t="s">
        <v>10</v>
      </c>
      <c r="D8" s="7" t="s">
        <v>61</v>
      </c>
      <c r="E8" s="2">
        <v>0.7</v>
      </c>
    </row>
    <row r="9" spans="1:7" ht="95.5" customHeight="1" x14ac:dyDescent="0.25">
      <c r="A9" s="29" t="s">
        <v>66</v>
      </c>
      <c r="B9" s="31" t="s">
        <v>51</v>
      </c>
      <c r="C9" s="1" t="s">
        <v>8</v>
      </c>
      <c r="D9" s="7" t="s">
        <v>64</v>
      </c>
      <c r="E9" s="2">
        <v>0.8</v>
      </c>
    </row>
    <row r="10" spans="1:7" ht="30.5" customHeight="1" x14ac:dyDescent="0.25">
      <c r="A10" s="29"/>
      <c r="B10" s="32"/>
      <c r="C10" s="1" t="s">
        <v>9</v>
      </c>
      <c r="D10" s="7" t="s">
        <v>67</v>
      </c>
      <c r="E10" s="36">
        <v>0.2</v>
      </c>
    </row>
    <row r="11" spans="1:7" ht="30" customHeight="1" x14ac:dyDescent="0.25">
      <c r="A11" s="29"/>
      <c r="B11" s="32"/>
      <c r="C11" s="1" t="s">
        <v>10</v>
      </c>
      <c r="D11" s="7" t="s">
        <v>65</v>
      </c>
      <c r="E11" s="36"/>
    </row>
    <row r="12" spans="1:7" ht="21.5" customHeight="1" x14ac:dyDescent="0.25">
      <c r="A12" s="29"/>
      <c r="B12" s="1" t="s">
        <v>53</v>
      </c>
      <c r="C12" s="1" t="s">
        <v>10</v>
      </c>
      <c r="D12" s="1" t="s">
        <v>68</v>
      </c>
      <c r="E12" s="36">
        <v>0.5</v>
      </c>
    </row>
    <row r="13" spans="1:7" ht="24.5" customHeight="1" x14ac:dyDescent="0.25">
      <c r="A13" s="29"/>
      <c r="B13" s="1" t="s">
        <v>54</v>
      </c>
      <c r="C13" s="1" t="s">
        <v>10</v>
      </c>
      <c r="D13" s="1" t="s">
        <v>69</v>
      </c>
      <c r="E13" s="36"/>
    </row>
    <row r="14" spans="1:7" ht="29.5" customHeight="1" x14ac:dyDescent="0.25">
      <c r="A14" s="29"/>
      <c r="B14" s="1" t="s">
        <v>55</v>
      </c>
      <c r="C14" s="1" t="s">
        <v>10</v>
      </c>
      <c r="D14" s="1" t="s">
        <v>70</v>
      </c>
      <c r="E14" s="36"/>
    </row>
    <row r="15" spans="1:7" ht="90.5" customHeight="1" x14ac:dyDescent="0.25">
      <c r="A15" s="29"/>
      <c r="B15" s="11" t="s">
        <v>59</v>
      </c>
      <c r="D15" s="8" t="s">
        <v>71</v>
      </c>
      <c r="E15" s="2">
        <v>1</v>
      </c>
    </row>
    <row r="16" spans="1:7" ht="29" customHeight="1" x14ac:dyDescent="0.25">
      <c r="A16" s="9"/>
      <c r="B16" s="11"/>
      <c r="E16" s="2">
        <f>SUM(E2:E15)</f>
        <v>5.2</v>
      </c>
    </row>
    <row r="17" spans="1:5" ht="24" customHeight="1" x14ac:dyDescent="0.25">
      <c r="A17" s="9"/>
      <c r="B17" s="11"/>
      <c r="E17" s="2"/>
    </row>
    <row r="18" spans="1:5" ht="45" customHeight="1" x14ac:dyDescent="0.25">
      <c r="D18" s="8"/>
    </row>
    <row r="19" spans="1:5" ht="24" customHeight="1" x14ac:dyDescent="0.25"/>
    <row r="20" spans="1:5" ht="28" customHeight="1" x14ac:dyDescent="0.25"/>
    <row r="21" spans="1:5" ht="28.5" customHeight="1" x14ac:dyDescent="0.25"/>
    <row r="22" spans="1:5" ht="31" customHeight="1" x14ac:dyDescent="0.25"/>
    <row r="25" spans="1:5" ht="28" customHeight="1" x14ac:dyDescent="0.25"/>
    <row r="26" spans="1:5" ht="26" customHeight="1" x14ac:dyDescent="0.25"/>
    <row r="27" spans="1:5" ht="27.5" customHeight="1" x14ac:dyDescent="0.25">
      <c r="A27" s="9"/>
    </row>
    <row r="28" spans="1:5" ht="48.5" customHeight="1" x14ac:dyDescent="0.25">
      <c r="A28" s="9"/>
    </row>
    <row r="48" spans="1:1" x14ac:dyDescent="0.25">
      <c r="A48" s="34" t="s">
        <v>36</v>
      </c>
    </row>
    <row r="49" spans="1:1" x14ac:dyDescent="0.25">
      <c r="A49" s="29"/>
    </row>
    <row r="50" spans="1:1" x14ac:dyDescent="0.25">
      <c r="A50" s="29"/>
    </row>
    <row r="51" spans="1:1" x14ac:dyDescent="0.25">
      <c r="A51" s="29"/>
    </row>
    <row r="52" spans="1:1" x14ac:dyDescent="0.25">
      <c r="A52" s="29"/>
    </row>
    <row r="53" spans="1:1" x14ac:dyDescent="0.25">
      <c r="A53" s="29"/>
    </row>
    <row r="54" spans="1:1" x14ac:dyDescent="0.25">
      <c r="A54" s="29"/>
    </row>
    <row r="55" spans="1:1" x14ac:dyDescent="0.25">
      <c r="A55" s="29"/>
    </row>
  </sheetData>
  <mergeCells count="9">
    <mergeCell ref="A48:A55"/>
    <mergeCell ref="E5:E7"/>
    <mergeCell ref="A9:A15"/>
    <mergeCell ref="E12:E14"/>
    <mergeCell ref="A2:A8"/>
    <mergeCell ref="B2:B4"/>
    <mergeCell ref="E3:E4"/>
    <mergeCell ref="B9:B11"/>
    <mergeCell ref="E10:E11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8"/>
  <sheetViews>
    <sheetView zoomScale="70" zoomScaleNormal="70" workbookViewId="0">
      <selection activeCell="D4" sqref="D4"/>
    </sheetView>
  </sheetViews>
  <sheetFormatPr defaultColWidth="9" defaultRowHeight="14" x14ac:dyDescent="0.25"/>
  <cols>
    <col min="1" max="1" width="8.81640625" style="1" customWidth="1"/>
    <col min="2" max="2" width="36.81640625" style="1" customWidth="1"/>
    <col min="3" max="3" width="7.81640625" style="1" customWidth="1"/>
    <col min="4" max="4" width="87.1796875" style="7" customWidth="1"/>
    <col min="5" max="5" width="10.1796875" style="11" customWidth="1"/>
    <col min="6" max="6" width="9.453125" style="2" customWidth="1"/>
    <col min="7" max="7" width="17.36328125" style="2" customWidth="1"/>
    <col min="8" max="16384" width="9" style="1"/>
  </cols>
  <sheetData>
    <row r="1" spans="1:7" s="4" customFormat="1" ht="36" customHeight="1" x14ac:dyDescent="0.25">
      <c r="A1" s="4" t="s">
        <v>7</v>
      </c>
      <c r="B1" s="5" t="s">
        <v>3</v>
      </c>
      <c r="C1" s="5" t="s">
        <v>2</v>
      </c>
      <c r="D1" s="6" t="s">
        <v>0</v>
      </c>
      <c r="E1" s="5" t="s">
        <v>12</v>
      </c>
      <c r="F1" s="6" t="s">
        <v>1</v>
      </c>
      <c r="G1" s="6" t="s">
        <v>24</v>
      </c>
    </row>
    <row r="2" spans="1:7" ht="67.5" customHeight="1" x14ac:dyDescent="0.25">
      <c r="A2" s="29" t="s">
        <v>72</v>
      </c>
      <c r="B2" s="12" t="s">
        <v>74</v>
      </c>
      <c r="D2" s="13" t="s">
        <v>76</v>
      </c>
      <c r="E2" s="37">
        <v>1</v>
      </c>
    </row>
    <row r="3" spans="1:7" ht="56.5" customHeight="1" x14ac:dyDescent="0.25">
      <c r="A3" s="29"/>
      <c r="B3" s="12" t="s">
        <v>73</v>
      </c>
      <c r="D3" s="13" t="s">
        <v>77</v>
      </c>
      <c r="E3" s="30"/>
    </row>
    <row r="4" spans="1:7" ht="73" customHeight="1" x14ac:dyDescent="0.25">
      <c r="A4" s="29"/>
      <c r="B4" s="12" t="s">
        <v>75</v>
      </c>
      <c r="D4" s="13" t="s">
        <v>77</v>
      </c>
      <c r="E4" s="30"/>
    </row>
    <row r="5" spans="1:7" ht="26" customHeight="1" x14ac:dyDescent="0.25">
      <c r="A5" s="9"/>
      <c r="D5" s="1"/>
      <c r="E5" s="2">
        <f>SUM(E2)</f>
        <v>1</v>
      </c>
    </row>
    <row r="6" spans="1:7" ht="23" customHeight="1" x14ac:dyDescent="0.25">
      <c r="A6" s="9"/>
      <c r="D6" s="1"/>
      <c r="E6" s="2"/>
    </row>
    <row r="7" spans="1:7" ht="16.5" customHeight="1" x14ac:dyDescent="0.25">
      <c r="A7" s="9"/>
      <c r="D7" s="1"/>
      <c r="E7" s="2"/>
    </row>
    <row r="8" spans="1:7" ht="77.5" customHeight="1" x14ac:dyDescent="0.25">
      <c r="A8" s="9"/>
      <c r="B8" s="11"/>
      <c r="E8" s="2"/>
    </row>
    <row r="9" spans="1:7" ht="29" customHeight="1" x14ac:dyDescent="0.25">
      <c r="A9" s="9"/>
      <c r="B9" s="11"/>
      <c r="E9" s="28"/>
    </row>
    <row r="10" spans="1:7" ht="24" customHeight="1" x14ac:dyDescent="0.25">
      <c r="A10" s="9"/>
      <c r="B10" s="11"/>
      <c r="E10" s="28"/>
    </row>
    <row r="11" spans="1:7" ht="45" customHeight="1" x14ac:dyDescent="0.25">
      <c r="D11" s="8"/>
    </row>
    <row r="12" spans="1:7" ht="24" customHeight="1" x14ac:dyDescent="0.25"/>
    <row r="13" spans="1:7" ht="28" customHeight="1" x14ac:dyDescent="0.25"/>
    <row r="14" spans="1:7" ht="28.5" customHeight="1" x14ac:dyDescent="0.25"/>
    <row r="15" spans="1:7" ht="31" customHeight="1" x14ac:dyDescent="0.25"/>
    <row r="18" spans="1:1" ht="28" customHeight="1" x14ac:dyDescent="0.25"/>
    <row r="19" spans="1:1" ht="26" customHeight="1" x14ac:dyDescent="0.25"/>
    <row r="20" spans="1:1" ht="27.5" customHeight="1" x14ac:dyDescent="0.25">
      <c r="A20" s="9"/>
    </row>
    <row r="21" spans="1:1" ht="48.5" customHeight="1" x14ac:dyDescent="0.25">
      <c r="A21" s="9"/>
    </row>
    <row r="41" spans="1:1" x14ac:dyDescent="0.25">
      <c r="A41" s="34" t="s">
        <v>36</v>
      </c>
    </row>
    <row r="42" spans="1:1" x14ac:dyDescent="0.25">
      <c r="A42" s="29"/>
    </row>
    <row r="43" spans="1:1" x14ac:dyDescent="0.25">
      <c r="A43" s="29"/>
    </row>
    <row r="44" spans="1:1" x14ac:dyDescent="0.25">
      <c r="A44" s="29"/>
    </row>
    <row r="45" spans="1:1" x14ac:dyDescent="0.25">
      <c r="A45" s="29"/>
    </row>
    <row r="46" spans="1:1" x14ac:dyDescent="0.25">
      <c r="A46" s="29"/>
    </row>
    <row r="47" spans="1:1" x14ac:dyDescent="0.25">
      <c r="A47" s="29"/>
    </row>
    <row r="48" spans="1:1" x14ac:dyDescent="0.25">
      <c r="A48" s="29"/>
    </row>
  </sheetData>
  <mergeCells count="4">
    <mergeCell ref="E9:E10"/>
    <mergeCell ref="A41:A48"/>
    <mergeCell ref="E2:E4"/>
    <mergeCell ref="A2:A4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"/>
  <sheetViews>
    <sheetView topLeftCell="A7" zoomScale="85" zoomScaleNormal="85" workbookViewId="0">
      <selection sqref="A1:XFD1048576"/>
    </sheetView>
  </sheetViews>
  <sheetFormatPr defaultColWidth="9" defaultRowHeight="14" x14ac:dyDescent="0.25"/>
  <cols>
    <col min="1" max="1" width="8.81640625" style="1" customWidth="1"/>
    <col min="2" max="2" width="30.1796875" style="1" customWidth="1"/>
    <col min="3" max="3" width="7.81640625" style="1" customWidth="1"/>
    <col min="4" max="4" width="90" style="7" customWidth="1"/>
    <col min="5" max="5" width="10.1796875" style="11" customWidth="1"/>
    <col min="6" max="6" width="9.453125" style="2" customWidth="1"/>
    <col min="7" max="7" width="17.36328125" style="2" customWidth="1"/>
    <col min="8" max="16384" width="9" style="1"/>
  </cols>
  <sheetData>
    <row r="1" spans="1:7" s="4" customFormat="1" ht="36" customHeight="1" x14ac:dyDescent="0.25">
      <c r="A1" s="4" t="s">
        <v>7</v>
      </c>
      <c r="B1" s="5" t="s">
        <v>3</v>
      </c>
      <c r="C1" s="5" t="s">
        <v>2</v>
      </c>
      <c r="D1" s="6" t="s">
        <v>0</v>
      </c>
      <c r="E1" s="5" t="s">
        <v>12</v>
      </c>
      <c r="F1" s="6" t="s">
        <v>1</v>
      </c>
      <c r="G1" s="6" t="s">
        <v>24</v>
      </c>
    </row>
    <row r="2" spans="1:7" ht="60.5" customHeight="1" x14ac:dyDescent="0.25">
      <c r="A2" s="29" t="s">
        <v>88</v>
      </c>
      <c r="B2" s="31" t="s">
        <v>90</v>
      </c>
      <c r="C2" s="1" t="s">
        <v>8</v>
      </c>
      <c r="D2" s="7" t="s">
        <v>100</v>
      </c>
      <c r="E2" s="18">
        <v>1</v>
      </c>
    </row>
    <row r="3" spans="1:7" ht="24.5" customHeight="1" x14ac:dyDescent="0.25">
      <c r="A3" s="29"/>
      <c r="B3" s="32"/>
      <c r="C3" s="1" t="s">
        <v>9</v>
      </c>
      <c r="D3" s="7" t="s">
        <v>29</v>
      </c>
      <c r="E3" s="30">
        <v>0.5</v>
      </c>
    </row>
    <row r="4" spans="1:7" ht="20" customHeight="1" x14ac:dyDescent="0.25">
      <c r="A4" s="29"/>
      <c r="B4" s="32"/>
      <c r="C4" s="1" t="s">
        <v>10</v>
      </c>
      <c r="D4" s="7" t="s">
        <v>30</v>
      </c>
      <c r="E4" s="30"/>
    </row>
    <row r="5" spans="1:7" ht="22" customHeight="1" x14ac:dyDescent="0.25">
      <c r="A5" s="29"/>
      <c r="B5" s="1" t="s">
        <v>92</v>
      </c>
      <c r="C5" s="1" t="s">
        <v>9</v>
      </c>
      <c r="D5" s="8" t="s">
        <v>93</v>
      </c>
      <c r="E5" s="30">
        <v>0.3</v>
      </c>
    </row>
    <row r="6" spans="1:7" ht="23" customHeight="1" x14ac:dyDescent="0.25">
      <c r="A6" s="29"/>
      <c r="B6" s="1" t="s">
        <v>91</v>
      </c>
      <c r="C6" s="1" t="s">
        <v>10</v>
      </c>
      <c r="D6" s="8" t="s">
        <v>94</v>
      </c>
      <c r="E6" s="30"/>
    </row>
    <row r="7" spans="1:7" ht="16.5" customHeight="1" x14ac:dyDescent="0.25">
      <c r="A7" s="29"/>
      <c r="B7" s="11" t="s">
        <v>95</v>
      </c>
      <c r="C7" s="1" t="s">
        <v>10</v>
      </c>
      <c r="D7" s="16" t="s">
        <v>95</v>
      </c>
      <c r="E7" s="30">
        <v>0.3</v>
      </c>
    </row>
    <row r="8" spans="1:7" ht="16.5" customHeight="1" x14ac:dyDescent="0.25">
      <c r="A8" s="29"/>
      <c r="B8" s="11" t="s">
        <v>96</v>
      </c>
      <c r="C8" s="1" t="s">
        <v>10</v>
      </c>
      <c r="D8" s="16" t="s">
        <v>96</v>
      </c>
      <c r="E8" s="30"/>
    </row>
    <row r="9" spans="1:7" ht="85" customHeight="1" x14ac:dyDescent="0.25">
      <c r="A9" s="29"/>
      <c r="B9" s="11" t="s">
        <v>97</v>
      </c>
      <c r="C9" s="1" t="s">
        <v>98</v>
      </c>
      <c r="D9" s="17" t="s">
        <v>99</v>
      </c>
      <c r="E9" s="18">
        <v>1</v>
      </c>
    </row>
    <row r="10" spans="1:7" ht="58.5" customHeight="1" x14ac:dyDescent="0.25">
      <c r="A10" s="29" t="s">
        <v>89</v>
      </c>
      <c r="B10" s="31" t="s">
        <v>90</v>
      </c>
      <c r="C10" s="1" t="s">
        <v>8</v>
      </c>
      <c r="D10" s="7" t="s">
        <v>101</v>
      </c>
      <c r="E10" s="18">
        <v>0.5</v>
      </c>
    </row>
    <row r="11" spans="1:7" ht="30.5" customHeight="1" x14ac:dyDescent="0.25">
      <c r="A11" s="29"/>
      <c r="B11" s="32"/>
      <c r="C11" s="1" t="s">
        <v>9</v>
      </c>
      <c r="D11" s="7" t="s">
        <v>102</v>
      </c>
      <c r="E11" s="30">
        <v>0.3</v>
      </c>
    </row>
    <row r="12" spans="1:7" ht="30" customHeight="1" x14ac:dyDescent="0.25">
      <c r="A12" s="29"/>
      <c r="B12" s="32"/>
      <c r="C12" s="1" t="s">
        <v>10</v>
      </c>
      <c r="D12" s="7" t="s">
        <v>42</v>
      </c>
      <c r="E12" s="30"/>
    </row>
    <row r="13" spans="1:7" ht="18" customHeight="1" x14ac:dyDescent="0.25">
      <c r="A13" s="29"/>
      <c r="B13" s="1" t="s">
        <v>92</v>
      </c>
      <c r="C13" s="1" t="s">
        <v>9</v>
      </c>
      <c r="D13" s="8" t="s">
        <v>103</v>
      </c>
      <c r="E13" s="30">
        <v>0.3</v>
      </c>
    </row>
    <row r="14" spans="1:7" ht="18.5" customHeight="1" x14ac:dyDescent="0.25">
      <c r="A14" s="29"/>
      <c r="B14" s="1" t="s">
        <v>91</v>
      </c>
      <c r="C14" s="1" t="s">
        <v>10</v>
      </c>
      <c r="D14" s="8" t="s">
        <v>106</v>
      </c>
      <c r="E14" s="30"/>
    </row>
    <row r="15" spans="1:7" ht="23.5" customHeight="1" x14ac:dyDescent="0.25">
      <c r="A15" s="29"/>
      <c r="B15" s="11" t="s">
        <v>95</v>
      </c>
      <c r="C15" s="1" t="s">
        <v>10</v>
      </c>
      <c r="D15" s="16" t="s">
        <v>104</v>
      </c>
      <c r="E15" s="30">
        <v>0.3</v>
      </c>
    </row>
    <row r="16" spans="1:7" ht="30" customHeight="1" x14ac:dyDescent="0.25">
      <c r="A16" s="29"/>
      <c r="B16" s="11" t="s">
        <v>96</v>
      </c>
      <c r="C16" s="1" t="s">
        <v>10</v>
      </c>
      <c r="D16" s="16" t="s">
        <v>105</v>
      </c>
      <c r="E16" s="30"/>
    </row>
    <row r="17" spans="1:5" ht="75" customHeight="1" x14ac:dyDescent="0.25">
      <c r="A17" s="29"/>
      <c r="B17" s="11" t="s">
        <v>97</v>
      </c>
      <c r="C17" s="1" t="s">
        <v>98</v>
      </c>
      <c r="D17" s="17" t="s">
        <v>107</v>
      </c>
      <c r="E17" s="18">
        <v>0.8</v>
      </c>
    </row>
    <row r="18" spans="1:5" ht="45" customHeight="1" x14ac:dyDescent="0.25">
      <c r="D18" s="8"/>
      <c r="E18" s="19">
        <f>SUM(E2:E17)</f>
        <v>5.3</v>
      </c>
    </row>
    <row r="19" spans="1:5" ht="24" customHeight="1" x14ac:dyDescent="0.25"/>
    <row r="20" spans="1:5" ht="28" customHeight="1" x14ac:dyDescent="0.25"/>
    <row r="21" spans="1:5" ht="28.5" customHeight="1" x14ac:dyDescent="0.25"/>
    <row r="22" spans="1:5" ht="31" customHeight="1" x14ac:dyDescent="0.25"/>
    <row r="25" spans="1:5" ht="28" customHeight="1" x14ac:dyDescent="0.25"/>
    <row r="26" spans="1:5" ht="26" customHeight="1" x14ac:dyDescent="0.25"/>
    <row r="27" spans="1:5" ht="27.5" customHeight="1" x14ac:dyDescent="0.25">
      <c r="A27" s="9"/>
    </row>
    <row r="28" spans="1:5" ht="48.5" customHeight="1" x14ac:dyDescent="0.25">
      <c r="A28" s="9"/>
    </row>
    <row r="48" spans="1:1" x14ac:dyDescent="0.25">
      <c r="A48" s="34" t="s">
        <v>36</v>
      </c>
    </row>
    <row r="49" spans="1:1" x14ac:dyDescent="0.25">
      <c r="A49" s="29"/>
    </row>
    <row r="50" spans="1:1" x14ac:dyDescent="0.25">
      <c r="A50" s="29"/>
    </row>
    <row r="51" spans="1:1" x14ac:dyDescent="0.25">
      <c r="A51" s="29"/>
    </row>
    <row r="52" spans="1:1" x14ac:dyDescent="0.25">
      <c r="A52" s="29"/>
    </row>
    <row r="53" spans="1:1" x14ac:dyDescent="0.25">
      <c r="A53" s="29"/>
    </row>
    <row r="54" spans="1:1" x14ac:dyDescent="0.25">
      <c r="A54" s="29"/>
    </row>
    <row r="55" spans="1:1" x14ac:dyDescent="0.25">
      <c r="A55" s="29"/>
    </row>
  </sheetData>
  <mergeCells count="11">
    <mergeCell ref="A48:A55"/>
    <mergeCell ref="E7:E8"/>
    <mergeCell ref="B2:B4"/>
    <mergeCell ref="E3:E4"/>
    <mergeCell ref="E5:E6"/>
    <mergeCell ref="E13:E14"/>
    <mergeCell ref="A2:A9"/>
    <mergeCell ref="A10:A17"/>
    <mergeCell ref="B10:B12"/>
    <mergeCell ref="E11:E12"/>
    <mergeCell ref="E15:E16"/>
  </mergeCells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9"/>
  <sheetViews>
    <sheetView topLeftCell="A4" zoomScale="82" zoomScaleNormal="82" workbookViewId="0">
      <selection activeCell="E12" sqref="E12"/>
    </sheetView>
  </sheetViews>
  <sheetFormatPr defaultColWidth="9" defaultRowHeight="14" x14ac:dyDescent="0.25"/>
  <cols>
    <col min="1" max="1" width="8.81640625" style="1" customWidth="1"/>
    <col min="2" max="2" width="30.1796875" style="1" customWidth="1"/>
    <col min="3" max="3" width="8.90625" style="1" customWidth="1"/>
    <col min="4" max="4" width="90" style="7" customWidth="1"/>
    <col min="5" max="5" width="10.1796875" style="11" customWidth="1"/>
    <col min="6" max="6" width="9.453125" style="2" customWidth="1"/>
    <col min="7" max="7" width="17.36328125" style="2" customWidth="1"/>
    <col min="8" max="16384" width="9" style="1"/>
  </cols>
  <sheetData>
    <row r="1" spans="1:7" s="4" customFormat="1" ht="36" customHeight="1" x14ac:dyDescent="0.25">
      <c r="A1" s="4" t="s">
        <v>7</v>
      </c>
      <c r="B1" s="5" t="s">
        <v>3</v>
      </c>
      <c r="C1" s="5" t="s">
        <v>2</v>
      </c>
      <c r="D1" s="6" t="s">
        <v>0</v>
      </c>
      <c r="E1" s="5" t="s">
        <v>12</v>
      </c>
      <c r="F1" s="6" t="s">
        <v>1</v>
      </c>
      <c r="G1" s="6" t="s">
        <v>24</v>
      </c>
    </row>
    <row r="2" spans="1:7" ht="40" customHeight="1" x14ac:dyDescent="0.25">
      <c r="A2" s="29" t="s">
        <v>108</v>
      </c>
      <c r="B2" s="31" t="s">
        <v>112</v>
      </c>
      <c r="C2" s="1" t="s">
        <v>8</v>
      </c>
      <c r="D2" s="7" t="s">
        <v>114</v>
      </c>
      <c r="E2" s="37">
        <v>1</v>
      </c>
    </row>
    <row r="3" spans="1:7" ht="24.5" customHeight="1" x14ac:dyDescent="0.25">
      <c r="A3" s="29"/>
      <c r="B3" s="32"/>
      <c r="C3" s="1" t="s">
        <v>9</v>
      </c>
      <c r="D3" s="7" t="s">
        <v>110</v>
      </c>
      <c r="E3" s="30"/>
    </row>
    <row r="4" spans="1:7" ht="20" customHeight="1" x14ac:dyDescent="0.25">
      <c r="A4" s="29"/>
      <c r="B4" s="32"/>
      <c r="C4" s="1" t="s">
        <v>10</v>
      </c>
      <c r="D4" s="7" t="s">
        <v>110</v>
      </c>
      <c r="E4" s="30"/>
    </row>
    <row r="5" spans="1:7" ht="16.5" customHeight="1" x14ac:dyDescent="0.25">
      <c r="A5" s="29"/>
      <c r="B5" s="11" t="s">
        <v>111</v>
      </c>
      <c r="C5" s="1" t="s">
        <v>10</v>
      </c>
      <c r="D5" s="16" t="s">
        <v>95</v>
      </c>
      <c r="E5" s="18">
        <v>0.3</v>
      </c>
    </row>
    <row r="6" spans="1:7" ht="143.5" customHeight="1" x14ac:dyDescent="0.25">
      <c r="A6" s="29"/>
      <c r="B6" s="11" t="s">
        <v>97</v>
      </c>
      <c r="C6" s="1" t="s">
        <v>98</v>
      </c>
      <c r="D6" s="17" t="s">
        <v>113</v>
      </c>
      <c r="E6" s="18">
        <v>0.7</v>
      </c>
    </row>
    <row r="7" spans="1:7" ht="41.5" customHeight="1" x14ac:dyDescent="0.25">
      <c r="A7" s="29" t="s">
        <v>109</v>
      </c>
      <c r="B7" s="31" t="s">
        <v>112</v>
      </c>
      <c r="C7" s="1" t="s">
        <v>8</v>
      </c>
      <c r="D7" s="7" t="s">
        <v>115</v>
      </c>
      <c r="E7" s="37">
        <v>1</v>
      </c>
    </row>
    <row r="8" spans="1:7" ht="30.5" customHeight="1" x14ac:dyDescent="0.25">
      <c r="A8" s="29"/>
      <c r="B8" s="32"/>
      <c r="C8" s="1" t="s">
        <v>9</v>
      </c>
      <c r="D8" s="7" t="s">
        <v>115</v>
      </c>
      <c r="E8" s="30"/>
    </row>
    <row r="9" spans="1:7" ht="30" customHeight="1" x14ac:dyDescent="0.25">
      <c r="A9" s="29"/>
      <c r="B9" s="32"/>
      <c r="C9" s="1" t="s">
        <v>10</v>
      </c>
      <c r="D9" s="7" t="s">
        <v>115</v>
      </c>
      <c r="E9" s="30"/>
    </row>
    <row r="10" spans="1:7" ht="18" customHeight="1" x14ac:dyDescent="0.25">
      <c r="A10" s="29"/>
      <c r="B10" s="11" t="s">
        <v>111</v>
      </c>
      <c r="C10" s="1" t="s">
        <v>10</v>
      </c>
      <c r="D10" s="16" t="s">
        <v>95</v>
      </c>
      <c r="E10" s="18">
        <v>0.3</v>
      </c>
    </row>
    <row r="11" spans="1:7" ht="134.5" customHeight="1" x14ac:dyDescent="0.25">
      <c r="A11" s="29"/>
      <c r="B11" s="11" t="s">
        <v>97</v>
      </c>
      <c r="C11" s="1" t="s">
        <v>10</v>
      </c>
      <c r="D11" s="8" t="s">
        <v>116</v>
      </c>
      <c r="E11" s="2">
        <v>0.7</v>
      </c>
    </row>
    <row r="12" spans="1:7" ht="45" customHeight="1" x14ac:dyDescent="0.25">
      <c r="D12" s="8"/>
      <c r="E12" s="19">
        <f>SUM(E2:E11)</f>
        <v>4</v>
      </c>
    </row>
    <row r="13" spans="1:7" ht="24" customHeight="1" x14ac:dyDescent="0.25"/>
    <row r="14" spans="1:7" ht="28" customHeight="1" x14ac:dyDescent="0.25"/>
    <row r="15" spans="1:7" ht="28.5" customHeight="1" x14ac:dyDescent="0.25"/>
    <row r="16" spans="1:7" ht="31" customHeight="1" x14ac:dyDescent="0.25"/>
    <row r="19" spans="1:1" ht="28" customHeight="1" x14ac:dyDescent="0.25"/>
    <row r="20" spans="1:1" ht="26" customHeight="1" x14ac:dyDescent="0.25"/>
    <row r="21" spans="1:1" ht="27.5" customHeight="1" x14ac:dyDescent="0.25">
      <c r="A21" s="9"/>
    </row>
    <row r="22" spans="1:1" ht="48.5" customHeight="1" x14ac:dyDescent="0.25">
      <c r="A22" s="9"/>
    </row>
    <row r="42" spans="1:1" x14ac:dyDescent="0.25">
      <c r="A42" s="34" t="s">
        <v>36</v>
      </c>
    </row>
    <row r="43" spans="1:1" x14ac:dyDescent="0.25">
      <c r="A43" s="29"/>
    </row>
    <row r="44" spans="1:1" x14ac:dyDescent="0.25">
      <c r="A44" s="29"/>
    </row>
    <row r="45" spans="1:1" x14ac:dyDescent="0.25">
      <c r="A45" s="29"/>
    </row>
    <row r="46" spans="1:1" x14ac:dyDescent="0.25">
      <c r="A46" s="29"/>
    </row>
    <row r="47" spans="1:1" x14ac:dyDescent="0.25">
      <c r="A47" s="29"/>
    </row>
    <row r="48" spans="1:1" x14ac:dyDescent="0.25">
      <c r="A48" s="29"/>
    </row>
    <row r="49" spans="1:1" x14ac:dyDescent="0.25">
      <c r="A49" s="29"/>
    </row>
  </sheetData>
  <mergeCells count="7">
    <mergeCell ref="A42:A49"/>
    <mergeCell ref="E2:E4"/>
    <mergeCell ref="E7:E9"/>
    <mergeCell ref="A7:A11"/>
    <mergeCell ref="A2:A6"/>
    <mergeCell ref="B2:B4"/>
    <mergeCell ref="B7:B9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总计</vt:lpstr>
      <vt:lpstr>一、健康状况</vt:lpstr>
      <vt:lpstr>二、1负荷率</vt:lpstr>
      <vt:lpstr>二、2电压状况</vt:lpstr>
      <vt:lpstr>二、3平均功率因数</vt:lpstr>
      <vt:lpstr>二、4电度量状况</vt:lpstr>
      <vt:lpstr>二、5温度统计</vt:lpstr>
      <vt:lpstr>三、使用效率</vt:lpstr>
      <vt:lpstr>四、报警分析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2020-03-23T13:20:44Z</dcterms:modified>
</cp:coreProperties>
</file>