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r/Leinspaces/zenius/zenlabel/"/>
    </mc:Choice>
  </mc:AlternateContent>
  <xr:revisionPtr revIDLastSave="0" documentId="13_ncr:1_{0892E7C0-30A5-2948-8AAF-761A3EC024D8}" xr6:coauthVersionLast="34" xr6:coauthVersionMax="34" xr10:uidLastSave="{00000000-0000-0000-0000-000000000000}"/>
  <bookViews>
    <workbookView xWindow="0" yWindow="0" windowWidth="33600" windowHeight="21000" firstSheet="1" activeTab="1" xr2:uid="{BEE4572D-6F43-4ECF-BF67-F55A4C946816}"/>
  </bookViews>
  <sheets>
    <sheet name="Unique Parent" sheetId="3" r:id="rId1"/>
    <sheet name="Default" sheetId="1" r:id="rId2"/>
    <sheet name="SMA" sheetId="5" r:id="rId3"/>
    <sheet name="Playlist per Smt (SMA)" sheetId="10" r:id="rId4"/>
    <sheet name="SMP" sheetId="7" r:id="rId5"/>
    <sheet name="Playlist per Smt (SMP)" sheetId="9" r:id="rId6"/>
    <sheet name="Sheet1" sheetId="8" r:id="rId7"/>
  </sheets>
  <definedNames>
    <definedName name="_xlnm._FilterDatabase" localSheetId="1" hidden="1">Default!$A$1:$H$1044</definedName>
    <definedName name="_xlnm._FilterDatabase" localSheetId="2" hidden="1">SMA!$A$1:$H$829</definedName>
    <definedName name="_xlnm._FilterDatabase" localSheetId="4" hidden="1">SMP!$A$1:$H$224</definedName>
    <definedName name="_xlnm._FilterDatabase" localSheetId="0" hidden="1">'Unique Parent'!$A$1:$H$1055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9" i="5" l="1"/>
  <c r="C41" i="9" l="1"/>
  <c r="C47" i="9"/>
  <c r="C33" i="9"/>
  <c r="C27" i="9"/>
  <c r="C16" i="9"/>
  <c r="C9" i="9"/>
  <c r="F25" i="8" l="1"/>
  <c r="H829" i="5" l="1"/>
  <c r="H827" i="5"/>
  <c r="H826" i="5"/>
  <c r="H828" i="5" s="1"/>
  <c r="I827" i="5" l="1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2" i="3"/>
  <c r="H224" i="7"/>
  <c r="H222" i="7"/>
  <c r="H221" i="7"/>
  <c r="I609" i="5"/>
  <c r="I608" i="5"/>
  <c r="I607" i="5"/>
  <c r="J222" i="7" l="1"/>
  <c r="H223" i="7"/>
  <c r="J223" i="7"/>
  <c r="J221" i="7"/>
  <c r="J224" i="7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H1049" i="3"/>
  <c r="H1053" i="3" s="1"/>
  <c r="H1046" i="3"/>
  <c r="H1047" i="3" s="1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6" i="3"/>
  <c r="J5" i="3"/>
  <c r="J4" i="3"/>
  <c r="J3" i="3"/>
  <c r="J7" i="3"/>
  <c r="B1054" i="3"/>
  <c r="B1053" i="3"/>
  <c r="B1052" i="3"/>
  <c r="B1051" i="3"/>
  <c r="B1049" i="3"/>
  <c r="B1048" i="3"/>
  <c r="B1047" i="3"/>
  <c r="I828" i="3"/>
  <c r="I827" i="3"/>
  <c r="I826" i="3"/>
  <c r="J225" i="7" l="1"/>
  <c r="J1045" i="3"/>
  <c r="J1046" i="3" s="1"/>
  <c r="B1055" i="3"/>
  <c r="B1050" i="3"/>
  <c r="I827" i="1" l="1"/>
  <c r="I828" i="1"/>
  <c r="I826" i="1"/>
</calcChain>
</file>

<file path=xl/sharedStrings.xml><?xml version="1.0" encoding="utf-8"?>
<sst xmlns="http://schemas.openxmlformats.org/spreadsheetml/2006/main" count="9562" uniqueCount="1348">
  <si>
    <t>Bangun Ruang Sisi Lengkung</t>
  </si>
  <si>
    <t>Latihan Ulangan - Bangun Ruang Sisi Lengkung</t>
  </si>
  <si>
    <t>Matematika SMP Kelas 9 - Kurikulum 2013 Revisi</t>
  </si>
  <si>
    <t>Volume Bangun Ruang Sisi Lengkung - Latihan Soal</t>
  </si>
  <si>
    <t>Volume Bangun Ruang Sisi Lengkung - Teori</t>
  </si>
  <si>
    <t>Unsur-unsur dan Luas Bangun Ruang Sisi Lengkung - Latihan Soal</t>
  </si>
  <si>
    <t>Unsur-unsur dan Luas Bangun Ruang Sisi Lengkung - Teori</t>
  </si>
  <si>
    <t>Kesebangunan dan Kekongruenan</t>
  </si>
  <si>
    <t>Latihan Ulangan 2</t>
  </si>
  <si>
    <t>Latihan Ulangan 1</t>
  </si>
  <si>
    <t>Kekongruenan - Latihan Soal 2</t>
  </si>
  <si>
    <t>Kekongruenan - Latihan Soal 1</t>
  </si>
  <si>
    <t>Kekongruenan - Teori</t>
  </si>
  <si>
    <t>Kesebangunan - Latihan Soal 2</t>
  </si>
  <si>
    <t>Kesebangunan - Latihan Soal 1</t>
  </si>
  <si>
    <t>Kesebangunan - Teori</t>
  </si>
  <si>
    <t>Basic Skills</t>
  </si>
  <si>
    <t>Transformasi Geometri</t>
  </si>
  <si>
    <t>Latihan Ulangan</t>
  </si>
  <si>
    <t>Memahami dan Menemukan Konsep Dilatasi (Perkalian)</t>
  </si>
  <si>
    <t>Memahami dan Menemukan Konsep Rotasi (Perputaran)</t>
  </si>
  <si>
    <t>Menemukan Konsep Refleksi (Pencerminan)</t>
  </si>
  <si>
    <t>Menemukan Konsep Translasi (Pergeseran)</t>
  </si>
  <si>
    <t>Fungsi Kuadrat</t>
  </si>
  <si>
    <t>Grafik Fungsi Kuadrat</t>
  </si>
  <si>
    <t>Persamaan Kuadrat</t>
  </si>
  <si>
    <t>Persamaan Kuadrat Sempurna dan Diskriminan</t>
  </si>
  <si>
    <t>Pemfaktoran</t>
  </si>
  <si>
    <t>Bentuk Umum dan Akar Persamaan Kuadrat</t>
  </si>
  <si>
    <t>Bilangan Berpangkat dan Bentuk Akar</t>
  </si>
  <si>
    <t>Latihan Ulangan - Bilangan Berpangkat</t>
  </si>
  <si>
    <t>Pangkat Tak Sebenarnya - Latihan Soal</t>
  </si>
  <si>
    <t>Pangkat Tak Sebenarnya - Teori</t>
  </si>
  <si>
    <t>Pangkat Sebenarnya - Latihan Soal</t>
  </si>
  <si>
    <t>Pangkat Sebenarnya - Teori</t>
  </si>
  <si>
    <t>Sistem Koordinat Kartesius</t>
  </si>
  <si>
    <t>Sistem Koordinat Kartesius - Teori</t>
  </si>
  <si>
    <t>Matematika SMP Kelas 8 - Kurikulum 2013 Revisi</t>
  </si>
  <si>
    <t>Peluang</t>
  </si>
  <si>
    <t>Peluang - Latihan Ulangan</t>
  </si>
  <si>
    <t>Titik Sampel dan Ruang Sampel - Soal</t>
  </si>
  <si>
    <t>Titik Sampel dan Ruang Sampel - Teori</t>
  </si>
  <si>
    <t>Frekuensi Relatif - Soal</t>
  </si>
  <si>
    <t>Frekuensi Relatif - Teori</t>
  </si>
  <si>
    <t>Statistika</t>
  </si>
  <si>
    <t>Latihan Ulangan - Statistika</t>
  </si>
  <si>
    <t>Pengukuran Data - Latihan Soal</t>
  </si>
  <si>
    <t>Pengukuran Data - Teori</t>
  </si>
  <si>
    <t>Penyajian Data - Latihan Soal</t>
  </si>
  <si>
    <t>Penyajian Data - Teori</t>
  </si>
  <si>
    <t>Pengolahan Data - Latihan Soal</t>
  </si>
  <si>
    <t>Pengolahan Data - Teori</t>
  </si>
  <si>
    <t>Bangun Ruang Sisi Datar</t>
  </si>
  <si>
    <t>Bangun Ruang - Latihan Ulangan</t>
  </si>
  <si>
    <t>Volume Bangun Ruang Tidak Beraturan - Teori</t>
  </si>
  <si>
    <t>Bangun Ruang - Teori</t>
  </si>
  <si>
    <t>Sudut dan Garis Singgung pada Lingkaran</t>
  </si>
  <si>
    <t>Lingkaran - Latihan Ulangan</t>
  </si>
  <si>
    <t>Lingkaran - Materi</t>
  </si>
  <si>
    <t>Teorema Pythagoras</t>
  </si>
  <si>
    <t>Teorema Pythagoras - Latihan Ulangan</t>
  </si>
  <si>
    <t>Teorema Pythagoras - Teori</t>
  </si>
  <si>
    <t>Persamaan dan Sistem Persamaan Linear Dua Variabel</t>
  </si>
  <si>
    <t>Sistem Persamaan Linier Dua Variabel - Latihan Ulangan</t>
  </si>
  <si>
    <t>Sistem Persamaan Linier Dua Variabel - Teori</t>
  </si>
  <si>
    <t>Persamaan Garis Lurus</t>
  </si>
  <si>
    <t>Persamaan Garis Lurus - Latihan Ulangan</t>
  </si>
  <si>
    <t>Persamaan Garis Lurus - Soal</t>
  </si>
  <si>
    <t>Persamaan Garis - Teori</t>
  </si>
  <si>
    <t>Relasi dan Fungsi</t>
  </si>
  <si>
    <t>Relasi, Fungsi, dan Grafik Fungsi - Materi</t>
  </si>
  <si>
    <t>Fungsi - Latihan Ulangan</t>
  </si>
  <si>
    <t>Nilai Fungsi dan Grafik - Teori</t>
  </si>
  <si>
    <t>Fungsi dan Relasi - Teori</t>
  </si>
  <si>
    <t>Pola, Barisan, dan Deret Bilangan</t>
  </si>
  <si>
    <t>Latihan Ulangan - Barisan dan Deret Bilangan</t>
  </si>
  <si>
    <t>Deret Bilangan - Latihan Soal</t>
  </si>
  <si>
    <t>Deret Bilangan - Teori</t>
  </si>
  <si>
    <t>Barisan Bilangan - Teori</t>
  </si>
  <si>
    <t>Pola Bilangan - Latihan Soal</t>
  </si>
  <si>
    <t>Pola Bilangan - Teori</t>
  </si>
  <si>
    <t>Matematika SMP Kelas 7 - Kurikulum 2013 Revisi</t>
  </si>
  <si>
    <t>Penyajian Data</t>
  </si>
  <si>
    <t>Pengolahan Data</t>
  </si>
  <si>
    <t>Pengumpulan Data</t>
  </si>
  <si>
    <t>Konsep Data</t>
  </si>
  <si>
    <t>Segitiga dan Segiempat</t>
  </si>
  <si>
    <t>Segiempat dan Segitiga - Latihan Ulangan</t>
  </si>
  <si>
    <t>Luas Bangun Tidak Beraturan</t>
  </si>
  <si>
    <t>Layang-layang</t>
  </si>
  <si>
    <t>Belah Ketupat</t>
  </si>
  <si>
    <t>Jajar Genjang</t>
  </si>
  <si>
    <t>Trapesium</t>
  </si>
  <si>
    <t>Segitiga</t>
  </si>
  <si>
    <t>Sifat Segiempat Untuk Menentukan Keliling dan Luas Persegi dan Persegi Panjang</t>
  </si>
  <si>
    <t>Garis dan Sudut</t>
  </si>
  <si>
    <t>Garis dan Sudut - Latihan Ulangan</t>
  </si>
  <si>
    <t>Hubungan Antar Sudut</t>
  </si>
  <si>
    <t>Konsep Sudut</t>
  </si>
  <si>
    <t>Kedudukan Garis</t>
  </si>
  <si>
    <t>Konsep Titik, Garis, dan Bidang</t>
  </si>
  <si>
    <t>Aritmetika Sosial</t>
  </si>
  <si>
    <t>Latihan Soal</t>
  </si>
  <si>
    <t>Bunga Tunggal</t>
  </si>
  <si>
    <t>Diskon, Pajak, Bruto, Tara, dan Netto</t>
  </si>
  <si>
    <t>Nilai Suatu Barang</t>
  </si>
  <si>
    <t>Harga Penjualan, Pembelian, Untung, dan Rugi</t>
  </si>
  <si>
    <t>Perbandingan</t>
  </si>
  <si>
    <t>Skala Sebagai Perbandingan</t>
  </si>
  <si>
    <t>Jenis Perbandingan</t>
  </si>
  <si>
    <t>Persamaan dan Pertidaksamaan Linear Satu Variabel</t>
  </si>
  <si>
    <t>Subbab 1 - Latihan Soal</t>
  </si>
  <si>
    <t>Pertidaksamaan 1 Variabel - Teori</t>
  </si>
  <si>
    <t>Bentuk Setara/ Ekuivalen Persamaan 1 Variabel</t>
  </si>
  <si>
    <t>Kalimat Terbuka, Tertutup - Teori</t>
  </si>
  <si>
    <t>Operasi Aljabar</t>
  </si>
  <si>
    <t>Operasi Hitung Bentuk Aljabar - Latihan Ulangan</t>
  </si>
  <si>
    <t>Pecahan Bentuk Aljabar - Latihan Soal</t>
  </si>
  <si>
    <t>Operasi Hitung pada Bentuk Aljabar - Latihan Soal</t>
  </si>
  <si>
    <t>Operasi Aljabar - Materi</t>
  </si>
  <si>
    <t>Himpunan</t>
  </si>
  <si>
    <t>Himpunan - Latihan Ulangan</t>
  </si>
  <si>
    <t>Operasi Himpunan - Teori</t>
  </si>
  <si>
    <t>Relasi Himpunan - Teori</t>
  </si>
  <si>
    <t>Konsep Himpunan Kosong - Soal</t>
  </si>
  <si>
    <t>Konsep Himpunan Kosong - Teori</t>
  </si>
  <si>
    <t>Kardinalitas Himpunan - Teori</t>
  </si>
  <si>
    <t>Konsep Diagram Semesta dan Diagram Venn - Soal</t>
  </si>
  <si>
    <t>Konsep Diagram Semesta dan Diagram Venn - Teori</t>
  </si>
  <si>
    <t>Penyajian Himpunan - Soal</t>
  </si>
  <si>
    <t>Penyajian Himpunan - Teori</t>
  </si>
  <si>
    <t>Menemukan Konsep Himpunan - Soal</t>
  </si>
  <si>
    <t>Menemukan Konsep Himpunan - Teori</t>
  </si>
  <si>
    <t>Bilangan</t>
  </si>
  <si>
    <t>Bilangan - Latihan Ulangan 2</t>
  </si>
  <si>
    <t>Bilangan - Latihan Ulangan 1</t>
  </si>
  <si>
    <t>Bilangan Rasional</t>
  </si>
  <si>
    <t>Menemukan Konsep Bilangan Pecahan</t>
  </si>
  <si>
    <t>Pola Bilangan Bulat</t>
  </si>
  <si>
    <t>Faktor Prima, Faktorisasi Berkaitan Dengan KPK dan FPB(2)</t>
  </si>
  <si>
    <t>Faktor Prima, Faktorisasi Berkaitan Dengan KPK dan FPB(1)</t>
  </si>
  <si>
    <t>Perkalian dan Pembagian</t>
  </si>
  <si>
    <t>Operasi Bilangan Bulat</t>
  </si>
  <si>
    <t>Konsep Bilangan Bulat</t>
  </si>
  <si>
    <t>Kependudukan dan Lingkungan</t>
  </si>
  <si>
    <t>Pengaruh Manusia terhadap Lingkungannya - Latihan Soal</t>
  </si>
  <si>
    <t>IPA SMP Kelas 9 - Kurikulum 2013 Revisi</t>
  </si>
  <si>
    <t>Pengaruh Manusia terhadap Lingkungannya - Materi</t>
  </si>
  <si>
    <t>Bioteknologi Pangan</t>
  </si>
  <si>
    <t>Bioteknologi - Latihan Soal</t>
  </si>
  <si>
    <t>Bioteknologi - Materi</t>
  </si>
  <si>
    <t>Pewarisan Sifat pada Makhluk Hidup</t>
  </si>
  <si>
    <t>Pewarisan Sifat - Latihan Soal</t>
  </si>
  <si>
    <t>Pewarisan Sifat - Materi</t>
  </si>
  <si>
    <t>Kemagnetan dan Pemanfaatannya dalam Produk Teknologi</t>
  </si>
  <si>
    <t>Kemagnetan - Soal</t>
  </si>
  <si>
    <t>Kemagnetan - Materi</t>
  </si>
  <si>
    <t>Kelistrikan dan Teknologi Listrik di Lingkungan</t>
  </si>
  <si>
    <t>Energi dan Daya Listrik - Latihan Ulangan Essay</t>
  </si>
  <si>
    <t>Energi dan Daya Listrik - Latihan Ulangan PG</t>
  </si>
  <si>
    <t>Energi dan Daya Listrik - Teori</t>
  </si>
  <si>
    <t>Listrik Dinamis - Latihan Ulangan Essay</t>
  </si>
  <si>
    <t>Listrik Dinamis - Latihan Ulangan PG</t>
  </si>
  <si>
    <t>Listrik Dinamis - Teori</t>
  </si>
  <si>
    <t>Listrik Statis - Latihan Ulangan Essay</t>
  </si>
  <si>
    <t>Listrik Statis - Latihan Ulangan PG</t>
  </si>
  <si>
    <t>Listrik Statis - Teori</t>
  </si>
  <si>
    <t>Reproduksi pada Tumbuhan dan Hewan</t>
  </si>
  <si>
    <t>Adaptasi, Seleksi Alam dan Perkembangbiakan - Latihan Soal</t>
  </si>
  <si>
    <t>Adaptasi, Seleksi Alam dan Perkembangbiakan - Teori</t>
  </si>
  <si>
    <t>Sistem Reproduksi pada Manusia</t>
  </si>
  <si>
    <t>Sistem Reproduksi pada Manusia - Latihan Soal</t>
  </si>
  <si>
    <t>Sistem Reproduksi pada Manusia - Teori</t>
  </si>
  <si>
    <t>Cahaya dan Alat Optik</t>
  </si>
  <si>
    <t>Cahaya dan Alat Optik - Latihan Soal</t>
  </si>
  <si>
    <t>IPA SMP Kelas 8 - Kurikulum 2013 Revisi</t>
  </si>
  <si>
    <t>Cahaya dan Alat Optik - Teori</t>
  </si>
  <si>
    <t>Getaran dan Gelombang dalam Kehidupan Sehari-hari</t>
  </si>
  <si>
    <t>Bunyi - Latihan Soal Pilihan Ganda</t>
  </si>
  <si>
    <t>Bunyi - Teori</t>
  </si>
  <si>
    <t>Getaran dan Gelombang - Latihan Soal Uraian</t>
  </si>
  <si>
    <t>Getaran dan Gelombang - Latihan Soal Pilihan Ganda</t>
  </si>
  <si>
    <t>Getaran dan Gelombang - Teori</t>
  </si>
  <si>
    <t>Sistem Ekskresi Manusia</t>
  </si>
  <si>
    <t>Sistem Ekskresi pada Manusia - Latihan Soal</t>
  </si>
  <si>
    <t>Sistem Ekskresi pada Manusia - Teori</t>
  </si>
  <si>
    <t>Sistem Pernapasan Manusia</t>
  </si>
  <si>
    <t>Sistem Pernapasan Manusia - Latihan Soal</t>
  </si>
  <si>
    <t>Sistem Pernapasan Manusia - Teori</t>
  </si>
  <si>
    <t>Tekanan Zat dan Penerapannya dalam Kehidupan Sehari-hari</t>
  </si>
  <si>
    <t>Tekanan - Latihan Soal Uraian</t>
  </si>
  <si>
    <t>Tekanan - Latihan Soal Pilihan Ganda</t>
  </si>
  <si>
    <t>Tekanan - Teori</t>
  </si>
  <si>
    <t>Sistem Peredaran Darah Manusia</t>
  </si>
  <si>
    <t>Sistem Peredaran Darah - Latihan Soal</t>
  </si>
  <si>
    <t>Sistem Peredaran Darah - Teori</t>
  </si>
  <si>
    <t>Sistem Pencernaan Manusia</t>
  </si>
  <si>
    <t>Sistem Pencernaan - Latihan Soal</t>
  </si>
  <si>
    <t>Sistem Pencernaan Pada Manusia - Materi</t>
  </si>
  <si>
    <t>Struktur dan Fungsi Tumbuhan</t>
  </si>
  <si>
    <t>Struktur dan Fungsi Tumbuhan - Latihan Soal</t>
  </si>
  <si>
    <t>Struktur dan Fungsi Tumbuhan - Materi</t>
  </si>
  <si>
    <t>Usaha dan Pesawat Sederhana dalam Kehidupan Sehari-hari</t>
  </si>
  <si>
    <t>Penerapan Pesawat Sederhana Pada Sistem Rangka Manusia dan Hewan - Materi</t>
  </si>
  <si>
    <t>Pesawat Sederhana - Latihan Soal</t>
  </si>
  <si>
    <t>Pesawat Sederhana - Materi</t>
  </si>
  <si>
    <t>Usaha dan Energi - Latihan Soal Uraian</t>
  </si>
  <si>
    <t>Usaha dan Energi - Latihan Soal Pilihan Ganda</t>
  </si>
  <si>
    <t>Usaha dan Energi - Teori</t>
  </si>
  <si>
    <t>Sistem Gerak pada Tumbuhan</t>
  </si>
  <si>
    <t>Gerak pada Tumbuhan - Latihan Soal</t>
  </si>
  <si>
    <t>Gerak Pada Tumbuhan - Teori</t>
  </si>
  <si>
    <t>Sistem Gerak Manusia</t>
  </si>
  <si>
    <t>Rangka dan Otot Manusia - Latihan Soal</t>
  </si>
  <si>
    <t>Rangka dan Otot Manusia - Materi</t>
  </si>
  <si>
    <t>Konsep Gerak</t>
  </si>
  <si>
    <t>engaruh Gaya Terhadap Gerak - Latihan Soal Uraian</t>
  </si>
  <si>
    <t>Pengaruh Manusia terhadap Lingkungannya - Latihan Soal Pilihan Ganda</t>
  </si>
  <si>
    <t>Pengaruh Gaya Terhadap Gerak - Materi</t>
  </si>
  <si>
    <t>Gerak Lurus - Soal</t>
  </si>
  <si>
    <t>Gerak Lurus - Latihan Ulangan</t>
  </si>
  <si>
    <t>Gerak Lurus Berubah Beraturan - Materi</t>
  </si>
  <si>
    <t>Gerak Lurus Beraturan - Materi</t>
  </si>
  <si>
    <t>Gerak - Materi</t>
  </si>
  <si>
    <t>Tata Surya</t>
  </si>
  <si>
    <t>Gerak Bumi dan Bulan Terhadap Matahari</t>
  </si>
  <si>
    <t>IPA SMP Kelas 7 - Kurikulum 2013 Revisi</t>
  </si>
  <si>
    <t>Karakteristik Benda Angkasa</t>
  </si>
  <si>
    <t>Lapisan Bumi</t>
  </si>
  <si>
    <t>Struktur, Gempa Bumi, dan Gunung Api</t>
  </si>
  <si>
    <t>Pemanasan Global</t>
  </si>
  <si>
    <t>Pengaruh Radiasi Matahari Terhadap Kehidupan di Bumi</t>
  </si>
  <si>
    <t>Pencemaran Lingkungan</t>
  </si>
  <si>
    <t>Pengaruh Manusia terhadap Lingkungannya</t>
  </si>
  <si>
    <t>Interaksi Makhluk Hidup dengan Lingkungan</t>
  </si>
  <si>
    <t>Ekosistem - Latihan Soal</t>
  </si>
  <si>
    <t>Ekosistem - Materi</t>
  </si>
  <si>
    <t>Sistem Organisasi Kehidupan Makhluk HIdup</t>
  </si>
  <si>
    <t>Sistem Organisasi Kehidupan - Latihan Soal</t>
  </si>
  <si>
    <t>Sistem Organisasi Kehidupan - Materi</t>
  </si>
  <si>
    <t>Energi dalam Sistem Kehidupan</t>
  </si>
  <si>
    <t>Fotosintesis - Soal</t>
  </si>
  <si>
    <t>Makanan Sebagai Sumber Energi</t>
  </si>
  <si>
    <t>Fotosintesis</t>
  </si>
  <si>
    <t>Berbagai Sumber Energi - Materi</t>
  </si>
  <si>
    <t>Konsep Energi - Latihan Soal Uraian</t>
  </si>
  <si>
    <t>Konsep Energi - Latihan Soal Pilihan Ganda</t>
  </si>
  <si>
    <t>Konsep Energi</t>
  </si>
  <si>
    <t>Kalor dan Perpindahannya</t>
  </si>
  <si>
    <t>Kalor - Latihan Ulangan</t>
  </si>
  <si>
    <t>Kalor - Latihan Soal</t>
  </si>
  <si>
    <t>Kalor - Materi</t>
  </si>
  <si>
    <t>Suhu dan Perubahannya</t>
  </si>
  <si>
    <t>Pemuaian - Latihan Ulangan</t>
  </si>
  <si>
    <t>Pemuaian - Latihan Soal</t>
  </si>
  <si>
    <t>Pemuaian - Materi</t>
  </si>
  <si>
    <t>Suhu - Latihan Ulangan Uraian</t>
  </si>
  <si>
    <t>Suhu - Latihan Ulangan Pilihan Ganda</t>
  </si>
  <si>
    <t>Suhu - Latihan Soal</t>
  </si>
  <si>
    <t>Suhu - Materi</t>
  </si>
  <si>
    <t>Klasifikasi Materi dan Perubahannya</t>
  </si>
  <si>
    <t>Zat dan Wujudnya - Latihan Soal</t>
  </si>
  <si>
    <t>Zat dan Wujudnya - Latihan Ulangan</t>
  </si>
  <si>
    <t>Massa Jenis - Materi</t>
  </si>
  <si>
    <t>Tiga Wujud Zat - Materi</t>
  </si>
  <si>
    <t>Klasifikasi Mahkluk Hidup</t>
  </si>
  <si>
    <t>Klasifikasi Mahkluk Hidup - Latihan Soal</t>
  </si>
  <si>
    <t>Klasifikasi Mahkluk Hidup - Materi</t>
  </si>
  <si>
    <t>Ciri-Ciri Benda dan Makhluk Hidup - Materi</t>
  </si>
  <si>
    <t>Salah</t>
  </si>
  <si>
    <t>Objek IPA dan Pengamatannya</t>
  </si>
  <si>
    <t>Mencari Nilai Luas dan Volume</t>
  </si>
  <si>
    <t>Mengukur Panjang, Massa dan Waktu</t>
  </si>
  <si>
    <t>Konsep Besaran</t>
  </si>
  <si>
    <t>BAB 2 Penelitian Geografi</t>
  </si>
  <si>
    <t>Penelitian Geografi - Teori</t>
  </si>
  <si>
    <t>Geografi SMA Kelas 10- Kurikulum 2013 Revisi</t>
  </si>
  <si>
    <t>BAB 1 Kemampuan Dasar Geografi</t>
  </si>
  <si>
    <t>Kemampuan Dasar Geografi - Teori</t>
  </si>
  <si>
    <t>Persiapan Penilaian Akhir Semester (PAS)</t>
  </si>
  <si>
    <t>Persiapan Penilaian Akhir Semester (PAS) Ganjil</t>
  </si>
  <si>
    <t>Sosiologi SMA kelas 11 - Kurikulum 2013 Revisi</t>
  </si>
  <si>
    <t>Persiapan Penilaian Tengah Semester (PTS)</t>
  </si>
  <si>
    <t>Persiapan Penilaian Tengah Semester (PTS) Ganjil</t>
  </si>
  <si>
    <t>Kelompok Sosial</t>
  </si>
  <si>
    <t>Kelompok Sosial - Materi</t>
  </si>
  <si>
    <t>Kebudayaan &amp; Multikulturalisme</t>
  </si>
  <si>
    <t>Kebudayaan &amp; Multikulturalisme - Materi</t>
  </si>
  <si>
    <t>Mobilitas Sosial</t>
  </si>
  <si>
    <t>Mobilitas Sosial - Soal</t>
  </si>
  <si>
    <t>Mobilitas Sosial - Materi</t>
  </si>
  <si>
    <t>Konflik dan Integrasi Sosial</t>
  </si>
  <si>
    <t>Integrasi - Soal</t>
  </si>
  <si>
    <t>Konflik - Soal</t>
  </si>
  <si>
    <t>Konflik dan Intergrasi Sosial - Soal</t>
  </si>
  <si>
    <t>Stratifikasi Sosial</t>
  </si>
  <si>
    <t>Stratifikasi Sosial - Soal</t>
  </si>
  <si>
    <t>Stratifikasi Sosial - Materi</t>
  </si>
  <si>
    <t>Struktur Sosial dan Diferensiasi Sosial</t>
  </si>
  <si>
    <t>Struktur Sosial dan Diferensiasi Sosial - Materi</t>
  </si>
  <si>
    <t>Struktur Sosial dan Diferensiasi Sosial - Soal</t>
  </si>
  <si>
    <t>Bab 03 Kerjasama Negara Maju dan Berkembang</t>
  </si>
  <si>
    <t>Kerjasama Negara Maju dan Berkembang - Teori</t>
  </si>
  <si>
    <t>Geografi Kelas 12 SMA - Kurikulum 2013 Revisi</t>
  </si>
  <si>
    <t>Bab 02 Pemanfaatan Peta, Penginndraan Jauh, dan Sistem Informasi Geografis</t>
  </si>
  <si>
    <t>Bab 02  Pemetaan dan SIG - Teori</t>
  </si>
  <si>
    <t>Bab 01 penginderaan jauh - Teori</t>
  </si>
  <si>
    <t>Bab 01 - Konsep Wilayah dan Tata Ruang</t>
  </si>
  <si>
    <t>Konsep Wilayah dan Tata Ruang-Teori</t>
  </si>
  <si>
    <t>Bab 01 Penginderaan Jauh - soal</t>
  </si>
  <si>
    <t>Persiapan PAS</t>
  </si>
  <si>
    <t>Persiapan PAS Ekonomi-Akuntansi Kelas 12 Semester Genap</t>
  </si>
  <si>
    <t>Ekonomi Kelas 12 SMA - Kurikulum 2013 Revisi</t>
  </si>
  <si>
    <t>Persiapan PAS Ekonomi-Akuntansi Kelas 12 Semester Ganjil</t>
  </si>
  <si>
    <t>Tahap Pelaporan dan Penutupan Siklus Akuntansi pada Perusahaan Dagang - Soal</t>
  </si>
  <si>
    <t>Tahap Pelaporan dan Penutupan Siklus Akuntansi pada Perusahaan Dagang - Materi</t>
  </si>
  <si>
    <t>Penyusunan Siklus Akuntansi pada Perusahaan Dagang</t>
  </si>
  <si>
    <t>Tahap Pengikhtisaran Akuntansi Perusahaan Dagang - Soal</t>
  </si>
  <si>
    <t>Tahap Pengikhtisaran Akuntansi Perusahaan Dagang - Materi</t>
  </si>
  <si>
    <t>Pencatatan Siklus Akuntansi Perusahaan Dagang - Soal</t>
  </si>
  <si>
    <t>Pencatatan Siklus Akuntansi Perusahaan Dagang - Materi</t>
  </si>
  <si>
    <t>Karakteristik Perusahaan Dagang dan Persedian Barang Dagang - Soal</t>
  </si>
  <si>
    <t>Persediaan Barang Dagang - Materi</t>
  </si>
  <si>
    <t>Karakteristik Perusahaan Dagang - Materi</t>
  </si>
  <si>
    <t>Penutupan Siklus Akuntansi pada Perusahaan Jasa</t>
  </si>
  <si>
    <t>Tahapan Pembuatan Laporan Keuangan - Materi</t>
  </si>
  <si>
    <t>Penyusunan Siklus Akuntansi pada Perusahaan Jasa</t>
  </si>
  <si>
    <t>Tahap Pengikhtisaran Akuntansi - Materi</t>
  </si>
  <si>
    <t>Tahap Pengikhtisaran Akuntansi - Soal</t>
  </si>
  <si>
    <t>Akuntansi Perusahaan Jasa - Soal</t>
  </si>
  <si>
    <t>Akuntansi Perusahaan Jasa - Materi</t>
  </si>
  <si>
    <t>Akuntansi Perusahaan Jasa</t>
  </si>
  <si>
    <t>Akuntansi Perusahaan Jasa - Teori</t>
  </si>
  <si>
    <t>Konsep Persamaan Dasar Akuntansi</t>
  </si>
  <si>
    <t>Konsep Persamaan Dasar Akuntansi - Soal</t>
  </si>
  <si>
    <t>Konsep Persamaan Dasar Akuntansi - Materi</t>
  </si>
  <si>
    <t>Akuntansi Sebagai Sistem Informasi</t>
  </si>
  <si>
    <t>Akuntansi Sebagai Sistem Informasi - Latihan Soal</t>
  </si>
  <si>
    <t>Akuntansi Sebagai Sistem Informasi - Materi</t>
  </si>
  <si>
    <t>Sosiologi Kelas 12 SMA - Kurikulum 2013 Revisi</t>
  </si>
  <si>
    <t>Lembaga Sosial</t>
  </si>
  <si>
    <t>Lembaga Sosial - Soal</t>
  </si>
  <si>
    <t>Lembaga Sosial - Materi</t>
  </si>
  <si>
    <t>Modernisasi &amp; Globalisasi</t>
  </si>
  <si>
    <t>Modernisasi &amp; Globalisasi - Soal</t>
  </si>
  <si>
    <t>Modernisasi &amp; Globalisasi - Materi</t>
  </si>
  <si>
    <t>Perubahan Sosial</t>
  </si>
  <si>
    <t>Perubahan Sosial - Soal</t>
  </si>
  <si>
    <t>Perubahan Sosial - Materi</t>
  </si>
  <si>
    <t>Sejarah Peminatan Kelas 12 SMA - Kurikulum 2013 Revisi</t>
  </si>
  <si>
    <t>Perkembangan IPTEK dalam Era Globalisasi</t>
  </si>
  <si>
    <t>Perkembangan IPTEK dalam Era Globalisasi - Soal</t>
  </si>
  <si>
    <t>Perkembangan IPTEK dalam Era Globalisasi - Materi</t>
  </si>
  <si>
    <t>Peristiwa-peristiwa Besar Dunia 1980 - 2000</t>
  </si>
  <si>
    <t>Peristiwa-peristiwa Besar Dunia 1980 - 2000 - Soal</t>
  </si>
  <si>
    <t>Peristiwa-peristiwa Besar Dunia 1980 - 2000 - Materi</t>
  </si>
  <si>
    <t>Organisasi Regional dan Global</t>
  </si>
  <si>
    <t>Organisasi Regional dan Global - Soal</t>
  </si>
  <si>
    <t>Organisasi Regional dan Global - Materi</t>
  </si>
  <si>
    <t>Bab 3 - Indonesia Era Demokrasi Terpimpin</t>
  </si>
  <si>
    <t>Indonesia Era Demokrasi Terpimpin</t>
  </si>
  <si>
    <t>Sejarah Indonesia Kelas 12 SMA - Kurikulum 2013 Revisi</t>
  </si>
  <si>
    <t>Bab 2 - Perjuangan Melawan Ancaman Pemberontakan</t>
  </si>
  <si>
    <t>Perjuangan Melawan Ancaman Pemberontakan</t>
  </si>
  <si>
    <t>Bab 1 - Indonesia Era Demokrasi Liberal</t>
  </si>
  <si>
    <t>Indonesia Era Demokrasi Liberal</t>
  </si>
  <si>
    <t>Ekstra - Republik Indonesia Serikat</t>
  </si>
  <si>
    <t>Republik Indonesia Serikat</t>
  </si>
  <si>
    <t>Grammar</t>
  </si>
  <si>
    <t>03 Adjective Clauses II - Exercise</t>
  </si>
  <si>
    <t>Bahasa Inggris Kelas 12 SMA - Kurikulum 2013 Revisi</t>
  </si>
  <si>
    <t>03 Adjective Clauses I - Exercise</t>
  </si>
  <si>
    <t>02 Reported Speech - Exercise</t>
  </si>
  <si>
    <t>02 Noun Clause - Exercise</t>
  </si>
  <si>
    <t>04 Connectives II - Exercise</t>
  </si>
  <si>
    <t>Persiapan Penilaian Akhir Semester (PAS) Genap</t>
  </si>
  <si>
    <t>Reading Texts</t>
  </si>
  <si>
    <t>01 Job Application Letter - Exercise</t>
  </si>
  <si>
    <t>01 Job Application Letter - Concept</t>
  </si>
  <si>
    <t>Expressions</t>
  </si>
  <si>
    <t>01 Offering Help - Exercise</t>
  </si>
  <si>
    <t>01 Offering Help - Concept</t>
  </si>
  <si>
    <t>06 Causative Verbs - Exercise</t>
  </si>
  <si>
    <t>06 Causative Verbs - Concept</t>
  </si>
  <si>
    <t>05 Conditionals &amp; Wishes - Concept</t>
  </si>
  <si>
    <t>04 Connectives - Concept</t>
  </si>
  <si>
    <t>03 Adjective Clause - Concept</t>
  </si>
  <si>
    <t>02 Noun Clause &amp; Reported Speech - Concept</t>
  </si>
  <si>
    <t>01 Adverb Clause - Exercise</t>
  </si>
  <si>
    <t>01 Adverb Clause - Concept</t>
  </si>
  <si>
    <t>02 Making, Fulfilling, and Rejecting Requests - Exercise</t>
  </si>
  <si>
    <t>02 Making, Fulfilling, and Rejecting Requests - Concept</t>
  </si>
  <si>
    <t>03 Procedural Texts - Exercise</t>
  </si>
  <si>
    <t>03 Procedural Texts - Concept</t>
  </si>
  <si>
    <t>02 News Item - Exercise</t>
  </si>
  <si>
    <t>02 News Item - Concept</t>
  </si>
  <si>
    <t>Bab 08 - Analisis Karya Ilmiah</t>
  </si>
  <si>
    <t>Bab 08 - Analisis Karya Ilmiah - Materi</t>
  </si>
  <si>
    <t>Bahasa Indonesia Kelas 12 SMA - Kurikulum 2013 Revisi</t>
  </si>
  <si>
    <t>Bab 07 - Mengolah Informasi</t>
  </si>
  <si>
    <t>Bab 07 - Mengolah Informasi - Materi</t>
  </si>
  <si>
    <t>Bab 06 - Analisis Isi Novel</t>
  </si>
  <si>
    <t>Bab 06 - Analisis Isi Novel - Materi</t>
  </si>
  <si>
    <t>Bab 05 - Buku Pengayaan</t>
  </si>
  <si>
    <t>Bab 05 - Buku Pengayaan - Materi</t>
  </si>
  <si>
    <t>Bab 03 - Teks Editorial</t>
  </si>
  <si>
    <t>Bab 03 - Teks Editorial - Materi</t>
  </si>
  <si>
    <t>Bab 02 - Teks Cerita Sejarah</t>
  </si>
  <si>
    <t>Bab 02 - Teks Cerita Sejarah - Materi</t>
  </si>
  <si>
    <t>Bab 01 - Surat Lamaran</t>
  </si>
  <si>
    <t xml:space="preserve">Bab 01 - Surat Lamaran - Soal </t>
  </si>
  <si>
    <t>Metabolisme termasuk Katabolisme dan Anabolisme</t>
  </si>
  <si>
    <t>Anabolisme - Soal</t>
  </si>
  <si>
    <t>Biologi Kelas 12 SMA - Kurikulum 2013 Revisi</t>
  </si>
  <si>
    <t>Katabolisme - Soal</t>
  </si>
  <si>
    <t xml:space="preserve">Anabolisme </t>
  </si>
  <si>
    <t>Mutasi</t>
  </si>
  <si>
    <t>Mutasi - Soal</t>
  </si>
  <si>
    <t>Mutasi - Teori</t>
  </si>
  <si>
    <t>Persiapan PTS Semester Ganjil</t>
  </si>
  <si>
    <t>Bioteknologi</t>
  </si>
  <si>
    <t>Bioteknologi - Soal</t>
  </si>
  <si>
    <t>Evolusi</t>
  </si>
  <si>
    <t>Evolusi - Soal</t>
  </si>
  <si>
    <t>Evolusi - Materi</t>
  </si>
  <si>
    <t>Evolusi Asal Usul Kehidupan - Materi</t>
  </si>
  <si>
    <t>Pola Hereditas Manusia</t>
  </si>
  <si>
    <t>Pola Hereditas Manusia - Soal</t>
  </si>
  <si>
    <t>Pola Hereditas Manusia - Materi</t>
  </si>
  <si>
    <t xml:space="preserve">Pola Hereditas </t>
  </si>
  <si>
    <t>Pola Hereditas - Soal</t>
  </si>
  <si>
    <t>Pola Hereditas - Materi</t>
  </si>
  <si>
    <t>Pembelahan Sel</t>
  </si>
  <si>
    <t>Pembelahan Sel - Soal</t>
  </si>
  <si>
    <t>Pembelahan Sel - Materi</t>
  </si>
  <si>
    <t>Materi Genetik</t>
  </si>
  <si>
    <t>Materi Genetik - Soal</t>
  </si>
  <si>
    <t>Materi Genetik - Materi</t>
  </si>
  <si>
    <t>Metabolisme termasuk Katabolisme dan Anabolisme - Soal</t>
  </si>
  <si>
    <t>Katabolisme</t>
  </si>
  <si>
    <t>Metabolisme termasuk Katabolisme dan Anabolisme - Materi</t>
  </si>
  <si>
    <t>Pertumbuhan dan Perkembangan</t>
  </si>
  <si>
    <t>Pertumbuhan dan Perkembangan - Soal</t>
  </si>
  <si>
    <t>Pertumbuhan dan Perkembangan - Materi</t>
  </si>
  <si>
    <t>Sifat Koligatif Larutan</t>
  </si>
  <si>
    <t>Konsentrasi</t>
  </si>
  <si>
    <t>Kimia Kelas 12 SMA - Kurikulum 2013 Revisi</t>
  </si>
  <si>
    <t>Benzena</t>
  </si>
  <si>
    <t>Benzena - Soal</t>
  </si>
  <si>
    <t>Biomolekul</t>
  </si>
  <si>
    <t>Biomolekul - Soal</t>
  </si>
  <si>
    <t>Biomolekul - teori</t>
  </si>
  <si>
    <t>Polimer</t>
  </si>
  <si>
    <t>Polimer - Soal</t>
  </si>
  <si>
    <t>Polimer - Materi</t>
  </si>
  <si>
    <t>Benzena - Materi</t>
  </si>
  <si>
    <t>Identifikasi Senyawa Karbon</t>
  </si>
  <si>
    <t>Identifikasi Senyawa Karbon - Soal</t>
  </si>
  <si>
    <t>Identifikasi Senyawa Karbon - Materi</t>
  </si>
  <si>
    <t>Redoks dan Elektrokimia</t>
  </si>
  <si>
    <t>Menyetarakan Reaksi Redoks - Materi</t>
  </si>
  <si>
    <t>Reaksi Senyawa Karbon</t>
  </si>
  <si>
    <t>Reaksi Senyawa Karbon - Soal</t>
  </si>
  <si>
    <t>Reaksi Senyawa Karbon - Materi</t>
  </si>
  <si>
    <t xml:space="preserve">Isomeri </t>
  </si>
  <si>
    <t>Isomeri - Soal</t>
  </si>
  <si>
    <t>Isomeri - Materi</t>
  </si>
  <si>
    <t>Senyawa Turunan Alkana</t>
  </si>
  <si>
    <t>Senyawa Turunan Alkana - Materi</t>
  </si>
  <si>
    <t>Senyawa Turunan Alkana - Soal</t>
  </si>
  <si>
    <t>Kimia Unsur</t>
  </si>
  <si>
    <t>Unsur Radioaktif - Soal</t>
  </si>
  <si>
    <t>Unsur Radioaktif - Materi</t>
  </si>
  <si>
    <t>Unsur Transisi Periode 4 - Soal</t>
  </si>
  <si>
    <t>Unsur Transisi Periode 4 - Materi</t>
  </si>
  <si>
    <t>Unsur Periode 3 - Soal</t>
  </si>
  <si>
    <t>Unsur Periode 3 - Materi</t>
  </si>
  <si>
    <t>Alkali dan Alkali Tanah - Soal</t>
  </si>
  <si>
    <t>Alkali dan Alkali Tanah - Materi</t>
  </si>
  <si>
    <t>Halogen - Materi</t>
  </si>
  <si>
    <t>Halogen - Soal</t>
  </si>
  <si>
    <t>Gas Mulia - Soal</t>
  </si>
  <si>
    <t>Gas Mulia - Materi</t>
  </si>
  <si>
    <t>Sel Elektrolisis - Soal</t>
  </si>
  <si>
    <t>Sel Elektrolisis - Materi</t>
  </si>
  <si>
    <t>Sel Volta - Soal</t>
  </si>
  <si>
    <t>Sel Volta - Materi</t>
  </si>
  <si>
    <t>Menyetarakan Reaksi Redoks - Soal</t>
  </si>
  <si>
    <t>Sifat Koligatif Larutan - Soal 2</t>
  </si>
  <si>
    <t>Sifat Koligatif Larutan - Soal 1</t>
  </si>
  <si>
    <t>Sifat Koligatif Larutan - Materi</t>
  </si>
  <si>
    <t>07 Relativitas Khusus</t>
  </si>
  <si>
    <t>Relativitas Khusus - Soal 2</t>
  </si>
  <si>
    <t>Fisika Kelas 12 SMA - Kurikulum 2013 Revisi</t>
  </si>
  <si>
    <t>12 Pemanasan Global</t>
  </si>
  <si>
    <t>Pemanasan Global - Materi</t>
  </si>
  <si>
    <t>10 Fisika Inti</t>
  </si>
  <si>
    <t>Fisika Inti - Soal 2</t>
  </si>
  <si>
    <t>09 Teknologi Digital</t>
  </si>
  <si>
    <t>Teknologi Digital - Soal Set 2</t>
  </si>
  <si>
    <t>Teknologi Digital - Soal</t>
  </si>
  <si>
    <t>Fisika Inti - Soal</t>
  </si>
  <si>
    <t>Konsep Lanjut Fisika Inti</t>
  </si>
  <si>
    <t>Materi Dasar Fisika Inti</t>
  </si>
  <si>
    <t>08 Fisika Kuantum</t>
  </si>
  <si>
    <t>Fisika Kuantum - Soal</t>
  </si>
  <si>
    <t>Fisika Kuantum - Materi 2</t>
  </si>
  <si>
    <t>Fisika Kuantum - Materi 1</t>
  </si>
  <si>
    <t>Relativitas Khusus - Soal</t>
  </si>
  <si>
    <t>Konsep Lanjut Relativitas</t>
  </si>
  <si>
    <t>Materi Dasar Relativitas</t>
  </si>
  <si>
    <t>06 Gelombang Elektromagnetik</t>
  </si>
  <si>
    <t>Gelombang Elektromagnetik - Soal</t>
  </si>
  <si>
    <t>Gelombang Elektromagnetik - Materi</t>
  </si>
  <si>
    <t>05 Listrik Arus Bolak-balik</t>
  </si>
  <si>
    <t>Listrik Arus Bolak-Balik - Soal</t>
  </si>
  <si>
    <t>Listrik Arus Bolak-balik - Materi</t>
  </si>
  <si>
    <t>03 Medan Magnet</t>
  </si>
  <si>
    <t>Medan Magnet - Soal</t>
  </si>
  <si>
    <t>Medan Magnet - Materi</t>
  </si>
  <si>
    <t>02 Listrik Statis</t>
  </si>
  <si>
    <t>Listrik Statis - Soal</t>
  </si>
  <si>
    <t>Listrik Statis - Materi</t>
  </si>
  <si>
    <t>Materi Dasar Listrik Statis</t>
  </si>
  <si>
    <t>01 Listrik Arus Searah</t>
  </si>
  <si>
    <t>Listrik Arus Searah - Soal 2</t>
  </si>
  <si>
    <t>Listrik Arus Searah - Soal</t>
  </si>
  <si>
    <t>Listrik Arus Searah - Materi</t>
  </si>
  <si>
    <t>Trigonometri dan Kalkulus</t>
  </si>
  <si>
    <t>Turunan Fungsi Trigonometri - Latihan Soal</t>
  </si>
  <si>
    <t>Matematika Peminatan Kelas 12 SMA - Kurikulum 2013 Revisi</t>
  </si>
  <si>
    <t>Limit Fungsi Trigonometri</t>
  </si>
  <si>
    <t>Limit Fungsi Trigonometri - Latihan Soal Tambahan</t>
  </si>
  <si>
    <t>Statistik Inferensial</t>
  </si>
  <si>
    <t>Hipotesis dan Pengambilan Kesimpulan</t>
  </si>
  <si>
    <t>Distribusi Normal</t>
  </si>
  <si>
    <t>Distribusi Binomial</t>
  </si>
  <si>
    <t>Nilai dan Frekuensi Harapan</t>
  </si>
  <si>
    <t>Sampling</t>
  </si>
  <si>
    <t>Turunan dan Trigonometri</t>
  </si>
  <si>
    <t>Limit Trigonometri dan Limit Fungsi Khusus - Latihan Soal</t>
  </si>
  <si>
    <t>Limit Trigonometri dan Limit Fungsi Khusus - Materi</t>
  </si>
  <si>
    <t>Mencari Nilai Limit - Latihan Soal</t>
  </si>
  <si>
    <t>Mencari Nilai Limit - Materi</t>
  </si>
  <si>
    <t>Review Dasar Limit - Materi</t>
  </si>
  <si>
    <t>Kaidah Pencacahan</t>
  </si>
  <si>
    <t>Kombinasi - Latihan Soal</t>
  </si>
  <si>
    <t>Matematika Wajib Kelas 12 SMA - Kurikulum 2013 Revisi</t>
  </si>
  <si>
    <t>Permutasi - Latihan Soal</t>
  </si>
  <si>
    <t>Faktorial - Latihan Soal</t>
  </si>
  <si>
    <t>Geometri Bidang Ruang</t>
  </si>
  <si>
    <t>Diagonal Bidang dan Diagonal Ruang - Latihan Soal</t>
  </si>
  <si>
    <t>Pengantar Statistika - Latihan Soal Set 1 PG</t>
  </si>
  <si>
    <t>Geometri Bidang Datar</t>
  </si>
  <si>
    <t>Geometri Bidang Datar - Teori</t>
  </si>
  <si>
    <t>Peluang Kejadian Majemuk</t>
  </si>
  <si>
    <t>Latihan Soal Gabungan Peluang</t>
  </si>
  <si>
    <t xml:space="preserve">Peluang Suatu Kejadian - Latihan Soal </t>
  </si>
  <si>
    <t>Peluang Suatu Kejadian - Materi</t>
  </si>
  <si>
    <t>Permutasi dan Kombinasi - Latihan Soal</t>
  </si>
  <si>
    <t>Permutasi dan Kombinasi - Materi</t>
  </si>
  <si>
    <t>Kemampuan Dasar</t>
  </si>
  <si>
    <t>Data Berkelompok</t>
  </si>
  <si>
    <t>Data Berkelompok - Latihan Soal Set 2 Essay</t>
  </si>
  <si>
    <t>Data Berkelompok - Latihan Soal Set 2 PG</t>
  </si>
  <si>
    <t>Data Berkelompok - Latihan Soal Set 1 Essay</t>
  </si>
  <si>
    <t>Data Berkelompok - Latihan Soal Set 1 PG</t>
  </si>
  <si>
    <t>Data Berkelompok - Materi</t>
  </si>
  <si>
    <t>Menyajikan Data</t>
  </si>
  <si>
    <t>Menyajikan Data - Latihan Soal Set 2 Essay</t>
  </si>
  <si>
    <t>Menyajikan Data - Latihan Soal Set 2 PG</t>
  </si>
  <si>
    <t>Menyajikan Data - Latihan Soal Set 1 Essay</t>
  </si>
  <si>
    <t>Menyajikan Data - Latihan Soal Set 1 PG</t>
  </si>
  <si>
    <t>Menyajikan Data - Materi</t>
  </si>
  <si>
    <t>Data Tunggal</t>
  </si>
  <si>
    <t>Data Tunggal Latihan Soal Set 2 - Essay</t>
  </si>
  <si>
    <t>Data Tunggal Latihan Soal Set 1 - Essay</t>
  </si>
  <si>
    <t>Data Tunggal Latihan Soal Set 1 - PG</t>
  </si>
  <si>
    <t>Data Tunggal - Materi</t>
  </si>
  <si>
    <t>Pengantar Statistika - Latihan Soal Set 2 Essay</t>
  </si>
  <si>
    <t>Pengantar Statistika - Latihan Soal Set 2 PG</t>
  </si>
  <si>
    <t>Pengantar Statistika - Latihan Soal Set 1 Essay</t>
  </si>
  <si>
    <t>Pengantar Statistika - Materi</t>
  </si>
  <si>
    <t>Geometri Bidang Ruang - Latihan Soal</t>
  </si>
  <si>
    <t>Geometri Bidang Ruang - Materi</t>
  </si>
  <si>
    <t>Sejarah Peminatan SMA kelas 11 - Kurikulum 2013 Revisi</t>
  </si>
  <si>
    <t>Kehidupan Bangsa Indonesia Pada Masa Pendudukan Jepang 1942-1945</t>
  </si>
  <si>
    <t>Kehidupan Bangsa Indonesia Pada Masa Pendudukan Jepang 1942-1945 - Soal</t>
  </si>
  <si>
    <t>Kehidupan Bangsa Indonesia Pada Masa Pendudukan Jepang 1942-1945 - Materi</t>
  </si>
  <si>
    <t>Strategi Pergerakan Nasional</t>
  </si>
  <si>
    <t>Strategi Pergerakan Nasional - Soal</t>
  </si>
  <si>
    <t>Strategi Pergerakan Nasional - Materi</t>
  </si>
  <si>
    <t>Respons Penduduk Nusantara Terhadap Kolonialisme Eropa</t>
  </si>
  <si>
    <t>Respons Penduduk Nusantara Terhadap Kolonialisme Eropa - Materi</t>
  </si>
  <si>
    <t>Pengaruh Perang Dunia I dan II Terhadap Kehidupan Politik Global</t>
  </si>
  <si>
    <t>Pengaruh Perang Dunia I dan II Terhadap Kehidupan Politik Global - Soal</t>
  </si>
  <si>
    <t>Pengaruh Perang Dunia I dan II Terhadap Kehidupan Politik Global - Materi</t>
  </si>
  <si>
    <t>Hubungan Perkembangan Paham-paham Besar Dunia dengan Nasionalisme di Asia</t>
  </si>
  <si>
    <t>Hubungan Perkembangan Paham-paham Besar Dunia dengan Nasionalisme di Asia - Soal</t>
  </si>
  <si>
    <t>Hubungan Perkembangan Paham-paham Besar Dunia dengan Nasionalisme di Asia - Materi</t>
  </si>
  <si>
    <t>Sistem Pemerintahan, Sosial, Ekonomi, dan Kebudayaan Pada Masa Kerajaan Islam di Nusantara</t>
  </si>
  <si>
    <t>Sistem Pemerintahan, Sosial, Ekonomi, dan Kebudayaan Pada Masa Kerajaan Islam di Nusantara - Soal</t>
  </si>
  <si>
    <t>Sistem Pemerintahan, Sosial, Ekonomi, dan Kebudayaan Pada Masa Kerajaan Islam di Nusantara - Materi</t>
  </si>
  <si>
    <t>Sistem Pemerintahan, Sosial, Ekonomi, dan Kebudayaan Pada Masa Kerajaan Hindu-Buddha di Nusantara</t>
  </si>
  <si>
    <t>Sistem Pemerintahan, Sosial, Ekonomi, dan Kebudayaan Pada Masa Kerajaan Hindu-Buddha di Nusantara - Soal</t>
  </si>
  <si>
    <t>Sistem Pemerintahan, Sosial, Ekonomi, dan Kebudayaan Pada Masa Kerajaan Hindu-Buddha di Nusantara - Materi</t>
  </si>
  <si>
    <t xml:space="preserve">Pemikiran-pemikiran yang Melatarbelakangi Renaissance, Reformasi Gereja, AufklÃƒÂ¤rung, dan Revolusi Industri </t>
  </si>
  <si>
    <t>Pemikiran-pemikiran yang Melatarbelakangi Renaissance, Reformasi Gereja, AufklÃƒÂ¤rung, dan Revolusi Industri - Materi</t>
  </si>
  <si>
    <t>Pemikiran yang Melandasi Terjadinya Revolusi-revolusi Besar di Dunia</t>
  </si>
  <si>
    <t>Pemikiran yang Melandasi Terjadinya Revolusi-revolusi Besar di Dunia - Materi</t>
  </si>
  <si>
    <t>Bab 3 Perjuangan Nasional di Indonesia</t>
  </si>
  <si>
    <t xml:space="preserve">Perjuangan Nasional di Indonesia </t>
  </si>
  <si>
    <t>Sejarah Indonesia SMA kelas 11 - Kurikulum 2013 Revisi</t>
  </si>
  <si>
    <t>Bab 6 Perjuangan Mempertahankan Kemerdekaan</t>
  </si>
  <si>
    <t>Perjuangan Mempertahankan Kemerdekaan - Materi</t>
  </si>
  <si>
    <t>Bab 5 Proklamasi Kemerdekaan dan Berdirinya Republik Indonesia</t>
  </si>
  <si>
    <t>Bab 5 Proklamasi Kemerdekaan dan Berdirinya Republik Indonesia - Materi</t>
  </si>
  <si>
    <t>Bab 4 Pendudukan Jepang di Indonesia</t>
  </si>
  <si>
    <t>Pendudukan Jepang di Indonesia - Teori</t>
  </si>
  <si>
    <t>Bab 2 Perjuangan Daerah di Indonesia</t>
  </si>
  <si>
    <t>Perjuangan Daerah di Indonesia - Teori</t>
  </si>
  <si>
    <t>Bab 1 Bangsa Eropa di Indonesia</t>
  </si>
  <si>
    <t>Bangsa Eropa di Indonesia - Teori</t>
  </si>
  <si>
    <t>Bab 7 Perjuangan Mempertahankan Kemerdekaan dari Ancaman Sekutu dan Belanda</t>
  </si>
  <si>
    <t>Bab 7 Perjuangan Mempertahankan Kemerdekaan dari Ancaman Sekutu dan Belanda - Soal</t>
  </si>
  <si>
    <t>Bab 7 Perjuangan Mempertahankan Kemerdekaan dari Ancaman Sekutu dan Belanda - Materi</t>
  </si>
  <si>
    <t>Persiapan PTS</t>
  </si>
  <si>
    <t>Persiapan PTS Semester Genap</t>
  </si>
  <si>
    <t>Ekonomi SMA kelas 11 - Kurikulum 2013 Revisi</t>
  </si>
  <si>
    <t>Persiapan PAS Semester Genap</t>
  </si>
  <si>
    <t>Perdagangan Internasional</t>
  </si>
  <si>
    <t>Perdagangan Internasional - Soal</t>
  </si>
  <si>
    <t>Pasar Modal</t>
  </si>
  <si>
    <t>Pasar Modal - Soal</t>
  </si>
  <si>
    <t>Kebijakan Moneter dan Kebijakan Fiskal</t>
  </si>
  <si>
    <t>Kebijakan Moneter - Soal</t>
  </si>
  <si>
    <t>Kebijakan Fiskal - Soal</t>
  </si>
  <si>
    <t>Persiapan PAS Semester Ganjil</t>
  </si>
  <si>
    <t>Kebijakan Fiskal - Teori</t>
  </si>
  <si>
    <t>Pasar Modal - Teori</t>
  </si>
  <si>
    <t>Kerjasama International</t>
  </si>
  <si>
    <t>Kerjasama Internasional - Soal</t>
  </si>
  <si>
    <t>Indeks Harga dan Inflasi</t>
  </si>
  <si>
    <t>Indeks Harga dan Inflasi - Soal</t>
  </si>
  <si>
    <t>Pembangunan dan Pertumbuhan Ekonomi</t>
  </si>
  <si>
    <t>Pembangunan dan Pertumbuhan Ekonomi - Soal</t>
  </si>
  <si>
    <t>Perpajakan dalam Pembangunan Ekonomi</t>
  </si>
  <si>
    <t>Perpajakan - Soal</t>
  </si>
  <si>
    <t>Perpajakan - Teori</t>
  </si>
  <si>
    <t>Pendapatan Nasional</t>
  </si>
  <si>
    <t>Pendapatan Nasional - Soal</t>
  </si>
  <si>
    <t>Permasalahan Ketenagakerjaan dalam Pembangunan Ekonomi</t>
  </si>
  <si>
    <t>Permasalahan Ketenagakerjaan dalam Pembangunan Ekonomi - Soal</t>
  </si>
  <si>
    <t>Kerjasama International - Teori</t>
  </si>
  <si>
    <t>APBN dan APBD dalam Pembangunan Ekonomi</t>
  </si>
  <si>
    <t>APBN dan APBD - Soal</t>
  </si>
  <si>
    <t>Kebijakan Moneter - Teori</t>
  </si>
  <si>
    <t>Uang - Teori</t>
  </si>
  <si>
    <t>Pembangunan dan Pertumbuhan Ekonomi - Teori</t>
  </si>
  <si>
    <t>Pendapatan Nasional - Teori</t>
  </si>
  <si>
    <t>Perdagangan Internasional -Teori</t>
  </si>
  <si>
    <t>APBN dan APBD - Teori</t>
  </si>
  <si>
    <t>Kebijakan Pemerintah dalam bidang Ekonomi</t>
  </si>
  <si>
    <t>Indeks Harga dan Inflasi - Teori</t>
  </si>
  <si>
    <t>Permasalahan Ketenagakerjaan dalam Pembangunan Ekonomi - Teori</t>
  </si>
  <si>
    <t>Persiapan Penilaian Tengah Semester (PTS) Genap</t>
  </si>
  <si>
    <t>Bahasa Inggris SMA kelas 11 - Kurikulum 2013 Revisi</t>
  </si>
  <si>
    <t>01 Personal Letter - Exercise</t>
  </si>
  <si>
    <t>01 Personal Letter - Concept</t>
  </si>
  <si>
    <t>05 Gerunds &amp; Infinitives - Exercise</t>
  </si>
  <si>
    <t>05 Gerunds &amp; Infinitives - Concept</t>
  </si>
  <si>
    <t>04 Modals III - Exercise</t>
  </si>
  <si>
    <t>04 Modals III - Concept</t>
  </si>
  <si>
    <t>03 Modals II - Exercise</t>
  </si>
  <si>
    <t>03 Modals II - Concept</t>
  </si>
  <si>
    <t>02 Modals I - Exercise</t>
  </si>
  <si>
    <t>02 Modals I - Concept</t>
  </si>
  <si>
    <t>01 Complex Sentences - Concept</t>
  </si>
  <si>
    <t>04 Expressing Happiness, Sympathy, Attention, Gratitude - Exercise</t>
  </si>
  <si>
    <t>04 Expressing Happiness, Sympathy, Attention, Gratitude - Concept</t>
  </si>
  <si>
    <t>03 Persuading Someone - Exercise</t>
  </si>
  <si>
    <t>03 Persuading Someone - Concept</t>
  </si>
  <si>
    <t>02 Asking &amp; Giving Opinion, Showing Agreement &amp; Disagreement - Exercise</t>
  </si>
  <si>
    <t>02 Asking &amp; Giving Opinion, Showing Agreement &amp; Disagreement - Concept</t>
  </si>
  <si>
    <t>01 Giving Advice &amp; Warnings - Exercise</t>
  </si>
  <si>
    <t>01 Giving Advice &amp; Warnings - Concept</t>
  </si>
  <si>
    <t>05 Explanation Texts - Exercise</t>
  </si>
  <si>
    <t>05 Explanation Texts - Concept</t>
  </si>
  <si>
    <t>03 Report Texts - Exercise</t>
  </si>
  <si>
    <t>03 Report Texts - Concept</t>
  </si>
  <si>
    <t>02 Expositions - Exercise</t>
  </si>
  <si>
    <t>02 Expositions - Concept</t>
  </si>
  <si>
    <t>Bab 05 - Teks Ceramah</t>
  </si>
  <si>
    <t>Bab 05 - Teks Ceramah - Materi</t>
  </si>
  <si>
    <t>Bahasa Indonesia SMA kelas 11 - Kurikulum 2013 Revisi</t>
  </si>
  <si>
    <t>Bab 04 - Pengayaan Buku Fiksi dan Non Fiksi</t>
  </si>
  <si>
    <t>Bab 04 - Pengayaan Buku Fiksi dan Non Fiksi - Materi</t>
  </si>
  <si>
    <t>Bab 03 - Karya Ilmiah</t>
  </si>
  <si>
    <t>Bab 03 - Karya Ilmiah - Materi</t>
  </si>
  <si>
    <t>Bab 02 - Analisis Teks Eksplanasi</t>
  </si>
  <si>
    <t>Bab 02 - Analisis Teks Eksplanasi - Materi</t>
  </si>
  <si>
    <t>Bab 01 - Teks Prosedur Kompleks</t>
  </si>
  <si>
    <t>Bab 01 - Teks Prosedur Kompleks - Soal</t>
  </si>
  <si>
    <t>Bab 01 - Teks Prosedur Kompleks - Materi</t>
  </si>
  <si>
    <t>Biologi SMA kelas 11 - Kurikulum 2013 Revisi</t>
  </si>
  <si>
    <t>Sistem Imun</t>
  </si>
  <si>
    <t>Sistem Imun - Materi</t>
  </si>
  <si>
    <t>Sistem Reproduksi</t>
  </si>
  <si>
    <t>Sistem Reproduksi - Materi 2</t>
  </si>
  <si>
    <t>Sistem Reproduksi - Materi</t>
  </si>
  <si>
    <t>Sistem Ekskresi</t>
  </si>
  <si>
    <t>Sistem Ekskresi - Materi</t>
  </si>
  <si>
    <t>Sistem Pernafasan</t>
  </si>
  <si>
    <t>Sistem Pernafasan - Soal</t>
  </si>
  <si>
    <t>Sistem Pernafasan - Materi</t>
  </si>
  <si>
    <t>Struktur dan Fungsi Sel pada Sistem Pencernaan</t>
  </si>
  <si>
    <t>Sistem Pencernaan - Soal</t>
  </si>
  <si>
    <t xml:space="preserve">Sistem Pencernaan - Materi </t>
  </si>
  <si>
    <t>Sistem Peredaran Darah</t>
  </si>
  <si>
    <t>Sistem Peredaran Darah - Soal</t>
  </si>
  <si>
    <t xml:space="preserve">Sistem Peredaran Darah - Materi </t>
  </si>
  <si>
    <t>Struktur dan Fungsi Tulang, dan Sendi</t>
  </si>
  <si>
    <t>Stuktur dan Fungsi Tulang, dan Sendi - Soal</t>
  </si>
  <si>
    <t xml:space="preserve">Struktur dan Fungsi Tulang dan Sendi - Materi </t>
  </si>
  <si>
    <t>Jaringan Hewan</t>
  </si>
  <si>
    <t>Jaringan Hewan - Soal</t>
  </si>
  <si>
    <t xml:space="preserve">Jaringan Hewan - Materi </t>
  </si>
  <si>
    <t>Struktur dan Fungsi Jaringan Tumbuhan</t>
  </si>
  <si>
    <t>Struktur dan Fungsi Jaringan Tumbuhan - Soal</t>
  </si>
  <si>
    <t xml:space="preserve">Struktur dan Fungsi Jaringan Tumbuhan - Materi </t>
  </si>
  <si>
    <t>Sel</t>
  </si>
  <si>
    <t>Sel - Soal</t>
  </si>
  <si>
    <t>Sel - Materi 2</t>
  </si>
  <si>
    <t>Sel - Materi 1</t>
  </si>
  <si>
    <t>Kimia SMA kelas 11 - Kurikulum 2013 Revisi</t>
  </si>
  <si>
    <t>Termokimia</t>
  </si>
  <si>
    <t>Termokimia - Materi</t>
  </si>
  <si>
    <t>Sistem Koloid</t>
  </si>
  <si>
    <t>Sistem Koloid - Soal</t>
  </si>
  <si>
    <t>Sistem Koloid - Materi</t>
  </si>
  <si>
    <t>Kelarutan Garam</t>
  </si>
  <si>
    <t>Kelarutan - Soal</t>
  </si>
  <si>
    <t>Kelarutan - Materi</t>
  </si>
  <si>
    <t>Titrasi Asam Basa (Pengayaan)</t>
  </si>
  <si>
    <t>Titrasi Asam Basa - Materi dan Contoh</t>
  </si>
  <si>
    <t>Larutan Buffer</t>
  </si>
  <si>
    <t>Larutan Buffer - Soal</t>
  </si>
  <si>
    <t>Larutan Buffer - Materi</t>
  </si>
  <si>
    <t>Hidrolisis Garam</t>
  </si>
  <si>
    <t>Hidrolisis Garam - Soal</t>
  </si>
  <si>
    <t>Hidrolisis Garam - Materi</t>
  </si>
  <si>
    <t>Stoikiometri Larutan</t>
  </si>
  <si>
    <t>Stoikiometri Larutan - Soal</t>
  </si>
  <si>
    <t>Stoikiometri Larutan - Materi</t>
  </si>
  <si>
    <t>Kesetimbangan Kimia</t>
  </si>
  <si>
    <t>Kesetimbangan Kimia - Soal 3</t>
  </si>
  <si>
    <t>Kesetimbangan Kimia - Soal 2</t>
  </si>
  <si>
    <t>Larutan Asam Basa</t>
  </si>
  <si>
    <t>Larutan Asam Basa - Soal</t>
  </si>
  <si>
    <t>Larutan Asam Basa - Materi</t>
  </si>
  <si>
    <t>Kesetimbangan Kimia - Soal 1</t>
  </si>
  <si>
    <t>Kesetimbangan Kimia - Materi</t>
  </si>
  <si>
    <t>Termokimia - Soal 3</t>
  </si>
  <si>
    <t>Termokimia - Soal 2</t>
  </si>
  <si>
    <t>Termokimia - Soal 1</t>
  </si>
  <si>
    <t>Laju Reaksi</t>
  </si>
  <si>
    <t>Laju Reaksi - Soal 3</t>
  </si>
  <si>
    <t>Laju Reaksi - Soal 2</t>
  </si>
  <si>
    <t>Laju Reaksi - Soal 1</t>
  </si>
  <si>
    <t>Laju Reaksi - Materi</t>
  </si>
  <si>
    <t>Hidrokarbon dan Minyak Bumi</t>
  </si>
  <si>
    <t>Minyak Bumi - Soal</t>
  </si>
  <si>
    <t>Minyak Bumi - Materi</t>
  </si>
  <si>
    <t>Hidrokarbon - Soal</t>
  </si>
  <si>
    <t>Alkena dan Alkuna - Materi</t>
  </si>
  <si>
    <t>Alkana - Materi</t>
  </si>
  <si>
    <t>Pendahuluan Senyawa Karbon - Materi</t>
  </si>
  <si>
    <t>05 Suhu dan Kalor</t>
  </si>
  <si>
    <t>Gabungan - Latihan Soal</t>
  </si>
  <si>
    <t>Fisika SMA kelas 11 - Kurikulum 2013 Revisi</t>
  </si>
  <si>
    <t>02 Elastisitas dan Hukum Hooke</t>
  </si>
  <si>
    <t>Hukum Hooke untuk Pegas - Soal</t>
  </si>
  <si>
    <t>04 Fluida Dinamis</t>
  </si>
  <si>
    <t>Fluida Dinamis - Soal 2</t>
  </si>
  <si>
    <t>Fluida Dinamis Terapan - Materi</t>
  </si>
  <si>
    <t>11 Alat-alat Optik</t>
  </si>
  <si>
    <t>Optika Geometri Revisi</t>
  </si>
  <si>
    <t>Hukum Hooke untuk Pegas - Materi</t>
  </si>
  <si>
    <t>Optika Geometri - Soal 2</t>
  </si>
  <si>
    <t>Optika Geometri - Soal</t>
  </si>
  <si>
    <t>Optika Geometri - Materi</t>
  </si>
  <si>
    <t>10 Gelombang Cahaya</t>
  </si>
  <si>
    <t>Gelombang Cahaya - Soal</t>
  </si>
  <si>
    <t>Gelombang Cahaya - Materi</t>
  </si>
  <si>
    <t>09 Gelombang Bunyi</t>
  </si>
  <si>
    <t>Bunyi - Soal 2</t>
  </si>
  <si>
    <t>Bunyi - Soal</t>
  </si>
  <si>
    <t>Bunyi - Materi</t>
  </si>
  <si>
    <t>08 Gelombang Mekanik</t>
  </si>
  <si>
    <t>Gelombang Mekanik - Soal 2</t>
  </si>
  <si>
    <t>Gelombang Mekanik - Soal</t>
  </si>
  <si>
    <t>Gelombang Mekanik - Materi</t>
  </si>
  <si>
    <t>07 Termodinamika</t>
  </si>
  <si>
    <t>Termodinamika - Soal</t>
  </si>
  <si>
    <t>Termodinamika - Materi</t>
  </si>
  <si>
    <t>06 Teori Kinetik Gas</t>
  </si>
  <si>
    <t>Teori Kinetik Gas - Soal</t>
  </si>
  <si>
    <t>Teori Kinetik Gas - Materi</t>
  </si>
  <si>
    <t>Perpindahan Kalor - Soal</t>
  </si>
  <si>
    <t>Perpindahan Kalor - Materi</t>
  </si>
  <si>
    <t>Kalor, Perubahan Suhu, dan Perubahan Wujud - Soal</t>
  </si>
  <si>
    <t>Kalor, Perubahan Suhu, dan Perubahan Wujud - Materi</t>
  </si>
  <si>
    <t>Suhu dan Pemuaian - Soal</t>
  </si>
  <si>
    <t>Suhu dan Pemuaian - Materi</t>
  </si>
  <si>
    <t>Fluida Dinamis - Soal</t>
  </si>
  <si>
    <t>Fluida Dinamis - Materi</t>
  </si>
  <si>
    <t>03 Fluida Statis</t>
  </si>
  <si>
    <t>Fluida Statis - Materi</t>
  </si>
  <si>
    <t>Elastisitas - Soal</t>
  </si>
  <si>
    <t>Elastisitas - Materi</t>
  </si>
  <si>
    <t>01 Kesetimbangan dan Dinamika Rotasi</t>
  </si>
  <si>
    <t>Latihan Campuran</t>
  </si>
  <si>
    <t>Titik Berat - Latihan Soal</t>
  </si>
  <si>
    <t>Titik Berat - Materi</t>
  </si>
  <si>
    <t>Dinamika Rotasi - Latihan Soal</t>
  </si>
  <si>
    <t>Dinamika Rotasi - Materi</t>
  </si>
  <si>
    <t>Kesetimbangan Benda Tegar - Latihan Soal</t>
  </si>
  <si>
    <t>Kesetimbangan Benda Tegar - Materi</t>
  </si>
  <si>
    <t>Fluida Statis - Soal</t>
  </si>
  <si>
    <t>Persamaan Trigonometri</t>
  </si>
  <si>
    <t>Persamaan Trigonometri - Latihan Soal Tambahan</t>
  </si>
  <si>
    <t>Matematika Peminatan SMA kelas 11 - Kurikulum 2013 Revisi</t>
  </si>
  <si>
    <t>Persamaan Trigonometri - Latihan Soal</t>
  </si>
  <si>
    <t>Integral Tentu</t>
  </si>
  <si>
    <t>Sifat-sifat Integral Tentu - Latihan Soal</t>
  </si>
  <si>
    <t>Integral Tentu dari Suatu Fungsi - Latihan Soal</t>
  </si>
  <si>
    <t>Integral Tentu - Soal</t>
  </si>
  <si>
    <t>Integral Tentu - Materi</t>
  </si>
  <si>
    <t>Irisan dua lingkaran</t>
  </si>
  <si>
    <t>Irisan Dua Lingkaran</t>
  </si>
  <si>
    <t>Garis Singgung Lingkaran - Soal</t>
  </si>
  <si>
    <t>Garis Singgung Lingkaran - Materi</t>
  </si>
  <si>
    <t>Kedudukan Titik dan Garis Pada Lingkaran - Soal</t>
  </si>
  <si>
    <t>Kedudukan Titik dan Garis Pada Lingkaran - Materi</t>
  </si>
  <si>
    <t>Persamaan Lingkaran - Soal</t>
  </si>
  <si>
    <t>Persamaan Lingkaran - Materi</t>
  </si>
  <si>
    <t>Polinomial</t>
  </si>
  <si>
    <t>Horner dan Pembagian Bersusun</t>
  </si>
  <si>
    <t>Pembagian Istimewa, FPB, KPK, dan Akar - akar Sukubanyak - Latihan Soal</t>
  </si>
  <si>
    <t>Pembagian Istimewa, FPB, KPK, dan Akar-akar Sukubanyak - Materi</t>
  </si>
  <si>
    <t xml:space="preserve"> Teorema Sisa dan Teorema Faktor - Latihan Soal</t>
  </si>
  <si>
    <t>Teorema Sisa dan Teorema Faktor - Materi</t>
  </si>
  <si>
    <t>Pengertian dan Operasi Pada Sukubanyak - Latihan Soal</t>
  </si>
  <si>
    <t>Pengertian dan Operasi Pada Sukubanyak - Materi</t>
  </si>
  <si>
    <t>Irisan Kerucut</t>
  </si>
  <si>
    <t>Parabola, Elips, Hiperbola yang puncaknya bukan di (0, 0) - Soal</t>
  </si>
  <si>
    <t>Elips dan Hiperbola - Soal</t>
  </si>
  <si>
    <t>Parabola - Soal</t>
  </si>
  <si>
    <t>Parabola, Elips, Hiperbola yang puncaknya bukan di (0, 0)</t>
  </si>
  <si>
    <t>Hiperbola</t>
  </si>
  <si>
    <t>Elips</t>
  </si>
  <si>
    <t>Parabola</t>
  </si>
  <si>
    <t>Pengantar</t>
  </si>
  <si>
    <t>Rumus Jumlah dan Selisih Sinus dan Cosinus</t>
  </si>
  <si>
    <t>Trigonometri Lanjut - Soal 02 PG</t>
  </si>
  <si>
    <t>Trigonometri Lanjut - Soal 01 PG</t>
  </si>
  <si>
    <t>Trigonometri Lanjut - Soal 02 Essay</t>
  </si>
  <si>
    <t>Trigonometri Lanjut - Soal 01 Essay</t>
  </si>
  <si>
    <t>Trigonometri Lanjut - Materi</t>
  </si>
  <si>
    <t>Persamaan Trigonometri - Materi</t>
  </si>
  <si>
    <t>Fungsi Trigonometri</t>
  </si>
  <si>
    <t>Grafik Fungsi Trigonometri - Materi</t>
  </si>
  <si>
    <t>Notasi Sigma</t>
  </si>
  <si>
    <t>Jumlah Teleskopik - Latihan Soal</t>
  </si>
  <si>
    <t>Matematika Wajib SMA kelas 11 - Kurikulum 2013 Revisi</t>
  </si>
  <si>
    <t>Rumus Penjumlahan Khusus - Latihan Soal</t>
  </si>
  <si>
    <t>Sifat-sifat Notasi Sigma - Latihan Soal</t>
  </si>
  <si>
    <t>Notasi Sigma - Teori</t>
  </si>
  <si>
    <t>Integral Tak Tentu Fungsi Aljabar</t>
  </si>
  <si>
    <t>Integral Tak Tentu Fungsi Trigonometri - Latihan Soal Pengayaan (Part II)</t>
  </si>
  <si>
    <t>Integral Tak Tentu Fungsi Trigonometri - Latihan Soal Pengayaan (Part I)</t>
  </si>
  <si>
    <t>Matriks</t>
  </si>
  <si>
    <t>Determinan dan Invers Matriks - Latihan Soal</t>
  </si>
  <si>
    <t>Operasi Hitung Matriks - Latihan Soal</t>
  </si>
  <si>
    <t>Barisan dan Deret</t>
  </si>
  <si>
    <t>Barisan dan Deret Geometri - Latihan Soal (Part 2)</t>
  </si>
  <si>
    <t>Barisan dan Deret Aritmetika - Latihan Soal (Part 2)</t>
  </si>
  <si>
    <t>Barisan dan Deret Geometri - Latihan Soal (Part 1)</t>
  </si>
  <si>
    <t>Barisan dan Deret Aritmetika - Latihan Soal (Part 1)</t>
  </si>
  <si>
    <t>Integral Tak Tentu Fungsi Aljabar - Latihan Soal</t>
  </si>
  <si>
    <t>Limit Fungsi Aljabar</t>
  </si>
  <si>
    <t>Limit fungsi aljabar - Latihan Soal</t>
  </si>
  <si>
    <t>Substitusi Intermediate - Latihan Soal</t>
  </si>
  <si>
    <t>Substitusi Intermediate - Materi</t>
  </si>
  <si>
    <t>Subtitusi Dasar - Latihan Soal 2</t>
  </si>
  <si>
    <t>Subtitusi Dasar - Latihan Soal 1</t>
  </si>
  <si>
    <t>Subtitusi Dasar - Materi</t>
  </si>
  <si>
    <t>Integral Tak Tentu - Latihan Soal</t>
  </si>
  <si>
    <t>Dasar Integral - Latihan Soal 2</t>
  </si>
  <si>
    <t>Dasar Integral - Latihan Soal 1</t>
  </si>
  <si>
    <t>Dasar Integral - Materi</t>
  </si>
  <si>
    <t>Review Turunan - Latihan Soal 2</t>
  </si>
  <si>
    <t xml:space="preserve">Review Turunan - Latihan Soal 1 </t>
  </si>
  <si>
    <t>Review Turunan - Materi</t>
  </si>
  <si>
    <t>Turunan Fungsi Aljabar</t>
  </si>
  <si>
    <t>Turunan - Latihan Soal 2</t>
  </si>
  <si>
    <t>Turunan - Latihan Soal 1</t>
  </si>
  <si>
    <t>Turunan - Latihan Soal</t>
  </si>
  <si>
    <t>Turunan - Materi</t>
  </si>
  <si>
    <t>Pengertian Limit - Materi</t>
  </si>
  <si>
    <t>Baris dan Deret Geometri - Latihan Soal Ulangan</t>
  </si>
  <si>
    <t>Baris dan Deret Aritmetika - Latihan Soal Ulangan</t>
  </si>
  <si>
    <t>Baris dan Deret - Latihan Soal 2</t>
  </si>
  <si>
    <t>Baris dan Deret - Latihan Soal 1</t>
  </si>
  <si>
    <t>Baris dan Deret - Materi</t>
  </si>
  <si>
    <t>Matriks 2 - Soal</t>
  </si>
  <si>
    <t>Transformasi Geometri dengan Matriks</t>
  </si>
  <si>
    <t>Matriks - Latihan Soal</t>
  </si>
  <si>
    <t>Invers dan Determinan Matriks 3x3</t>
  </si>
  <si>
    <t>Determinan dan Invers Matriks - Teori</t>
  </si>
  <si>
    <t>Operasi Hitung Matriks - Teori</t>
  </si>
  <si>
    <t>Dasar Pengertian Matriks - Teori</t>
  </si>
  <si>
    <t>Program Linear Dua Variabel</t>
  </si>
  <si>
    <t>Program Linear - Latihan Soal</t>
  </si>
  <si>
    <t>Program Linear Pemodelan Matematika - Materi</t>
  </si>
  <si>
    <t>Program Linear Fungsi Sasaran - Materi</t>
  </si>
  <si>
    <t>Dasar Program Linear - Materi</t>
  </si>
  <si>
    <t>Pertidaksamaan Linear Dua Variabel</t>
  </si>
  <si>
    <t>Pertidaksamaan Linear Dua Variabel - Soal</t>
  </si>
  <si>
    <t>Pertidaksamaan Linear Dua Variabel - Materi</t>
  </si>
  <si>
    <t>Dasar-dasar Pertidaksamaan - Materi</t>
  </si>
  <si>
    <t>Induksi Matematika</t>
  </si>
  <si>
    <t>Induksi Matematika - Soal</t>
  </si>
  <si>
    <t>Induksi Matematika - Materi</t>
  </si>
  <si>
    <t>Logika Matematika</t>
  </si>
  <si>
    <t>Latihan Soal Logika</t>
  </si>
  <si>
    <t>Pengambilan Kesimpulan - Materi</t>
  </si>
  <si>
    <t>Hubungan Antar Kalimat - Materi</t>
  </si>
  <si>
    <t>Kalimat-kalimat Logika - Materi</t>
  </si>
  <si>
    <t>Bab 3 Penelitian Ilmu Sejarah</t>
  </si>
  <si>
    <t>Penelitian Ilmu Sejarah</t>
  </si>
  <si>
    <t>Sejarah Peminatan SMA Kelas 10 - Kurikulum 2013 Revisi</t>
  </si>
  <si>
    <t>Bab 2 Cara Berpikir Sejarah</t>
  </si>
  <si>
    <t>Cara Berpikir Sejarah</t>
  </si>
  <si>
    <t>Bab 1 Manusia dan Sejarah</t>
  </si>
  <si>
    <t>Manusia dan Sejarah</t>
  </si>
  <si>
    <t>Bab 5 Peradaban Dunia Kuno - Materi</t>
  </si>
  <si>
    <t>08 Amerika kuno</t>
  </si>
  <si>
    <t>07 Romawi</t>
  </si>
  <si>
    <t>06 Yunani</t>
  </si>
  <si>
    <t>05 Cina</t>
  </si>
  <si>
    <t>04 India</t>
  </si>
  <si>
    <t>03 Mesir</t>
  </si>
  <si>
    <t>02 Mesopotamia</t>
  </si>
  <si>
    <t>01 Pendahuluan</t>
  </si>
  <si>
    <t>Bab 9 Peradaban Awal Dunia dan Kaitannya dengan Manusia Modern</t>
  </si>
  <si>
    <t>Bab 9 Peradaban Awal Dunia dan Kaitannya dengan Manusia Modern - Soal</t>
  </si>
  <si>
    <t>Bab 9 Peradaban Awal Dunia dan Kaitannya dengan Manusia Modern - Materi</t>
  </si>
  <si>
    <t>Bab 8 Kehidupan Awal Manusia Nusantara</t>
  </si>
  <si>
    <t>Bab 8 Kehidupan Awal Manusia Nusantara - Soal</t>
  </si>
  <si>
    <t>Bab 8 Kehidupan Awal Manusia Nusantara - Materi</t>
  </si>
  <si>
    <t>Bab 7 Persamaan dan Perbedaan Manusia Purba dengan Manusia Modern</t>
  </si>
  <si>
    <t>Bab 7 Persamaan dan Perbedaan Manusia Purba dengan Manusia Modern - Materi</t>
  </si>
  <si>
    <t>Bab 6 Historiografi</t>
  </si>
  <si>
    <t>Bab 6 Historiografi - Teori</t>
  </si>
  <si>
    <t>Bab 5 Penelitian dan Penulisan Sejarah</t>
  </si>
  <si>
    <t>Bab 5 Penelitian dan Penulisan Sejarah - Soal</t>
  </si>
  <si>
    <t>Bab 4 Manusia Indonesia Masa Praaksara</t>
  </si>
  <si>
    <t>Bab 4 Sumber Sejarah - Soal</t>
  </si>
  <si>
    <t>Bab 4 Manusia Indonesia Masa Praaksara - Materi</t>
  </si>
  <si>
    <t>Bab 3 Berpikir Sejarah</t>
  </si>
  <si>
    <t>Bab 3 Berpikir Sejarah - Soal</t>
  </si>
  <si>
    <t>Bab 3 Berpikir Sejarah - Materi</t>
  </si>
  <si>
    <t>Bab 2 Sejarah Sebagai Ilmu, Kisah, Peristiwa, dan Seni</t>
  </si>
  <si>
    <t>Bab 2 Sejarah Sebagai Ilmu, Kisah, Peristiwa, dan Seni - Soal</t>
  </si>
  <si>
    <t>Bab 2 Sejarah Sebagai Ilmu, Kisah, Peristiwa, dan Seni - Materi</t>
  </si>
  <si>
    <t>Bab 1 Kehidupan Manusia dalam Ruang dan Waktu dalam Perubahan dan Keberlanjutan</t>
  </si>
  <si>
    <t>Bab 1 Kehidupan Manusia dalam Ruang dan Waktu dalam Perubahan dan Keberlanjutan - Soal</t>
  </si>
  <si>
    <t>Bab 1 Kehidupan Manusia dalam Ruang dan Waktu dalam Perubahan dan Keberlanjutan - Materi</t>
  </si>
  <si>
    <t>Sejarah Indonesia SMA Kelas 10 - Kurikulum 2013 Revisi</t>
  </si>
  <si>
    <t>Bab 3 Indonesia Zaman Praaksara: Awal Kehidupan Manusia Indonesia</t>
  </si>
  <si>
    <t>Bab 3 Indonesia Zaman Praaksara: Awal Kehidupan Manusia Indonesia Soal 2</t>
  </si>
  <si>
    <t>Bab 3 Indonesia Zaman Praaksara: Awal Kehidupan Manusia Indonesia Materi 2</t>
  </si>
  <si>
    <t>Bab 5 Zaman Kerajaan-kerajaan Islam di Indonesia</t>
  </si>
  <si>
    <t>Bab 5 Zaman Kerajaan-Kerajaan Islam di Indonesia Soal</t>
  </si>
  <si>
    <t>Bab 5 Zaman Kerajaan-Kerajaan Islam di Indonesia Materi</t>
  </si>
  <si>
    <t xml:space="preserve">Bab 4 Indonesia Zaman Hindu dan Buddha: Silang Budaya Lokal dan Global Tahap Awal </t>
  </si>
  <si>
    <t>Bab 4 Indonesia Zaman Hindu dan Buddha: Silang Budaya Lokal dan Global Tahap Awal Materi</t>
  </si>
  <si>
    <t>Bab 3 Indonesia Zaman Praaksara: Awal Kehidupan Manusia Indonesia Soal</t>
  </si>
  <si>
    <t>Bab 3 Indonesia Zaman Praaksara: Awal Kehidupan Manusia Indonesia Materi</t>
  </si>
  <si>
    <t>Bab 2 Konsep Perubahan dan Keberlanjutan</t>
  </si>
  <si>
    <t>Bab 2 Konsep Perubahan dan Keberlanjutan Soal</t>
  </si>
  <si>
    <t>Bab 2 Konsep Perubahan dan Keberlanjutan Materi</t>
  </si>
  <si>
    <t>Bab 1 Cara Berpikir Sejarah</t>
  </si>
  <si>
    <t>Bab 1 Cara Berpikir Sejarah Soal</t>
  </si>
  <si>
    <t>Bab 1 Cara Berpikir Sejarah Materi</t>
  </si>
  <si>
    <t>Interaksi Sosial</t>
  </si>
  <si>
    <t>Interaksi Sosial - Soal Paket 2</t>
  </si>
  <si>
    <t>Sosiologi SMA Kelas 10 - Kurikulum 2013 Revisi</t>
  </si>
  <si>
    <t>Sosiologi</t>
  </si>
  <si>
    <t>Sosiologi - Soal Paket 2</t>
  </si>
  <si>
    <t>Penelitian Sosial</t>
  </si>
  <si>
    <t>Penelitian Sosial - Materi</t>
  </si>
  <si>
    <t>Perilaku Menyimpang</t>
  </si>
  <si>
    <t>Perilaku Menyimpang - Soal</t>
  </si>
  <si>
    <t>Perilaku Menyimpang - Materi</t>
  </si>
  <si>
    <t>Sosialisasi Kepribadian</t>
  </si>
  <si>
    <t>Sosialisasi Kepribadian - Soal</t>
  </si>
  <si>
    <t>Sosialisasi Kepribadian - Materi</t>
  </si>
  <si>
    <t>Nilai &amp; Norma</t>
  </si>
  <si>
    <t>Nilai &amp; Norma - Materi</t>
  </si>
  <si>
    <t>Nilai &amp; Norma - Soal</t>
  </si>
  <si>
    <t>Interaksi Sosial - Soal Paket 1</t>
  </si>
  <si>
    <t>Interaksi Sosial - Materi</t>
  </si>
  <si>
    <t>Sosiologi - Soal Paket 1</t>
  </si>
  <si>
    <t>Sosiologi - Materi</t>
  </si>
  <si>
    <t>Ekonomi SMA Kelas 10 - Kurikulum 2013 Revisi</t>
  </si>
  <si>
    <t xml:space="preserve"> Ilmu Ekonomi dan Permasalahannya</t>
  </si>
  <si>
    <t>Ilmu Ekonomi dan Permasalahannya - Soal</t>
  </si>
  <si>
    <t>Keseimbangan Pasar dan Struktur Pasar</t>
  </si>
  <si>
    <t>Struktur Pasar</t>
  </si>
  <si>
    <t>Konsep Badan Usaha dalam Perekonomian Indonesia</t>
  </si>
  <si>
    <t>Badan Usaha - Soal</t>
  </si>
  <si>
    <t>Koperasi</t>
  </si>
  <si>
    <t>Koperasi - Soal</t>
  </si>
  <si>
    <t>Konsep Manajemen</t>
  </si>
  <si>
    <t>Konsep Manajemen - Soal</t>
  </si>
  <si>
    <t>Bank Sentral, Sistem dan Alat Pembayaran dalam Perekonomian Indonesia</t>
  </si>
  <si>
    <t>Bank Sentral, Sistem dan Alat Pembayaran - Soal</t>
  </si>
  <si>
    <t>Keseimbangan Pasar dan Struktur Pasar - Soal</t>
  </si>
  <si>
    <t>Lembaga Jasa Keuangan dalam Perekonomian Indonesia</t>
  </si>
  <si>
    <t>Lembaga Jasa Keuangan dalam Perekonomian - Soal</t>
  </si>
  <si>
    <t>Bank Sentral, Sistem dan Alat Pembayaran</t>
  </si>
  <si>
    <t>Bank Sentral, Sistem dan Alat Pembayaran - Teori</t>
  </si>
  <si>
    <t>Koperasi - Teori</t>
  </si>
  <si>
    <t>Peran Pelaku Ekonomi dalam Kegiatan Ekonomi</t>
  </si>
  <si>
    <t>Perilaku Konsumen dan Produsen - Teori</t>
  </si>
  <si>
    <t>Peran Pelaku Ekonomi dalam Kegiatan Ekonomi - Soal</t>
  </si>
  <si>
    <t>Peran Pelaku Ekonomi dalam Kegiatan Ekonomi - Teori</t>
  </si>
  <si>
    <t>Badan Usaha - Teori</t>
  </si>
  <si>
    <t>Konsep Manajemen - Teori</t>
  </si>
  <si>
    <t>Lembaga Keuangan - Teori</t>
  </si>
  <si>
    <t>Permintaan, Penawaran dan Keseimbangan Pasar - Teori</t>
  </si>
  <si>
    <t>Bentuk-bentuk Pasar - Teori</t>
  </si>
  <si>
    <t>Masalah Ekonomi dalam Sistem Ekonomi</t>
  </si>
  <si>
    <t>Sistem Ekonomi sebagai Alat untuk Memecahkan Masalah Ekonomi</t>
  </si>
  <si>
    <t xml:space="preserve"> Ilmu Ekonomi dan Permasalahannya - Teori</t>
  </si>
  <si>
    <t>Kimia SMA Kelas 10 - Kurikulum 2013 Revisi</t>
  </si>
  <si>
    <t>Pendahuluan Ilmu Kimia</t>
  </si>
  <si>
    <t xml:space="preserve">Cara Pemisahan Campuran </t>
  </si>
  <si>
    <t>Tata Nama Senyawa dan Persamaan Reaksi</t>
  </si>
  <si>
    <t>Tata Nama Senyawa dan Persamaan Reaksi - Soal</t>
  </si>
  <si>
    <t>Stoikiometri</t>
  </si>
  <si>
    <t>Stoikiometri - Soal</t>
  </si>
  <si>
    <t>Stoikiometri - Materi</t>
  </si>
  <si>
    <t>Hukum Dasar Perhitungan Kimia</t>
  </si>
  <si>
    <t>Hukum Dasar Perhitungan Kimia -Soal</t>
  </si>
  <si>
    <t>Hukum Dasar Perhitungan Kimia - Materi</t>
  </si>
  <si>
    <t>Tata Nama Senyawa dan Persamaan Reaksi - Materi</t>
  </si>
  <si>
    <t>Reaksi Redoks</t>
  </si>
  <si>
    <t>Reaksi Redoks - Soal</t>
  </si>
  <si>
    <t>Reaksi Redoks - Materi</t>
  </si>
  <si>
    <t>Larutan Elektrolit dan Non Elektrolit</t>
  </si>
  <si>
    <t>Larutan Elektrolit dan Non Elektrolit - Soal</t>
  </si>
  <si>
    <t>Larutan Elektrolit dan Non Elektrolit - Materi</t>
  </si>
  <si>
    <t>Ikatan Kimia</t>
  </si>
  <si>
    <t>Bentuk Molekul dan Gaya Antar Molekul - Soal</t>
  </si>
  <si>
    <t>Ikatan Ionik Kovalen Logam - Soal</t>
  </si>
  <si>
    <t>Bentuk Molekul dan Gaya antar Molekul - Materi</t>
  </si>
  <si>
    <t>Ikatan Ionik Kovalen Logam - Materi</t>
  </si>
  <si>
    <t>Sistem Periodik</t>
  </si>
  <si>
    <t>Tabel Periodik Mekanika Kuantum - Soal</t>
  </si>
  <si>
    <t>Tabel Periodik Mekanika Kuantum - Materi</t>
  </si>
  <si>
    <t>Sistem Periodik - Soal</t>
  </si>
  <si>
    <t>Sistem Periodik - Materi</t>
  </si>
  <si>
    <t>Struktur Atom</t>
  </si>
  <si>
    <t>Mekanika Kuantum - Soal 2</t>
  </si>
  <si>
    <t>Mekanika Kuantum - Soal 1</t>
  </si>
  <si>
    <t>Model Atom Dalton Thomson Rutherford Bohr - Soal</t>
  </si>
  <si>
    <t>Mekanika Kuantum - Materi</t>
  </si>
  <si>
    <t>Model Atom Dalton Thomson Rutherford Bohr - Materi</t>
  </si>
  <si>
    <t>Pendahuluan Ilmu Kimia - Materi</t>
  </si>
  <si>
    <t>Biologi SMA Kelas 10 - Kurikulum 2013 Revisi</t>
  </si>
  <si>
    <t>Keanekaragaman Hayati</t>
  </si>
  <si>
    <t>Keanekaragaman Hayati - Materi</t>
  </si>
  <si>
    <t>Ruang Lingkup Biologi</t>
  </si>
  <si>
    <t>Ruang Lingkup Biologi - Soal 2</t>
  </si>
  <si>
    <t>Ruang Lingkup Biologi - Soal</t>
  </si>
  <si>
    <t>Ekologi</t>
  </si>
  <si>
    <t>Ekologi - Soal</t>
  </si>
  <si>
    <t>Ekologi - Materi</t>
  </si>
  <si>
    <t>Animalia</t>
  </si>
  <si>
    <t>Vertebrata - Materi</t>
  </si>
  <si>
    <t>Vertebrata - Soal</t>
  </si>
  <si>
    <t>Invertebrata - Soal</t>
  </si>
  <si>
    <t>Invertebrata - Materi</t>
  </si>
  <si>
    <t>Plantae</t>
  </si>
  <si>
    <t>Plantae - Soal</t>
  </si>
  <si>
    <t>Tumbuhan Tingkat Tinggi - Materi</t>
  </si>
  <si>
    <t>Tumbuhan Tingkat Rendah - Materi</t>
  </si>
  <si>
    <t>Fungi/Jamur</t>
  </si>
  <si>
    <t>Fungi/Jamur - Materi</t>
  </si>
  <si>
    <t>Grup Protista</t>
  </si>
  <si>
    <t>Grup Protista - Materi</t>
  </si>
  <si>
    <t xml:space="preserve"> Archaeobacteria dan Eubacteria (Monera)</t>
  </si>
  <si>
    <t>Archaeobacteria dan Eubacteria (Monera) - Soal</t>
  </si>
  <si>
    <t>Archaeobacteria dan Eubacteria (Monera) - Materi</t>
  </si>
  <si>
    <t>Virus</t>
  </si>
  <si>
    <t>Virus - Soal</t>
  </si>
  <si>
    <t>Virus - Materi 2</t>
  </si>
  <si>
    <t>Virus - Materi 1</t>
  </si>
  <si>
    <t>Klasifikasi Mahluk Hidup</t>
  </si>
  <si>
    <t>Klasifikasi Mahluk Hidup - Soal 2</t>
  </si>
  <si>
    <t>Klasifikasi Mahluk Hidup - Soal 1</t>
  </si>
  <si>
    <t>Klasifikasi Mahluk Hidup - Materi</t>
  </si>
  <si>
    <t>Keanekaragaman Hayati - Soal</t>
  </si>
  <si>
    <t>Ruang Lingkup Biologi - Materi</t>
  </si>
  <si>
    <t>08 Usaha dan Energi</t>
  </si>
  <si>
    <t>Usaha dan Energi - Latihan Campuran</t>
  </si>
  <si>
    <t>Fisika SMA Kelas 10 - Kurikulum 2013 Revisi</t>
  </si>
  <si>
    <t>10 Getaran Harmonis</t>
  </si>
  <si>
    <t>Gerak Bandul/Pendulum - Materi</t>
  </si>
  <si>
    <t>Advanced Learning - Kalkulus Integral</t>
  </si>
  <si>
    <t>Getaran Harmonis - Latihan Soal</t>
  </si>
  <si>
    <t>Getaran Harmonis - Materi</t>
  </si>
  <si>
    <t>09 Momentum dan Impuls</t>
  </si>
  <si>
    <t>Momentum, Impuls, dan Tumbukan - Latihan Soal</t>
  </si>
  <si>
    <t>Momentum, Impuls, dan Tumbukan - Materi</t>
  </si>
  <si>
    <t>Energi - Latihan Soal</t>
  </si>
  <si>
    <t>Energi - Materi</t>
  </si>
  <si>
    <t>Usaha - Latihan Soal</t>
  </si>
  <si>
    <t>Usaha - Materi</t>
  </si>
  <si>
    <t>07 Hukum Newton (Gravitasi)</t>
  </si>
  <si>
    <t>Hukum Kepler - Latihan Soal</t>
  </si>
  <si>
    <t>Hukum Kepler - Materi</t>
  </si>
  <si>
    <t>Medan Gravitasi dan Percepatan - Latihan Soal</t>
  </si>
  <si>
    <t>Medan Gravitasi dan Percepatan - Materi</t>
  </si>
  <si>
    <t>Hukum Gravitasi Newton - Latihan Soal</t>
  </si>
  <si>
    <t>Hukum Gravitasi Newton - Materi</t>
  </si>
  <si>
    <t>Review Hukum Newton 1, 2, dan 3 - Latihan Soal</t>
  </si>
  <si>
    <t>Review Hukum Newton 1, 2, dan 3 - Materi</t>
  </si>
  <si>
    <t>06 Hukum Newton (Gerak)</t>
  </si>
  <si>
    <t>Dinamika Partikel dan Hukum Newton - Latihan Soal PG</t>
  </si>
  <si>
    <t>Dinamika Partikel dan Hukum Newton - Latihan Soal Essay</t>
  </si>
  <si>
    <t>Dinamika Partikel dan Hukum Newton - Materi</t>
  </si>
  <si>
    <t>05 Gerak Melingkar Beraturan</t>
  </si>
  <si>
    <t>Gerak Melingkar Beraturan - Latihan Soal Essay</t>
  </si>
  <si>
    <t>Gerak Melingkar Beraturan - Latihan Soal PG</t>
  </si>
  <si>
    <t>Gerak Melingkar Beraturan - Materi</t>
  </si>
  <si>
    <t>04 Gerak Parabola</t>
  </si>
  <si>
    <t>Gerak Parabola - Latihan Soal 2</t>
  </si>
  <si>
    <t>Gerak Parabola - Latihan Soal 1</t>
  </si>
  <si>
    <t>Gerak Parabola - Materi</t>
  </si>
  <si>
    <t>03 Gerak Lurus</t>
  </si>
  <si>
    <t>Gerak Lurus - Latihan Soal</t>
  </si>
  <si>
    <t>Gerak Lurus - Materi</t>
  </si>
  <si>
    <t>02 Vektor</t>
  </si>
  <si>
    <t>Vektor - Latihan Soal</t>
  </si>
  <si>
    <t>Vektor - Materi</t>
  </si>
  <si>
    <t>01 Besaran dan Satuan</t>
  </si>
  <si>
    <t>Besaran Fisika dan Satuannya - Latihan Soal</t>
  </si>
  <si>
    <t>Besaran Fisika dan Satuannya - Materi</t>
  </si>
  <si>
    <t>Bahasa Indonesia SMA Kelas 10 - Kurikulum 2013 Revisi</t>
  </si>
  <si>
    <t>Bab 1 Laporan Hasil Observasi</t>
  </si>
  <si>
    <t>Bab 1 Laporan Hasil Observasi - Soal</t>
  </si>
  <si>
    <t>Bab 1 Laporan Hasil Observasi - Materi</t>
  </si>
  <si>
    <t>Bahasa Inggris SMA Kelas 10 - Kurikulum 2013 Revisi</t>
  </si>
  <si>
    <t>03 Talking About Plans - Exercise</t>
  </si>
  <si>
    <t>03 Talking About Plans - Concept</t>
  </si>
  <si>
    <t>07 Adjectives &amp; Adverbs</t>
  </si>
  <si>
    <t>06 Nouns and Pronouns</t>
  </si>
  <si>
    <t>05 Passive Voice</t>
  </si>
  <si>
    <t>04 Tenses III (Future)</t>
  </si>
  <si>
    <t>03 Tenses II</t>
  </si>
  <si>
    <t>02 Tenses I</t>
  </si>
  <si>
    <t>01 Parts of Speech &amp; Sentence Building</t>
  </si>
  <si>
    <t>04 Expressing Satisfaction &amp; Dissatisfaction - Exercise</t>
  </si>
  <si>
    <t>04 Expressing Satisfaction &amp; Dissatisfaction - Concept</t>
  </si>
  <si>
    <t>02 Expressing Surprise &amp; Disbelief, Congratulating, Complimenting - Exercise</t>
  </si>
  <si>
    <t>02 Expressing Surprise &amp; Disbelief, Congratulating, Complimenting - Concept</t>
  </si>
  <si>
    <t>01 Starting &amp; Ending a Conversation - Exercise</t>
  </si>
  <si>
    <t>01 Starting &amp; Ending a Conversation - Concept</t>
  </si>
  <si>
    <t>04 Narrative Texts - Exercise</t>
  </si>
  <si>
    <t>04 Narrative Texts - Concept</t>
  </si>
  <si>
    <t>03 Recount Texts - Exercise</t>
  </si>
  <si>
    <t>03 Recount Texts - Concept</t>
  </si>
  <si>
    <t>02 Invitations &amp; Announcements - Exercise</t>
  </si>
  <si>
    <t>02 Invitations &amp; Announcements - Concept</t>
  </si>
  <si>
    <t>01 Descriptive Texts - Exercise</t>
  </si>
  <si>
    <t>01 Descriptive Texts - Concept</t>
  </si>
  <si>
    <t>Grafik, Persamaan, dan Pertidaksamaan Eksponen dan Logaritma</t>
  </si>
  <si>
    <t>Pertidaksamaan Logaritma - Latihan Soal</t>
  </si>
  <si>
    <t>Matematika Peminatan SMA Kelas 10 - Kurikulum 2013 Revisi</t>
  </si>
  <si>
    <t>Pertidaksamaan Eksponen - Latihan Soal</t>
  </si>
  <si>
    <t>Skalar dan vektor serta operasi aljabar vektor</t>
  </si>
  <si>
    <t>Hasilkali Titik (Dot Product), Panjang Vektor, dan Vektor Satuan - Latihan Soal</t>
  </si>
  <si>
    <t>Operasi Hitung Vektor - Latihan Soal</t>
  </si>
  <si>
    <t>Persamaan Logaritma - Latihan Soal</t>
  </si>
  <si>
    <t>Persamaan Eksponen - Latihan Soal</t>
  </si>
  <si>
    <t>Sistem pertidaksamaan dua variabel (linear-kuadrat dan kuadrat-kuadrat)</t>
  </si>
  <si>
    <t>Pertidaksamaan Kuadrat - Latihan Soal Tambahan</t>
  </si>
  <si>
    <t>Vektor - Latihan Soal 2</t>
  </si>
  <si>
    <t>Vektor - Latihan Soal 1</t>
  </si>
  <si>
    <t>Perkalian Vektor - Materi</t>
  </si>
  <si>
    <t>Operasi Vektor - Materi</t>
  </si>
  <si>
    <t>Dasar-dasar teori vektor</t>
  </si>
  <si>
    <t>Pertidaksamaan mutlak, pecahan, dan irasional</t>
  </si>
  <si>
    <t>Pertidaksamaan Bentuk Akar - Latihan Soal</t>
  </si>
  <si>
    <t>Pertidaksamaan Bentuk Akar - Materi</t>
  </si>
  <si>
    <t>Pertidaksamaan Pecahan - Latihan Soal</t>
  </si>
  <si>
    <t>Pertidaksamaan Pecahan - Materi</t>
  </si>
  <si>
    <t>Pertidaksamaan Mutlak - Materi dan Soal</t>
  </si>
  <si>
    <t>Pertidaksamaan Eksponen dan Logaritma - Latihan Soal</t>
  </si>
  <si>
    <t>Pertidaksamaan Eksponen dan Logaritma - Materi</t>
  </si>
  <si>
    <t>Logaritma - Latihan Soal</t>
  </si>
  <si>
    <t>Eksponen - Latihan Soal</t>
  </si>
  <si>
    <t>Persamaan Eksponen dan Logaritma - Materi</t>
  </si>
  <si>
    <t>Menggambar Fungsi Eksponen dan Logaritma - Latihan Soal PG</t>
  </si>
  <si>
    <t>Menggambar Fungsi Eksponen dan Logaritma - Latihan Soal Uraian</t>
  </si>
  <si>
    <t>Menggambar Fungsi Eksponen dan Logaritma - Materi</t>
  </si>
  <si>
    <t>Sistem Pertidaksamaan Kuadrat - Latihan Soal</t>
  </si>
  <si>
    <t>Sistem Pertidaksamaan Kuadrat - Materi</t>
  </si>
  <si>
    <t>Pertidaksamaan Kuadrat - Latihan Soal</t>
  </si>
  <si>
    <t>Pertidaksamaan Kuadrat - Materi</t>
  </si>
  <si>
    <t>Sistem persamaan dua variabel (linear-kuadrat dan kuadrat-kuadrat)</t>
  </si>
  <si>
    <t>Sistem Persamaan Kuadrat dan Kuadrat - Latihan Soal</t>
  </si>
  <si>
    <t>Sistem Persamaan Kuadrat dan Kuadrat - Materi</t>
  </si>
  <si>
    <t>Sistem Persamaan Linear dan Kuadrat - Latihan Soal</t>
  </si>
  <si>
    <t>Sistem Persamaan Linear dan Kuadrat - Materi</t>
  </si>
  <si>
    <t>Trigonometri</t>
  </si>
  <si>
    <t>Luas Segitiga - Latihan Soal</t>
  </si>
  <si>
    <t>Matematika Wajib SMA Kelas 10 - Kurikulum 2013 Revisi</t>
  </si>
  <si>
    <t>Aturan Kosinus - Latihan Soal</t>
  </si>
  <si>
    <t>Aturan Sinus - Latihan Soal</t>
  </si>
  <si>
    <t>Persamaan dan Pertidaksamaan Linear Nilai Mutlak Satu Variabel</t>
  </si>
  <si>
    <t>Pembuktian sifat-sifat Nilai Mutlak - Bonus</t>
  </si>
  <si>
    <t>Pertidaksamaan Nilai Mutlak - Latihan Soal Tambahan</t>
  </si>
  <si>
    <t>Persamaan Nilai Mutlak - Latihan Soal Tambahan</t>
  </si>
  <si>
    <t>Pertidaksamaan Linear Satu Variabel - (Latihan Soal)</t>
  </si>
  <si>
    <t>Fungsi</t>
  </si>
  <si>
    <t>Fungsi Invers - Latihan Soal</t>
  </si>
  <si>
    <t>Fungsi Komposisi - Latihan Soal</t>
  </si>
  <si>
    <t>Identitas Trigonometri Sederhana - Latihan Soal</t>
  </si>
  <si>
    <t>Persamaan Linear Satu Variabel - (Latihan Soal)</t>
  </si>
  <si>
    <t>Persamaan dan Fungsi Kuadrat</t>
  </si>
  <si>
    <t>Persamaan Kuadrat (Latihan Soal 2)</t>
  </si>
  <si>
    <t>Persamaan Kuadrat (Latihan Soal 1)</t>
  </si>
  <si>
    <t xml:space="preserve"> Fungsi Linear - Persamaan Garis </t>
  </si>
  <si>
    <t>Pembuktian Rumus Persamaan Garis</t>
  </si>
  <si>
    <t>Fungsi Rasional</t>
  </si>
  <si>
    <t>Fungsi Rasional - Latihan Soal Essay</t>
  </si>
  <si>
    <t>Fungsi Rasional - Latihan Soal PG</t>
  </si>
  <si>
    <t>Fungsi Rasional - Teori</t>
  </si>
  <si>
    <t>Fungsi Trigonometri - Materi</t>
  </si>
  <si>
    <t>Rumus-rumus Segitiga - Materi</t>
  </si>
  <si>
    <t>Identitas Trigonometri Sederhana</t>
  </si>
  <si>
    <t>Sudut - Sudut Berelasi - Latihan Soal</t>
  </si>
  <si>
    <t>Sudut - Sudut Berelasi - Materi</t>
  </si>
  <si>
    <t>Perbandingan Trigonometri - Latihan Soal</t>
  </si>
  <si>
    <t>Perbandingan Trigonometri - Materi</t>
  </si>
  <si>
    <t>Fungsi Kuadrat - Latihan Soal Essay</t>
  </si>
  <si>
    <t>Fungsi Kuadrat - Latihan Soal PG</t>
  </si>
  <si>
    <t>Fungsi Kuadrat - Materi</t>
  </si>
  <si>
    <t>Persamaan Kuadrat - Latihan Soal Essay</t>
  </si>
  <si>
    <t>Persamaan Kuadrat - Latihan Soal PG</t>
  </si>
  <si>
    <t>Persamaan Kuadrat - Materi</t>
  </si>
  <si>
    <t>Persamaan Garis - Latihan Soal PG</t>
  </si>
  <si>
    <t>Persamaan Garis - Materi</t>
  </si>
  <si>
    <t>Fungsi - Latihan Soal</t>
  </si>
  <si>
    <t>Fungsi - Materi</t>
  </si>
  <si>
    <t>Sistem Persamaan Linear Tiga Variabel</t>
  </si>
  <si>
    <t>Sistem Persamaan Linear Multivariabel - Latihan Soal PG</t>
  </si>
  <si>
    <t>Sistem Persamaan Linear Multivariabel - Latihan Soal Essay</t>
  </si>
  <si>
    <t>Sistem Persamaan Linear - Materi</t>
  </si>
  <si>
    <t>Pertidaksamaan Nilai Mutlak - Latihan Soal</t>
  </si>
  <si>
    <t>Pertidaksamaan Nilai Mutlak - Materi</t>
  </si>
  <si>
    <t>Persamaan Nilai Mutlak - Latihan Soal</t>
  </si>
  <si>
    <t>Persamaan Nilai Mutlak - Materi</t>
  </si>
  <si>
    <t>Sistem Persamaan Linear Satu Variabel - Latihan Soal</t>
  </si>
  <si>
    <t>Sistem Persamaan Linear Satu Variabel - Materi</t>
  </si>
  <si>
    <t>total durasi video (detik)</t>
  </si>
  <si>
    <t>total video</t>
  </si>
  <si>
    <t>Parent (CG)</t>
  </si>
  <si>
    <t>Kode Parent (CG)</t>
  </si>
  <si>
    <t>Judul (C)</t>
  </si>
  <si>
    <t>kode konten (C)</t>
  </si>
  <si>
    <t>Pelajaran Tingkat Kelas Kurikulum</t>
  </si>
  <si>
    <t>kode konten group</t>
  </si>
  <si>
    <t>Menit</t>
  </si>
  <si>
    <t>Harga/Detik</t>
  </si>
  <si>
    <t>Harga/Playlist</t>
  </si>
  <si>
    <t>pendek</t>
  </si>
  <si>
    <t>panjang</t>
  </si>
  <si>
    <t>normal</t>
  </si>
  <si>
    <t>rata2</t>
  </si>
  <si>
    <t>diatas rata2</t>
  </si>
  <si>
    <t>dibawah rata2</t>
  </si>
  <si>
    <t>panjang bgt</t>
  </si>
  <si>
    <t>HOTS</t>
  </si>
  <si>
    <t>Tingkat</t>
  </si>
  <si>
    <t>SMA</t>
  </si>
  <si>
    <t>Mata Pelajaran</t>
  </si>
  <si>
    <t>Kelas</t>
  </si>
  <si>
    <t>Bahasa Indonesia</t>
  </si>
  <si>
    <t>Jumlah Parent</t>
  </si>
  <si>
    <t>Bahasa Inggris</t>
  </si>
  <si>
    <t>grammar, reading text, expression</t>
  </si>
  <si>
    <t>Biologi</t>
  </si>
  <si>
    <t>Ekonomi</t>
  </si>
  <si>
    <t>Fisika</t>
  </si>
  <si>
    <t>Kimia</t>
  </si>
  <si>
    <t>Geografi</t>
  </si>
  <si>
    <t>Matematika peminatan</t>
  </si>
  <si>
    <t>Matematika wajib</t>
  </si>
  <si>
    <t>Sejarah Indonesia</t>
  </si>
  <si>
    <t>Sejarah peminatan</t>
  </si>
  <si>
    <t>SMP</t>
  </si>
  <si>
    <t>IPA Terpadu</t>
  </si>
  <si>
    <t>Matematika</t>
  </si>
  <si>
    <t>Semester 1</t>
  </si>
  <si>
    <t>Semester 2</t>
  </si>
  <si>
    <t>IPA Terpadu SMP Kelas 7</t>
  </si>
  <si>
    <t>IPA Terpadu SMP Kelas 8</t>
  </si>
  <si>
    <t>Playlist Zenius</t>
  </si>
  <si>
    <t>Zat Aditif dan Zat Adiktif</t>
  </si>
  <si>
    <t>IPA Terpadu Kelas 9</t>
  </si>
  <si>
    <t>Partikel Penyusun Benda Mati dan MH</t>
  </si>
  <si>
    <t>Kemagnetan dan Pemanfaatannya dalam Teknologi</t>
  </si>
  <si>
    <t>Teknologi Ramah Lingkungan</t>
  </si>
  <si>
    <t>Tanah dan Keberlangsungan Kehidupan</t>
  </si>
  <si>
    <t>Matematika Kelas 7</t>
  </si>
  <si>
    <t>Bentuk Aljabar</t>
  </si>
  <si>
    <t>Penyajian Data (Statistika)</t>
  </si>
  <si>
    <t>Total Durasi</t>
  </si>
  <si>
    <t>Matematika Kelas 8</t>
  </si>
  <si>
    <t>Koordinat Kartesius</t>
  </si>
  <si>
    <t>Sistem Persamaan Linear Dua Variabel</t>
  </si>
  <si>
    <t>Lingkaran</t>
  </si>
  <si>
    <t>Matematika Kelas 9</t>
  </si>
  <si>
    <t>Perbandingan Bertingkat</t>
  </si>
  <si>
    <t>Bidang Kartesius</t>
  </si>
  <si>
    <t>Playlist Pendek</t>
  </si>
  <si>
    <t>Playlist Normal</t>
  </si>
  <si>
    <t>Playlist Panjang</t>
  </si>
  <si>
    <t>Matematika Peminatan Kelas 10</t>
  </si>
  <si>
    <t>Matematika Peminatan Kelas 11</t>
  </si>
  <si>
    <t>Rumus jumlah dan selisih sinus dan cosinus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</si>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</sst>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164" fontId="0" fillId="0" borderId="0" xfId="1" applyFont="1"/>
    <xf numFmtId="0" fontId="0" fillId="0" borderId="0" xfId="0" applyFill="1"/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92FE-1C44-4108-8510-272B4E994346}">
  <dimension ref="A1:N1055"/>
  <sheetViews>
    <sheetView topLeftCell="A857" zoomScale="10" zoomScaleNormal="10" zoomScaleSheetLayoutView="80" workbookViewId="0">
      <selection activeCell="H1052" sqref="H1052"/>
    </sheetView>
  </sheetViews>
  <sheetFormatPr baseColWidth="10" defaultColWidth="8.83203125" defaultRowHeight="15"/>
  <cols>
    <col min="1" max="1" width="18" bestFit="1" customWidth="1"/>
    <col min="2" max="2" width="56" bestFit="1" customWidth="1"/>
    <col min="3" max="3" width="15.33203125" bestFit="1" customWidth="1"/>
    <col min="4" max="4" width="112.1640625" bestFit="1" customWidth="1"/>
    <col min="5" max="5" width="16.33203125" bestFit="1" customWidth="1"/>
    <col min="6" max="6" width="105" bestFit="1" customWidth="1"/>
    <col min="7" max="7" width="10.5" bestFit="1" customWidth="1"/>
    <col min="8" max="8" width="32.83203125" bestFit="1" customWidth="1"/>
    <col min="10" max="10" width="11.33203125" bestFit="1" customWidth="1"/>
    <col min="12" max="12" width="10.83203125" bestFit="1" customWidth="1"/>
    <col min="13" max="13" width="14" bestFit="1" customWidth="1"/>
    <col min="14" max="14" width="8.6640625" style="2"/>
  </cols>
  <sheetData>
    <row r="1" spans="1:14">
      <c r="A1" s="1" t="s">
        <v>1287</v>
      </c>
      <c r="B1" s="1" t="s">
        <v>1286</v>
      </c>
      <c r="C1" s="1" t="s">
        <v>1285</v>
      </c>
      <c r="D1" s="1" t="s">
        <v>1284</v>
      </c>
      <c r="E1" s="1" t="s">
        <v>1283</v>
      </c>
      <c r="F1" s="1" t="s">
        <v>1282</v>
      </c>
      <c r="G1" s="1" t="s">
        <v>1281</v>
      </c>
      <c r="H1" s="1" t="s">
        <v>1280</v>
      </c>
      <c r="L1" t="s">
        <v>1289</v>
      </c>
      <c r="M1" t="s">
        <v>1290</v>
      </c>
      <c r="N1" s="2" t="s">
        <v>1288</v>
      </c>
    </row>
    <row r="2" spans="1:14">
      <c r="A2">
        <v>1956</v>
      </c>
      <c r="B2" t="s">
        <v>226</v>
      </c>
      <c r="C2">
        <v>6656</v>
      </c>
      <c r="D2" t="s">
        <v>262</v>
      </c>
      <c r="E2">
        <v>1961</v>
      </c>
      <c r="F2" t="s">
        <v>260</v>
      </c>
      <c r="G2">
        <v>23</v>
      </c>
      <c r="H2">
        <v>3047</v>
      </c>
      <c r="J2">
        <f>IF(E2=E3, 1, 0)</f>
        <v>1</v>
      </c>
      <c r="L2">
        <v>63</v>
      </c>
      <c r="M2" s="2">
        <f>H2*L2</f>
        <v>191961</v>
      </c>
      <c r="N2" s="2">
        <f>H2/60</f>
        <v>50.783333333333331</v>
      </c>
    </row>
    <row r="3" spans="1:14">
      <c r="A3">
        <v>1956</v>
      </c>
      <c r="B3" t="s">
        <v>226</v>
      </c>
      <c r="C3">
        <v>6657</v>
      </c>
      <c r="D3" t="s">
        <v>261</v>
      </c>
      <c r="E3">
        <v>1961</v>
      </c>
      <c r="F3" t="s">
        <v>260</v>
      </c>
      <c r="G3">
        <v>15</v>
      </c>
      <c r="H3">
        <v>1086</v>
      </c>
      <c r="J3">
        <f t="shared" ref="J3:J6" si="0">IF(E3=E4, 1, 0)</f>
        <v>0</v>
      </c>
      <c r="L3">
        <v>63</v>
      </c>
      <c r="M3" s="2">
        <f t="shared" ref="M3:M66" si="1">H3*L3</f>
        <v>68418</v>
      </c>
      <c r="N3" s="2">
        <f t="shared" ref="N3:N66" si="2">H3/60</f>
        <v>18.100000000000001</v>
      </c>
    </row>
    <row r="4" spans="1:14">
      <c r="A4">
        <v>1973</v>
      </c>
      <c r="B4" t="s">
        <v>37</v>
      </c>
      <c r="C4">
        <v>6774</v>
      </c>
      <c r="D4" t="s">
        <v>54</v>
      </c>
      <c r="E4">
        <v>1989</v>
      </c>
      <c r="F4" t="s">
        <v>52</v>
      </c>
      <c r="G4">
        <v>3</v>
      </c>
      <c r="H4">
        <v>701</v>
      </c>
      <c r="J4">
        <f t="shared" si="0"/>
        <v>0</v>
      </c>
      <c r="L4">
        <v>63</v>
      </c>
      <c r="M4" s="2">
        <f t="shared" si="1"/>
        <v>44163</v>
      </c>
      <c r="N4" s="2">
        <f t="shared" si="2"/>
        <v>11.683333333333334</v>
      </c>
    </row>
    <row r="5" spans="1:14">
      <c r="A5">
        <v>1992</v>
      </c>
      <c r="B5" t="s">
        <v>2</v>
      </c>
      <c r="C5">
        <v>6813</v>
      </c>
      <c r="D5" t="s">
        <v>4</v>
      </c>
      <c r="E5">
        <v>1998</v>
      </c>
      <c r="F5" t="s">
        <v>0</v>
      </c>
      <c r="G5">
        <v>9</v>
      </c>
      <c r="H5">
        <v>1330</v>
      </c>
      <c r="J5">
        <f t="shared" si="0"/>
        <v>1</v>
      </c>
      <c r="L5">
        <v>63</v>
      </c>
      <c r="M5" s="2">
        <f t="shared" si="1"/>
        <v>83790</v>
      </c>
      <c r="N5" s="2">
        <f t="shared" si="2"/>
        <v>22.166666666666668</v>
      </c>
    </row>
    <row r="6" spans="1:14">
      <c r="A6">
        <v>1992</v>
      </c>
      <c r="B6" t="s">
        <v>2</v>
      </c>
      <c r="C6">
        <v>6814</v>
      </c>
      <c r="D6" t="s">
        <v>3</v>
      </c>
      <c r="E6">
        <v>1998</v>
      </c>
      <c r="F6" t="s">
        <v>0</v>
      </c>
      <c r="G6">
        <v>15</v>
      </c>
      <c r="H6">
        <v>4475</v>
      </c>
      <c r="J6">
        <f t="shared" si="0"/>
        <v>0</v>
      </c>
      <c r="L6">
        <v>63</v>
      </c>
      <c r="M6" s="2">
        <f t="shared" si="1"/>
        <v>281925</v>
      </c>
      <c r="N6" s="2">
        <f t="shared" si="2"/>
        <v>74.583333333333329</v>
      </c>
    </row>
    <row r="7" spans="1:14">
      <c r="A7">
        <v>1331</v>
      </c>
      <c r="B7" t="s">
        <v>398</v>
      </c>
      <c r="C7">
        <v>5278</v>
      </c>
      <c r="D7" t="s">
        <v>410</v>
      </c>
      <c r="E7">
        <v>1941</v>
      </c>
      <c r="F7" t="s">
        <v>409</v>
      </c>
      <c r="G7">
        <v>3</v>
      </c>
      <c r="H7">
        <v>291</v>
      </c>
      <c r="J7">
        <f>IF(E7=E8, 1, 0)</f>
        <v>0</v>
      </c>
      <c r="L7">
        <v>63</v>
      </c>
      <c r="M7" s="2">
        <f t="shared" si="1"/>
        <v>18333</v>
      </c>
      <c r="N7" s="2">
        <f t="shared" si="2"/>
        <v>4.8499999999999996</v>
      </c>
    </row>
    <row r="8" spans="1:14">
      <c r="A8">
        <v>1331</v>
      </c>
      <c r="B8" t="s">
        <v>398</v>
      </c>
      <c r="C8">
        <v>6609</v>
      </c>
      <c r="D8" t="s">
        <v>408</v>
      </c>
      <c r="E8">
        <v>1942</v>
      </c>
      <c r="F8" t="s">
        <v>407</v>
      </c>
      <c r="G8">
        <v>2</v>
      </c>
      <c r="H8">
        <v>786</v>
      </c>
      <c r="J8">
        <f t="shared" ref="J8:J71" si="3">IF(E8=E9, 1, 0)</f>
        <v>0</v>
      </c>
      <c r="L8">
        <v>63</v>
      </c>
      <c r="M8" s="2">
        <f t="shared" si="1"/>
        <v>49518</v>
      </c>
      <c r="N8" s="2">
        <f t="shared" si="2"/>
        <v>13.1</v>
      </c>
    </row>
    <row r="9" spans="1:14">
      <c r="A9">
        <v>1331</v>
      </c>
      <c r="B9" t="s">
        <v>398</v>
      </c>
      <c r="C9">
        <v>6610</v>
      </c>
      <c r="D9" t="s">
        <v>406</v>
      </c>
      <c r="E9">
        <v>1943</v>
      </c>
      <c r="F9" t="s">
        <v>405</v>
      </c>
      <c r="G9">
        <v>3</v>
      </c>
      <c r="H9">
        <v>762</v>
      </c>
      <c r="J9">
        <f t="shared" si="3"/>
        <v>0</v>
      </c>
      <c r="L9">
        <v>63</v>
      </c>
      <c r="M9" s="2">
        <f t="shared" si="1"/>
        <v>48006</v>
      </c>
      <c r="N9" s="2">
        <f t="shared" si="2"/>
        <v>12.7</v>
      </c>
    </row>
    <row r="10" spans="1:14">
      <c r="A10">
        <v>1331</v>
      </c>
      <c r="B10" t="s">
        <v>398</v>
      </c>
      <c r="C10">
        <v>6611</v>
      </c>
      <c r="D10" t="s">
        <v>404</v>
      </c>
      <c r="E10">
        <v>1944</v>
      </c>
      <c r="F10" t="s">
        <v>403</v>
      </c>
      <c r="G10">
        <v>2</v>
      </c>
      <c r="H10">
        <v>497</v>
      </c>
      <c r="J10">
        <f t="shared" si="3"/>
        <v>0</v>
      </c>
      <c r="L10">
        <v>63</v>
      </c>
      <c r="M10" s="2">
        <f t="shared" si="1"/>
        <v>31311</v>
      </c>
      <c r="N10" s="2">
        <f t="shared" si="2"/>
        <v>8.2833333333333332</v>
      </c>
    </row>
    <row r="11" spans="1:14">
      <c r="A11">
        <v>1331</v>
      </c>
      <c r="B11" t="s">
        <v>398</v>
      </c>
      <c r="C11">
        <v>6612</v>
      </c>
      <c r="D11" t="s">
        <v>402</v>
      </c>
      <c r="E11">
        <v>1945</v>
      </c>
      <c r="F11" t="s">
        <v>401</v>
      </c>
      <c r="G11">
        <v>3</v>
      </c>
      <c r="H11">
        <v>650</v>
      </c>
      <c r="J11">
        <f t="shared" si="3"/>
        <v>0</v>
      </c>
      <c r="L11">
        <v>63</v>
      </c>
      <c r="M11" s="2">
        <f t="shared" si="1"/>
        <v>40950</v>
      </c>
      <c r="N11" s="2">
        <f t="shared" si="2"/>
        <v>10.833333333333334</v>
      </c>
    </row>
    <row r="12" spans="1:14">
      <c r="A12">
        <v>1331</v>
      </c>
      <c r="B12" t="s">
        <v>398</v>
      </c>
      <c r="C12">
        <v>6613</v>
      </c>
      <c r="D12" t="s">
        <v>400</v>
      </c>
      <c r="E12">
        <v>1946</v>
      </c>
      <c r="F12" t="s">
        <v>399</v>
      </c>
      <c r="G12">
        <v>3</v>
      </c>
      <c r="H12">
        <v>872</v>
      </c>
      <c r="J12">
        <f t="shared" si="3"/>
        <v>0</v>
      </c>
      <c r="L12">
        <v>63</v>
      </c>
      <c r="M12" s="2">
        <f t="shared" si="1"/>
        <v>54936</v>
      </c>
      <c r="N12" s="2">
        <f t="shared" si="2"/>
        <v>14.533333333333333</v>
      </c>
    </row>
    <row r="13" spans="1:14">
      <c r="A13">
        <v>1331</v>
      </c>
      <c r="B13" t="s">
        <v>398</v>
      </c>
      <c r="C13">
        <v>6614</v>
      </c>
      <c r="D13" t="s">
        <v>397</v>
      </c>
      <c r="E13">
        <v>1947</v>
      </c>
      <c r="F13" t="s">
        <v>396</v>
      </c>
      <c r="G13">
        <v>4</v>
      </c>
      <c r="H13">
        <v>1228</v>
      </c>
      <c r="J13">
        <f t="shared" si="3"/>
        <v>0</v>
      </c>
      <c r="L13">
        <v>63</v>
      </c>
      <c r="M13" s="2">
        <f t="shared" si="1"/>
        <v>77364</v>
      </c>
      <c r="N13" s="2">
        <f t="shared" si="2"/>
        <v>20.466666666666665</v>
      </c>
    </row>
    <row r="14" spans="1:14">
      <c r="A14">
        <v>1304</v>
      </c>
      <c r="B14" t="s">
        <v>1162</v>
      </c>
      <c r="C14">
        <v>5275</v>
      </c>
      <c r="D14" t="s">
        <v>1165</v>
      </c>
      <c r="E14">
        <v>1455</v>
      </c>
      <c r="F14" t="s">
        <v>1163</v>
      </c>
      <c r="G14">
        <v>2</v>
      </c>
      <c r="H14">
        <v>719</v>
      </c>
      <c r="J14">
        <f t="shared" si="3"/>
        <v>1</v>
      </c>
      <c r="L14">
        <v>63</v>
      </c>
      <c r="M14" s="2">
        <f t="shared" si="1"/>
        <v>45297</v>
      </c>
      <c r="N14" s="2">
        <f t="shared" si="2"/>
        <v>11.983333333333333</v>
      </c>
    </row>
    <row r="15" spans="1:14">
      <c r="A15">
        <v>1304</v>
      </c>
      <c r="B15" t="s">
        <v>1162</v>
      </c>
      <c r="C15">
        <v>5276</v>
      </c>
      <c r="D15" t="s">
        <v>1164</v>
      </c>
      <c r="E15">
        <v>1455</v>
      </c>
      <c r="F15" t="s">
        <v>1163</v>
      </c>
      <c r="G15">
        <v>9</v>
      </c>
      <c r="H15">
        <v>1597</v>
      </c>
      <c r="J15">
        <f t="shared" si="3"/>
        <v>0</v>
      </c>
      <c r="L15">
        <v>63</v>
      </c>
      <c r="M15" s="2">
        <f t="shared" si="1"/>
        <v>100611</v>
      </c>
      <c r="N15" s="2">
        <f t="shared" si="2"/>
        <v>26.616666666666667</v>
      </c>
    </row>
    <row r="16" spans="1:14">
      <c r="A16">
        <v>1957</v>
      </c>
      <c r="B16" t="s">
        <v>175</v>
      </c>
      <c r="C16">
        <v>6853</v>
      </c>
      <c r="D16" t="s">
        <v>208</v>
      </c>
      <c r="E16">
        <v>2006</v>
      </c>
      <c r="F16" t="s">
        <v>202</v>
      </c>
      <c r="G16">
        <v>16</v>
      </c>
      <c r="H16">
        <v>5164</v>
      </c>
      <c r="J16">
        <f t="shared" si="3"/>
        <v>1</v>
      </c>
      <c r="L16">
        <v>63</v>
      </c>
      <c r="M16" s="2">
        <f t="shared" si="1"/>
        <v>325332</v>
      </c>
      <c r="N16" s="2">
        <f t="shared" si="2"/>
        <v>86.066666666666663</v>
      </c>
    </row>
    <row r="17" spans="1:14">
      <c r="A17">
        <v>1957</v>
      </c>
      <c r="B17" t="s">
        <v>175</v>
      </c>
      <c r="C17">
        <v>6855</v>
      </c>
      <c r="D17" t="s">
        <v>206</v>
      </c>
      <c r="E17">
        <v>2006</v>
      </c>
      <c r="F17" t="s">
        <v>202</v>
      </c>
      <c r="G17">
        <v>8</v>
      </c>
      <c r="H17">
        <v>2270</v>
      </c>
      <c r="J17">
        <f t="shared" si="3"/>
        <v>1</v>
      </c>
      <c r="L17">
        <v>63</v>
      </c>
      <c r="M17" s="2">
        <f t="shared" si="1"/>
        <v>143010</v>
      </c>
      <c r="N17" s="2">
        <f t="shared" si="2"/>
        <v>37.833333333333336</v>
      </c>
    </row>
    <row r="18" spans="1:14">
      <c r="A18">
        <v>1957</v>
      </c>
      <c r="B18" t="s">
        <v>175</v>
      </c>
      <c r="C18">
        <v>6854</v>
      </c>
      <c r="D18" t="s">
        <v>207</v>
      </c>
      <c r="E18">
        <v>2006</v>
      </c>
      <c r="F18" t="s">
        <v>202</v>
      </c>
      <c r="G18">
        <v>17</v>
      </c>
      <c r="H18">
        <v>3477</v>
      </c>
      <c r="J18">
        <f t="shared" si="3"/>
        <v>0</v>
      </c>
      <c r="L18">
        <v>63</v>
      </c>
      <c r="M18" s="2">
        <f t="shared" si="1"/>
        <v>219051</v>
      </c>
      <c r="N18" s="2">
        <f t="shared" si="2"/>
        <v>57.95</v>
      </c>
    </row>
    <row r="19" spans="1:14">
      <c r="A19">
        <v>1304</v>
      </c>
      <c r="B19" t="s">
        <v>1162</v>
      </c>
      <c r="C19">
        <v>5862</v>
      </c>
      <c r="D19" t="s">
        <v>280</v>
      </c>
      <c r="E19">
        <v>1716</v>
      </c>
      <c r="F19" t="s">
        <v>279</v>
      </c>
      <c r="G19">
        <v>20</v>
      </c>
      <c r="H19">
        <v>2461</v>
      </c>
      <c r="J19">
        <f t="shared" si="3"/>
        <v>0</v>
      </c>
      <c r="L19">
        <v>63</v>
      </c>
      <c r="M19" s="2">
        <f t="shared" si="1"/>
        <v>155043</v>
      </c>
      <c r="N19" s="2">
        <f t="shared" si="2"/>
        <v>41.016666666666666</v>
      </c>
    </row>
    <row r="20" spans="1:14">
      <c r="A20">
        <v>1318</v>
      </c>
      <c r="B20" t="s">
        <v>694</v>
      </c>
      <c r="C20">
        <v>5611</v>
      </c>
      <c r="D20" t="s">
        <v>703</v>
      </c>
      <c r="E20">
        <v>1557</v>
      </c>
      <c r="F20" t="s">
        <v>701</v>
      </c>
      <c r="G20">
        <v>2</v>
      </c>
      <c r="H20">
        <v>843</v>
      </c>
      <c r="J20">
        <f t="shared" si="3"/>
        <v>1</v>
      </c>
      <c r="L20">
        <v>63</v>
      </c>
      <c r="M20" s="2">
        <f t="shared" si="1"/>
        <v>53109</v>
      </c>
      <c r="N20" s="2">
        <f t="shared" si="2"/>
        <v>14.05</v>
      </c>
    </row>
    <row r="21" spans="1:14">
      <c r="A21">
        <v>1318</v>
      </c>
      <c r="B21" t="s">
        <v>694</v>
      </c>
      <c r="C21">
        <v>5612</v>
      </c>
      <c r="D21" t="s">
        <v>702</v>
      </c>
      <c r="E21">
        <v>1557</v>
      </c>
      <c r="F21" t="s">
        <v>701</v>
      </c>
      <c r="G21">
        <v>4</v>
      </c>
      <c r="H21">
        <v>616</v>
      </c>
      <c r="J21">
        <f t="shared" si="3"/>
        <v>0</v>
      </c>
      <c r="L21">
        <v>63</v>
      </c>
      <c r="M21" s="2">
        <f t="shared" si="1"/>
        <v>38808</v>
      </c>
      <c r="N21" s="2">
        <f t="shared" si="2"/>
        <v>10.266666666666667</v>
      </c>
    </row>
    <row r="22" spans="1:14">
      <c r="A22">
        <v>1992</v>
      </c>
      <c r="B22" t="s">
        <v>2</v>
      </c>
      <c r="C22">
        <v>6811</v>
      </c>
      <c r="D22" t="s">
        <v>6</v>
      </c>
      <c r="E22">
        <v>1998</v>
      </c>
      <c r="F22" t="s">
        <v>0</v>
      </c>
      <c r="G22">
        <v>8</v>
      </c>
      <c r="H22">
        <v>1096</v>
      </c>
      <c r="J22">
        <f t="shared" si="3"/>
        <v>1</v>
      </c>
      <c r="L22">
        <v>63</v>
      </c>
      <c r="M22" s="2">
        <f t="shared" si="1"/>
        <v>69048</v>
      </c>
      <c r="N22" s="2">
        <f t="shared" si="2"/>
        <v>18.266666666666666</v>
      </c>
    </row>
    <row r="23" spans="1:14">
      <c r="A23">
        <v>1992</v>
      </c>
      <c r="B23" t="s">
        <v>2</v>
      </c>
      <c r="C23">
        <v>6812</v>
      </c>
      <c r="D23" t="s">
        <v>5</v>
      </c>
      <c r="E23">
        <v>1998</v>
      </c>
      <c r="F23" t="s">
        <v>0</v>
      </c>
      <c r="G23">
        <v>13</v>
      </c>
      <c r="H23">
        <v>3633</v>
      </c>
      <c r="J23">
        <f t="shared" si="3"/>
        <v>0</v>
      </c>
      <c r="L23">
        <v>63</v>
      </c>
      <c r="M23" s="2">
        <f t="shared" si="1"/>
        <v>228879</v>
      </c>
      <c r="N23" s="2">
        <f t="shared" si="2"/>
        <v>60.55</v>
      </c>
    </row>
    <row r="24" spans="1:14">
      <c r="A24">
        <v>1318</v>
      </c>
      <c r="B24" t="s">
        <v>694</v>
      </c>
      <c r="C24">
        <v>6604</v>
      </c>
      <c r="D24" t="s">
        <v>700</v>
      </c>
      <c r="E24">
        <v>1937</v>
      </c>
      <c r="F24" t="s">
        <v>699</v>
      </c>
      <c r="G24">
        <v>4</v>
      </c>
      <c r="H24">
        <v>677</v>
      </c>
      <c r="J24">
        <f t="shared" si="3"/>
        <v>0</v>
      </c>
      <c r="L24">
        <v>63</v>
      </c>
      <c r="M24" s="2">
        <f t="shared" si="1"/>
        <v>42651</v>
      </c>
      <c r="N24" s="2">
        <f t="shared" si="2"/>
        <v>11.283333333333333</v>
      </c>
    </row>
    <row r="25" spans="1:14">
      <c r="A25">
        <v>1318</v>
      </c>
      <c r="B25" t="s">
        <v>694</v>
      </c>
      <c r="C25">
        <v>6605</v>
      </c>
      <c r="D25" t="s">
        <v>698</v>
      </c>
      <c r="E25">
        <v>1938</v>
      </c>
      <c r="F25" t="s">
        <v>697</v>
      </c>
      <c r="G25">
        <v>3</v>
      </c>
      <c r="H25">
        <v>763</v>
      </c>
      <c r="J25">
        <f t="shared" si="3"/>
        <v>0</v>
      </c>
      <c r="L25">
        <v>63</v>
      </c>
      <c r="M25" s="2">
        <f t="shared" si="1"/>
        <v>48069</v>
      </c>
      <c r="N25" s="2">
        <f t="shared" si="2"/>
        <v>12.716666666666667</v>
      </c>
    </row>
    <row r="26" spans="1:14">
      <c r="A26">
        <v>1318</v>
      </c>
      <c r="B26" t="s">
        <v>694</v>
      </c>
      <c r="C26">
        <v>6606</v>
      </c>
      <c r="D26" t="s">
        <v>696</v>
      </c>
      <c r="E26">
        <v>1939</v>
      </c>
      <c r="F26" t="s">
        <v>695</v>
      </c>
      <c r="G26">
        <v>2</v>
      </c>
      <c r="H26">
        <v>613</v>
      </c>
      <c r="J26">
        <f t="shared" si="3"/>
        <v>0</v>
      </c>
      <c r="L26">
        <v>63</v>
      </c>
      <c r="M26" s="2">
        <f t="shared" si="1"/>
        <v>38619</v>
      </c>
      <c r="N26" s="2">
        <f t="shared" si="2"/>
        <v>10.216666666666667</v>
      </c>
    </row>
    <row r="27" spans="1:14">
      <c r="A27">
        <v>1318</v>
      </c>
      <c r="B27" t="s">
        <v>694</v>
      </c>
      <c r="C27">
        <v>6607</v>
      </c>
      <c r="D27" t="s">
        <v>693</v>
      </c>
      <c r="E27">
        <v>1940</v>
      </c>
      <c r="F27" t="s">
        <v>692</v>
      </c>
      <c r="G27">
        <v>4</v>
      </c>
      <c r="H27">
        <v>1055</v>
      </c>
      <c r="J27">
        <f t="shared" si="3"/>
        <v>0</v>
      </c>
      <c r="L27">
        <v>63</v>
      </c>
      <c r="M27" s="2">
        <f t="shared" si="1"/>
        <v>66465</v>
      </c>
      <c r="N27" s="2">
        <f t="shared" si="2"/>
        <v>17.583333333333332</v>
      </c>
    </row>
    <row r="28" spans="1:14">
      <c r="A28">
        <v>1332</v>
      </c>
      <c r="B28" t="s">
        <v>370</v>
      </c>
      <c r="C28">
        <v>5640</v>
      </c>
      <c r="D28" t="s">
        <v>389</v>
      </c>
      <c r="E28">
        <v>1573</v>
      </c>
      <c r="F28" t="s">
        <v>368</v>
      </c>
      <c r="G28">
        <v>12</v>
      </c>
      <c r="H28">
        <v>2034</v>
      </c>
      <c r="J28">
        <f t="shared" si="3"/>
        <v>1</v>
      </c>
      <c r="L28">
        <v>63</v>
      </c>
      <c r="M28" s="2">
        <f t="shared" si="1"/>
        <v>128142</v>
      </c>
      <c r="N28" s="2">
        <f t="shared" si="2"/>
        <v>33.9</v>
      </c>
    </row>
    <row r="29" spans="1:14">
      <c r="A29">
        <v>1332</v>
      </c>
      <c r="B29" t="s">
        <v>370</v>
      </c>
      <c r="C29">
        <v>5641</v>
      </c>
      <c r="D29" t="s">
        <v>388</v>
      </c>
      <c r="E29">
        <v>1573</v>
      </c>
      <c r="F29" t="s">
        <v>368</v>
      </c>
      <c r="G29">
        <v>25</v>
      </c>
      <c r="H29">
        <v>2527</v>
      </c>
      <c r="J29">
        <f t="shared" si="3"/>
        <v>0</v>
      </c>
      <c r="L29">
        <v>63</v>
      </c>
      <c r="M29" s="2">
        <f t="shared" si="1"/>
        <v>159201</v>
      </c>
      <c r="N29" s="2">
        <f t="shared" si="2"/>
        <v>42.116666666666667</v>
      </c>
    </row>
    <row r="30" spans="1:14">
      <c r="A30">
        <v>1332</v>
      </c>
      <c r="B30" t="s">
        <v>370</v>
      </c>
      <c r="C30">
        <v>5748</v>
      </c>
      <c r="D30" t="s">
        <v>378</v>
      </c>
      <c r="E30">
        <v>1571</v>
      </c>
      <c r="F30" t="s">
        <v>376</v>
      </c>
      <c r="G30">
        <v>3</v>
      </c>
      <c r="H30">
        <v>489</v>
      </c>
      <c r="J30">
        <f t="shared" si="3"/>
        <v>1</v>
      </c>
      <c r="L30">
        <v>63</v>
      </c>
      <c r="M30" s="2">
        <f t="shared" si="1"/>
        <v>30807</v>
      </c>
      <c r="N30" s="2">
        <f t="shared" si="2"/>
        <v>8.15</v>
      </c>
    </row>
    <row r="31" spans="1:14">
      <c r="A31">
        <v>1332</v>
      </c>
      <c r="B31" t="s">
        <v>370</v>
      </c>
      <c r="C31">
        <v>5749</v>
      </c>
      <c r="D31" t="s">
        <v>377</v>
      </c>
      <c r="E31">
        <v>1571</v>
      </c>
      <c r="F31" t="s">
        <v>376</v>
      </c>
      <c r="G31">
        <v>9</v>
      </c>
      <c r="H31">
        <v>841</v>
      </c>
      <c r="J31">
        <f t="shared" si="3"/>
        <v>0</v>
      </c>
      <c r="L31">
        <v>63</v>
      </c>
      <c r="M31" s="2">
        <f t="shared" si="1"/>
        <v>52983</v>
      </c>
      <c r="N31" s="2">
        <f t="shared" si="2"/>
        <v>14.016666666666667</v>
      </c>
    </row>
    <row r="32" spans="1:14">
      <c r="A32">
        <v>1332</v>
      </c>
      <c r="B32" t="s">
        <v>370</v>
      </c>
      <c r="C32">
        <v>5746</v>
      </c>
      <c r="D32" t="s">
        <v>381</v>
      </c>
      <c r="E32">
        <v>1572</v>
      </c>
      <c r="F32" t="s">
        <v>379</v>
      </c>
      <c r="G32">
        <v>3</v>
      </c>
      <c r="H32">
        <v>300</v>
      </c>
      <c r="J32">
        <f t="shared" si="3"/>
        <v>1</v>
      </c>
      <c r="L32">
        <v>63</v>
      </c>
      <c r="M32" s="2">
        <f t="shared" si="1"/>
        <v>18900</v>
      </c>
      <c r="N32" s="2">
        <f t="shared" si="2"/>
        <v>5</v>
      </c>
    </row>
    <row r="33" spans="1:14">
      <c r="A33">
        <v>1332</v>
      </c>
      <c r="B33" t="s">
        <v>370</v>
      </c>
      <c r="C33">
        <v>5747</v>
      </c>
      <c r="D33" t="s">
        <v>380</v>
      </c>
      <c r="E33">
        <v>1572</v>
      </c>
      <c r="F33" t="s">
        <v>379</v>
      </c>
      <c r="G33">
        <v>5</v>
      </c>
      <c r="H33">
        <v>383</v>
      </c>
      <c r="J33">
        <f t="shared" si="3"/>
        <v>1</v>
      </c>
      <c r="L33">
        <v>63</v>
      </c>
      <c r="M33" s="2">
        <f t="shared" si="1"/>
        <v>24129</v>
      </c>
      <c r="N33" s="2">
        <f t="shared" si="2"/>
        <v>6.3833333333333337</v>
      </c>
    </row>
    <row r="34" spans="1:14">
      <c r="A34">
        <v>1332</v>
      </c>
      <c r="B34" t="s">
        <v>370</v>
      </c>
      <c r="C34">
        <v>5638</v>
      </c>
      <c r="D34" t="s">
        <v>391</v>
      </c>
      <c r="E34">
        <v>1572</v>
      </c>
      <c r="F34" t="s">
        <v>379</v>
      </c>
      <c r="G34">
        <v>5</v>
      </c>
      <c r="H34">
        <v>511</v>
      </c>
      <c r="J34">
        <f t="shared" si="3"/>
        <v>1</v>
      </c>
      <c r="L34">
        <v>63</v>
      </c>
      <c r="M34" s="2">
        <f t="shared" si="1"/>
        <v>32193</v>
      </c>
      <c r="N34" s="2">
        <f t="shared" si="2"/>
        <v>8.5166666666666675</v>
      </c>
    </row>
    <row r="35" spans="1:14">
      <c r="A35">
        <v>1332</v>
      </c>
      <c r="B35" t="s">
        <v>370</v>
      </c>
      <c r="C35">
        <v>5639</v>
      </c>
      <c r="D35" t="s">
        <v>390</v>
      </c>
      <c r="E35">
        <v>1572</v>
      </c>
      <c r="F35" t="s">
        <v>379</v>
      </c>
      <c r="G35">
        <v>5</v>
      </c>
      <c r="H35">
        <v>242</v>
      </c>
      <c r="J35">
        <f t="shared" si="3"/>
        <v>0</v>
      </c>
      <c r="L35">
        <v>63</v>
      </c>
      <c r="M35" s="2">
        <f t="shared" si="1"/>
        <v>15246</v>
      </c>
      <c r="N35" s="2">
        <f t="shared" si="2"/>
        <v>4.0333333333333332</v>
      </c>
    </row>
    <row r="36" spans="1:14">
      <c r="A36">
        <v>1332</v>
      </c>
      <c r="B36" t="s">
        <v>370</v>
      </c>
      <c r="C36">
        <v>5634</v>
      </c>
      <c r="D36" t="s">
        <v>395</v>
      </c>
      <c r="E36">
        <v>1571</v>
      </c>
      <c r="F36" t="s">
        <v>376</v>
      </c>
      <c r="G36">
        <v>2</v>
      </c>
      <c r="H36">
        <v>769</v>
      </c>
      <c r="J36">
        <f t="shared" si="3"/>
        <v>1</v>
      </c>
      <c r="L36">
        <v>63</v>
      </c>
      <c r="M36" s="2">
        <f t="shared" si="1"/>
        <v>48447</v>
      </c>
      <c r="N36" s="2">
        <f t="shared" si="2"/>
        <v>12.816666666666666</v>
      </c>
    </row>
    <row r="37" spans="1:14">
      <c r="A37">
        <v>1332</v>
      </c>
      <c r="B37" t="s">
        <v>370</v>
      </c>
      <c r="C37">
        <v>5635</v>
      </c>
      <c r="D37" t="s">
        <v>394</v>
      </c>
      <c r="E37">
        <v>1571</v>
      </c>
      <c r="F37" t="s">
        <v>376</v>
      </c>
      <c r="G37">
        <v>18</v>
      </c>
      <c r="H37">
        <v>2317</v>
      </c>
      <c r="J37">
        <f t="shared" si="3"/>
        <v>0</v>
      </c>
      <c r="L37">
        <v>63</v>
      </c>
      <c r="M37" s="2">
        <f t="shared" si="1"/>
        <v>145971</v>
      </c>
      <c r="N37" s="2">
        <f t="shared" si="2"/>
        <v>38.616666666666667</v>
      </c>
    </row>
    <row r="38" spans="1:14">
      <c r="A38">
        <v>1332</v>
      </c>
      <c r="B38" t="s">
        <v>370</v>
      </c>
      <c r="C38">
        <v>6051</v>
      </c>
      <c r="D38" t="s">
        <v>373</v>
      </c>
      <c r="E38">
        <v>1573</v>
      </c>
      <c r="F38" t="s">
        <v>368</v>
      </c>
      <c r="G38">
        <v>20</v>
      </c>
      <c r="H38">
        <v>2293</v>
      </c>
      <c r="J38">
        <f t="shared" si="3"/>
        <v>1</v>
      </c>
      <c r="L38">
        <v>63</v>
      </c>
      <c r="M38" s="2">
        <f t="shared" si="1"/>
        <v>144459</v>
      </c>
      <c r="N38" s="2">
        <f t="shared" si="2"/>
        <v>38.216666666666669</v>
      </c>
    </row>
    <row r="39" spans="1:14">
      <c r="A39">
        <v>1332</v>
      </c>
      <c r="B39" t="s">
        <v>370</v>
      </c>
      <c r="C39">
        <v>5642</v>
      </c>
      <c r="D39" t="s">
        <v>387</v>
      </c>
      <c r="E39">
        <v>1573</v>
      </c>
      <c r="F39" t="s">
        <v>368</v>
      </c>
      <c r="G39">
        <v>15</v>
      </c>
      <c r="H39">
        <v>3019</v>
      </c>
      <c r="J39">
        <f t="shared" si="3"/>
        <v>1</v>
      </c>
      <c r="L39">
        <v>63</v>
      </c>
      <c r="M39" s="2">
        <f t="shared" si="1"/>
        <v>190197</v>
      </c>
      <c r="N39" s="2">
        <f t="shared" si="2"/>
        <v>50.31666666666667</v>
      </c>
    </row>
    <row r="40" spans="1:14">
      <c r="A40">
        <v>1332</v>
      </c>
      <c r="B40" t="s">
        <v>370</v>
      </c>
      <c r="C40">
        <v>6052</v>
      </c>
      <c r="D40" t="s">
        <v>372</v>
      </c>
      <c r="E40">
        <v>1573</v>
      </c>
      <c r="F40" t="s">
        <v>368</v>
      </c>
      <c r="G40">
        <v>30</v>
      </c>
      <c r="H40">
        <v>2599</v>
      </c>
      <c r="J40">
        <f t="shared" si="3"/>
        <v>1</v>
      </c>
      <c r="L40">
        <v>63</v>
      </c>
      <c r="M40" s="2">
        <f t="shared" si="1"/>
        <v>163737</v>
      </c>
      <c r="N40" s="2">
        <f t="shared" si="2"/>
        <v>43.31666666666667</v>
      </c>
    </row>
    <row r="41" spans="1:14">
      <c r="A41">
        <v>1332</v>
      </c>
      <c r="B41" t="s">
        <v>370</v>
      </c>
      <c r="C41">
        <v>5643</v>
      </c>
      <c r="D41" t="s">
        <v>386</v>
      </c>
      <c r="E41">
        <v>1573</v>
      </c>
      <c r="F41" t="s">
        <v>368</v>
      </c>
      <c r="G41">
        <v>15</v>
      </c>
      <c r="H41">
        <v>3221</v>
      </c>
      <c r="J41">
        <f t="shared" si="3"/>
        <v>1</v>
      </c>
      <c r="L41">
        <v>63</v>
      </c>
      <c r="M41" s="2">
        <f t="shared" si="1"/>
        <v>202923</v>
      </c>
      <c r="N41" s="2">
        <f t="shared" si="2"/>
        <v>53.68333333333333</v>
      </c>
    </row>
    <row r="42" spans="1:14">
      <c r="A42">
        <v>1332</v>
      </c>
      <c r="B42" t="s">
        <v>370</v>
      </c>
      <c r="C42">
        <v>6071</v>
      </c>
      <c r="D42" t="s">
        <v>371</v>
      </c>
      <c r="E42">
        <v>1573</v>
      </c>
      <c r="F42" t="s">
        <v>368</v>
      </c>
      <c r="G42">
        <v>25</v>
      </c>
      <c r="H42">
        <v>2890</v>
      </c>
      <c r="J42">
        <f t="shared" si="3"/>
        <v>1</v>
      </c>
      <c r="L42">
        <v>63</v>
      </c>
      <c r="M42" s="2">
        <f t="shared" si="1"/>
        <v>182070</v>
      </c>
      <c r="N42" s="2">
        <f t="shared" si="2"/>
        <v>48.166666666666664</v>
      </c>
    </row>
    <row r="43" spans="1:14">
      <c r="A43">
        <v>1332</v>
      </c>
      <c r="B43" t="s">
        <v>370</v>
      </c>
      <c r="C43">
        <v>6072</v>
      </c>
      <c r="D43" t="s">
        <v>369</v>
      </c>
      <c r="E43">
        <v>1573</v>
      </c>
      <c r="F43" t="s">
        <v>368</v>
      </c>
      <c r="G43">
        <v>20</v>
      </c>
      <c r="H43">
        <v>2175</v>
      </c>
      <c r="J43">
        <f t="shared" si="3"/>
        <v>0</v>
      </c>
      <c r="L43">
        <v>63</v>
      </c>
      <c r="M43" s="2">
        <f t="shared" si="1"/>
        <v>137025</v>
      </c>
      <c r="N43" s="2">
        <f t="shared" si="2"/>
        <v>36.25</v>
      </c>
    </row>
    <row r="44" spans="1:14">
      <c r="A44">
        <v>1972</v>
      </c>
      <c r="B44" t="s">
        <v>81</v>
      </c>
      <c r="C44">
        <v>6743</v>
      </c>
      <c r="D44" t="s">
        <v>92</v>
      </c>
      <c r="E44">
        <v>1981</v>
      </c>
      <c r="F44" t="s">
        <v>86</v>
      </c>
      <c r="G44">
        <v>6</v>
      </c>
      <c r="H44">
        <v>934</v>
      </c>
      <c r="J44">
        <f t="shared" si="3"/>
        <v>0</v>
      </c>
      <c r="L44">
        <v>63</v>
      </c>
      <c r="M44" s="2">
        <f t="shared" si="1"/>
        <v>58842</v>
      </c>
      <c r="N44" s="2">
        <f t="shared" si="2"/>
        <v>15.566666666666666</v>
      </c>
    </row>
    <row r="45" spans="1:14">
      <c r="A45">
        <v>1332</v>
      </c>
      <c r="B45" t="s">
        <v>370</v>
      </c>
      <c r="C45">
        <v>5636</v>
      </c>
      <c r="D45" t="s">
        <v>393</v>
      </c>
      <c r="E45">
        <v>1571</v>
      </c>
      <c r="F45" t="s">
        <v>376</v>
      </c>
      <c r="G45">
        <v>2</v>
      </c>
      <c r="H45">
        <v>261</v>
      </c>
      <c r="J45">
        <f t="shared" si="3"/>
        <v>1</v>
      </c>
      <c r="L45">
        <v>63</v>
      </c>
      <c r="M45" s="2">
        <f t="shared" si="1"/>
        <v>16443</v>
      </c>
      <c r="N45" s="2">
        <f t="shared" si="2"/>
        <v>4.3499999999999996</v>
      </c>
    </row>
    <row r="46" spans="1:14">
      <c r="A46">
        <v>1332</v>
      </c>
      <c r="B46" t="s">
        <v>370</v>
      </c>
      <c r="C46">
        <v>5637</v>
      </c>
      <c r="D46" t="s">
        <v>392</v>
      </c>
      <c r="E46">
        <v>1571</v>
      </c>
      <c r="F46" t="s">
        <v>376</v>
      </c>
      <c r="G46">
        <v>14</v>
      </c>
      <c r="H46">
        <v>1153</v>
      </c>
      <c r="J46">
        <f t="shared" si="3"/>
        <v>0</v>
      </c>
      <c r="L46">
        <v>63</v>
      </c>
      <c r="M46" s="2">
        <f t="shared" si="1"/>
        <v>72639</v>
      </c>
      <c r="N46" s="2">
        <f t="shared" si="2"/>
        <v>19.216666666666665</v>
      </c>
    </row>
    <row r="47" spans="1:14">
      <c r="A47">
        <v>1973</v>
      </c>
      <c r="B47" t="s">
        <v>37</v>
      </c>
      <c r="C47">
        <v>6785</v>
      </c>
      <c r="D47" t="s">
        <v>41</v>
      </c>
      <c r="E47">
        <v>1991</v>
      </c>
      <c r="F47" t="s">
        <v>38</v>
      </c>
      <c r="G47">
        <v>11</v>
      </c>
      <c r="H47">
        <v>2228</v>
      </c>
      <c r="J47">
        <f t="shared" si="3"/>
        <v>1</v>
      </c>
      <c r="L47">
        <v>63</v>
      </c>
      <c r="M47" s="2">
        <f t="shared" si="1"/>
        <v>140364</v>
      </c>
      <c r="N47" s="2">
        <f t="shared" si="2"/>
        <v>37.133333333333333</v>
      </c>
    </row>
    <row r="48" spans="1:14">
      <c r="A48">
        <v>1973</v>
      </c>
      <c r="B48" t="s">
        <v>37</v>
      </c>
      <c r="C48">
        <v>6786</v>
      </c>
      <c r="D48" t="s">
        <v>40</v>
      </c>
      <c r="E48">
        <v>1991</v>
      </c>
      <c r="F48" t="s">
        <v>38</v>
      </c>
      <c r="G48">
        <v>2</v>
      </c>
      <c r="H48">
        <v>476</v>
      </c>
      <c r="J48">
        <f t="shared" si="3"/>
        <v>0</v>
      </c>
      <c r="L48">
        <v>63</v>
      </c>
      <c r="M48" s="2">
        <f t="shared" si="1"/>
        <v>29988</v>
      </c>
      <c r="N48" s="2">
        <f t="shared" si="2"/>
        <v>7.9333333333333336</v>
      </c>
    </row>
    <row r="49" spans="1:14">
      <c r="A49">
        <v>1332</v>
      </c>
      <c r="B49" t="s">
        <v>370</v>
      </c>
      <c r="C49">
        <v>5644</v>
      </c>
      <c r="D49" t="s">
        <v>385</v>
      </c>
      <c r="E49">
        <v>1573</v>
      </c>
      <c r="F49" t="s">
        <v>368</v>
      </c>
      <c r="G49">
        <v>12</v>
      </c>
      <c r="H49">
        <v>1994</v>
      </c>
      <c r="J49">
        <f t="shared" si="3"/>
        <v>1</v>
      </c>
      <c r="L49">
        <v>63</v>
      </c>
      <c r="M49" s="2">
        <f t="shared" si="1"/>
        <v>125622</v>
      </c>
      <c r="N49" s="2">
        <f t="shared" si="2"/>
        <v>33.233333333333334</v>
      </c>
    </row>
    <row r="50" spans="1:14">
      <c r="A50">
        <v>1332</v>
      </c>
      <c r="B50" t="s">
        <v>370</v>
      </c>
      <c r="C50">
        <v>6050</v>
      </c>
      <c r="D50" t="s">
        <v>374</v>
      </c>
      <c r="E50">
        <v>1573</v>
      </c>
      <c r="F50" t="s">
        <v>368</v>
      </c>
      <c r="G50">
        <v>20</v>
      </c>
      <c r="H50">
        <v>3523</v>
      </c>
      <c r="J50">
        <f t="shared" si="3"/>
        <v>0</v>
      </c>
      <c r="L50">
        <v>63</v>
      </c>
      <c r="M50" s="2">
        <f t="shared" si="1"/>
        <v>221949</v>
      </c>
      <c r="N50" s="2">
        <f t="shared" si="2"/>
        <v>58.716666666666669</v>
      </c>
    </row>
    <row r="51" spans="1:14">
      <c r="A51">
        <v>1956</v>
      </c>
      <c r="B51" t="s">
        <v>226</v>
      </c>
      <c r="C51">
        <v>6654</v>
      </c>
      <c r="D51" t="s">
        <v>264</v>
      </c>
      <c r="E51">
        <v>1961</v>
      </c>
      <c r="F51" t="s">
        <v>260</v>
      </c>
      <c r="G51">
        <v>5</v>
      </c>
      <c r="H51">
        <v>1593</v>
      </c>
      <c r="J51">
        <f t="shared" si="3"/>
        <v>0</v>
      </c>
      <c r="L51">
        <v>63</v>
      </c>
      <c r="M51" s="2">
        <f t="shared" si="1"/>
        <v>100359</v>
      </c>
      <c r="N51" s="2">
        <f t="shared" si="2"/>
        <v>26.55</v>
      </c>
    </row>
    <row r="52" spans="1:14">
      <c r="A52">
        <v>1332</v>
      </c>
      <c r="B52" t="s">
        <v>370</v>
      </c>
      <c r="C52">
        <v>5645</v>
      </c>
      <c r="D52" t="s">
        <v>384</v>
      </c>
      <c r="E52">
        <v>1573</v>
      </c>
      <c r="F52" t="s">
        <v>368</v>
      </c>
      <c r="G52">
        <v>12</v>
      </c>
      <c r="H52">
        <v>2315</v>
      </c>
      <c r="J52">
        <f t="shared" si="3"/>
        <v>1</v>
      </c>
      <c r="L52">
        <v>63</v>
      </c>
      <c r="M52" s="2">
        <f t="shared" si="1"/>
        <v>145845</v>
      </c>
      <c r="N52" s="2">
        <f t="shared" si="2"/>
        <v>38.583333333333336</v>
      </c>
    </row>
    <row r="53" spans="1:14">
      <c r="A53">
        <v>1332</v>
      </c>
      <c r="B53" t="s">
        <v>370</v>
      </c>
      <c r="C53">
        <v>5646</v>
      </c>
      <c r="D53" t="s">
        <v>383</v>
      </c>
      <c r="E53">
        <v>1573</v>
      </c>
      <c r="F53" t="s">
        <v>368</v>
      </c>
      <c r="G53">
        <v>14</v>
      </c>
      <c r="H53">
        <v>4471</v>
      </c>
      <c r="J53">
        <f t="shared" si="3"/>
        <v>1</v>
      </c>
      <c r="L53">
        <v>63</v>
      </c>
      <c r="M53" s="2">
        <f t="shared" si="1"/>
        <v>281673</v>
      </c>
      <c r="N53" s="2">
        <f t="shared" si="2"/>
        <v>74.516666666666666</v>
      </c>
    </row>
    <row r="54" spans="1:14">
      <c r="A54">
        <v>1332</v>
      </c>
      <c r="B54" t="s">
        <v>370</v>
      </c>
      <c r="C54">
        <v>5647</v>
      </c>
      <c r="D54" t="s">
        <v>382</v>
      </c>
      <c r="E54">
        <v>1573</v>
      </c>
      <c r="F54" t="s">
        <v>368</v>
      </c>
      <c r="G54">
        <v>30</v>
      </c>
      <c r="H54">
        <v>1920</v>
      </c>
      <c r="J54">
        <f t="shared" si="3"/>
        <v>0</v>
      </c>
      <c r="L54">
        <v>63</v>
      </c>
      <c r="M54" s="2">
        <f t="shared" si="1"/>
        <v>120960</v>
      </c>
      <c r="N54" s="2">
        <f t="shared" si="2"/>
        <v>32</v>
      </c>
    </row>
    <row r="55" spans="1:14">
      <c r="A55">
        <v>1332</v>
      </c>
      <c r="B55" t="s">
        <v>370</v>
      </c>
      <c r="C55">
        <v>5881</v>
      </c>
      <c r="D55" t="s">
        <v>280</v>
      </c>
      <c r="E55">
        <v>1723</v>
      </c>
      <c r="F55" t="s">
        <v>279</v>
      </c>
      <c r="G55">
        <v>9</v>
      </c>
      <c r="H55">
        <v>541</v>
      </c>
      <c r="J55">
        <f t="shared" si="3"/>
        <v>1</v>
      </c>
      <c r="L55">
        <v>63</v>
      </c>
      <c r="M55" s="2">
        <f t="shared" si="1"/>
        <v>34083</v>
      </c>
      <c r="N55" s="2">
        <f t="shared" si="2"/>
        <v>9.0166666666666675</v>
      </c>
    </row>
    <row r="56" spans="1:14">
      <c r="A56">
        <v>1332</v>
      </c>
      <c r="B56" t="s">
        <v>370</v>
      </c>
      <c r="C56">
        <v>5987</v>
      </c>
      <c r="D56" t="s">
        <v>375</v>
      </c>
      <c r="E56">
        <v>1723</v>
      </c>
      <c r="F56" t="s">
        <v>279</v>
      </c>
      <c r="G56">
        <v>11</v>
      </c>
      <c r="H56">
        <v>918</v>
      </c>
      <c r="J56">
        <f t="shared" si="3"/>
        <v>0</v>
      </c>
      <c r="L56">
        <v>63</v>
      </c>
      <c r="M56" s="2">
        <f t="shared" si="1"/>
        <v>57834</v>
      </c>
      <c r="N56" s="2">
        <f t="shared" si="2"/>
        <v>15.3</v>
      </c>
    </row>
    <row r="57" spans="1:14">
      <c r="A57">
        <v>1332</v>
      </c>
      <c r="B57" t="s">
        <v>370</v>
      </c>
      <c r="C57">
        <v>5880</v>
      </c>
      <c r="D57" t="s">
        <v>283</v>
      </c>
      <c r="E57">
        <v>1722</v>
      </c>
      <c r="F57" t="s">
        <v>282</v>
      </c>
      <c r="G57">
        <v>9</v>
      </c>
      <c r="H57">
        <v>589</v>
      </c>
      <c r="J57">
        <f t="shared" si="3"/>
        <v>0</v>
      </c>
      <c r="L57">
        <v>63</v>
      </c>
      <c r="M57" s="2">
        <f t="shared" si="1"/>
        <v>37107</v>
      </c>
      <c r="N57" s="2">
        <f t="shared" si="2"/>
        <v>9.8166666666666664</v>
      </c>
    </row>
    <row r="58" spans="1:14">
      <c r="A58">
        <v>1303</v>
      </c>
      <c r="B58" t="s">
        <v>1166</v>
      </c>
      <c r="C58">
        <v>5671</v>
      </c>
      <c r="D58" t="s">
        <v>1189</v>
      </c>
      <c r="E58">
        <v>1577</v>
      </c>
      <c r="F58" t="s">
        <v>376</v>
      </c>
      <c r="G58">
        <v>3</v>
      </c>
      <c r="H58">
        <v>539</v>
      </c>
      <c r="J58">
        <f t="shared" si="3"/>
        <v>1</v>
      </c>
      <c r="L58">
        <v>63</v>
      </c>
      <c r="M58" s="2">
        <f t="shared" si="1"/>
        <v>33957</v>
      </c>
      <c r="N58" s="2">
        <f t="shared" si="2"/>
        <v>8.9833333333333325</v>
      </c>
    </row>
    <row r="59" spans="1:14">
      <c r="A59">
        <v>1303</v>
      </c>
      <c r="B59" t="s">
        <v>1166</v>
      </c>
      <c r="C59">
        <v>5672</v>
      </c>
      <c r="D59" t="s">
        <v>1188</v>
      </c>
      <c r="E59">
        <v>1577</v>
      </c>
      <c r="F59" t="s">
        <v>376</v>
      </c>
      <c r="G59">
        <v>17</v>
      </c>
      <c r="H59">
        <v>2681</v>
      </c>
      <c r="J59">
        <f t="shared" si="3"/>
        <v>0</v>
      </c>
      <c r="L59">
        <v>63</v>
      </c>
      <c r="M59" s="2">
        <f t="shared" si="1"/>
        <v>168903</v>
      </c>
      <c r="N59" s="2">
        <f t="shared" si="2"/>
        <v>44.68333333333333</v>
      </c>
    </row>
    <row r="60" spans="1:14">
      <c r="A60">
        <v>1303</v>
      </c>
      <c r="B60" t="s">
        <v>1166</v>
      </c>
      <c r="C60">
        <v>5685</v>
      </c>
      <c r="D60" t="s">
        <v>1175</v>
      </c>
      <c r="E60">
        <v>1579</v>
      </c>
      <c r="F60" t="s">
        <v>368</v>
      </c>
      <c r="G60">
        <v>10</v>
      </c>
      <c r="H60">
        <v>1694</v>
      </c>
      <c r="J60">
        <f t="shared" si="3"/>
        <v>0</v>
      </c>
      <c r="L60">
        <v>63</v>
      </c>
      <c r="M60" s="2">
        <f t="shared" si="1"/>
        <v>106722</v>
      </c>
      <c r="N60" s="2">
        <f t="shared" si="2"/>
        <v>28.233333333333334</v>
      </c>
    </row>
    <row r="61" spans="1:14">
      <c r="A61">
        <v>1973</v>
      </c>
      <c r="B61" t="s">
        <v>37</v>
      </c>
      <c r="C61">
        <v>6769</v>
      </c>
      <c r="D61" t="s">
        <v>61</v>
      </c>
      <c r="E61">
        <v>1987</v>
      </c>
      <c r="F61" t="s">
        <v>59</v>
      </c>
      <c r="G61">
        <v>5</v>
      </c>
      <c r="H61">
        <v>787</v>
      </c>
      <c r="J61">
        <f t="shared" si="3"/>
        <v>1</v>
      </c>
      <c r="L61">
        <v>63</v>
      </c>
      <c r="M61" s="2">
        <f t="shared" si="1"/>
        <v>49581</v>
      </c>
      <c r="N61" s="2">
        <f t="shared" si="2"/>
        <v>13.116666666666667</v>
      </c>
    </row>
    <row r="62" spans="1:14">
      <c r="A62">
        <v>1973</v>
      </c>
      <c r="B62" t="s">
        <v>37</v>
      </c>
      <c r="C62">
        <v>6770</v>
      </c>
      <c r="D62" t="s">
        <v>60</v>
      </c>
      <c r="E62">
        <v>1987</v>
      </c>
      <c r="F62" t="s">
        <v>59</v>
      </c>
      <c r="G62">
        <v>6</v>
      </c>
      <c r="H62">
        <v>876</v>
      </c>
      <c r="J62">
        <f t="shared" si="3"/>
        <v>0</v>
      </c>
      <c r="L62">
        <v>63</v>
      </c>
      <c r="M62" s="2">
        <f t="shared" si="1"/>
        <v>55188</v>
      </c>
      <c r="N62" s="2">
        <f t="shared" si="2"/>
        <v>14.6</v>
      </c>
    </row>
    <row r="63" spans="1:14">
      <c r="A63">
        <v>1303</v>
      </c>
      <c r="B63" t="s">
        <v>1166</v>
      </c>
      <c r="C63">
        <v>5679</v>
      </c>
      <c r="D63" t="s">
        <v>1181</v>
      </c>
      <c r="E63">
        <v>1578</v>
      </c>
      <c r="F63" t="s">
        <v>379</v>
      </c>
      <c r="G63">
        <v>5</v>
      </c>
      <c r="H63">
        <v>1122</v>
      </c>
      <c r="J63">
        <f t="shared" si="3"/>
        <v>1</v>
      </c>
      <c r="L63">
        <v>63</v>
      </c>
      <c r="M63" s="2">
        <f t="shared" si="1"/>
        <v>70686</v>
      </c>
      <c r="N63" s="2">
        <f t="shared" si="2"/>
        <v>18.7</v>
      </c>
    </row>
    <row r="64" spans="1:14">
      <c r="A64">
        <v>1303</v>
      </c>
      <c r="B64" t="s">
        <v>1166</v>
      </c>
      <c r="C64">
        <v>5680</v>
      </c>
      <c r="D64" t="s">
        <v>1180</v>
      </c>
      <c r="E64">
        <v>1578</v>
      </c>
      <c r="F64" t="s">
        <v>379</v>
      </c>
      <c r="G64">
        <v>5</v>
      </c>
      <c r="H64">
        <v>414</v>
      </c>
      <c r="J64">
        <f t="shared" si="3"/>
        <v>0</v>
      </c>
      <c r="L64">
        <v>63</v>
      </c>
      <c r="M64" s="2">
        <f t="shared" si="1"/>
        <v>26082</v>
      </c>
      <c r="N64" s="2">
        <f t="shared" si="2"/>
        <v>6.9</v>
      </c>
    </row>
    <row r="65" spans="1:14">
      <c r="A65">
        <v>1957</v>
      </c>
      <c r="B65" t="s">
        <v>175</v>
      </c>
      <c r="C65">
        <v>6865</v>
      </c>
      <c r="D65" t="s">
        <v>192</v>
      </c>
      <c r="E65">
        <v>2013</v>
      </c>
      <c r="F65" t="s">
        <v>189</v>
      </c>
      <c r="G65">
        <v>8</v>
      </c>
      <c r="H65">
        <v>2128</v>
      </c>
      <c r="J65">
        <f t="shared" si="3"/>
        <v>1</v>
      </c>
      <c r="L65">
        <v>63</v>
      </c>
      <c r="M65" s="2">
        <f t="shared" si="1"/>
        <v>134064</v>
      </c>
      <c r="N65" s="2">
        <f t="shared" si="2"/>
        <v>35.466666666666669</v>
      </c>
    </row>
    <row r="66" spans="1:14">
      <c r="A66">
        <v>1957</v>
      </c>
      <c r="B66" t="s">
        <v>175</v>
      </c>
      <c r="C66">
        <v>6867</v>
      </c>
      <c r="D66" t="s">
        <v>190</v>
      </c>
      <c r="E66">
        <v>2013</v>
      </c>
      <c r="F66" t="s">
        <v>189</v>
      </c>
      <c r="G66">
        <v>4</v>
      </c>
      <c r="H66">
        <v>811</v>
      </c>
      <c r="J66">
        <f t="shared" si="3"/>
        <v>1</v>
      </c>
      <c r="L66">
        <v>63</v>
      </c>
      <c r="M66" s="2">
        <f t="shared" si="1"/>
        <v>51093</v>
      </c>
      <c r="N66" s="2">
        <f t="shared" si="2"/>
        <v>13.516666666666667</v>
      </c>
    </row>
    <row r="67" spans="1:14">
      <c r="A67">
        <v>1957</v>
      </c>
      <c r="B67" t="s">
        <v>175</v>
      </c>
      <c r="C67">
        <v>6866</v>
      </c>
      <c r="D67" t="s">
        <v>191</v>
      </c>
      <c r="E67">
        <v>2013</v>
      </c>
      <c r="F67" t="s">
        <v>189</v>
      </c>
      <c r="G67">
        <v>9</v>
      </c>
      <c r="H67">
        <v>1870</v>
      </c>
      <c r="J67">
        <f t="shared" si="3"/>
        <v>0</v>
      </c>
      <c r="L67">
        <v>63</v>
      </c>
      <c r="M67" s="2">
        <f t="shared" ref="M67:M130" si="4">H67*L67</f>
        <v>117810</v>
      </c>
      <c r="N67" s="2">
        <f t="shared" ref="N67:N130" si="5">H67/60</f>
        <v>31.166666666666668</v>
      </c>
    </row>
    <row r="68" spans="1:14">
      <c r="A68">
        <v>1303</v>
      </c>
      <c r="B68" t="s">
        <v>1166</v>
      </c>
      <c r="C68">
        <v>5681</v>
      </c>
      <c r="D68" t="s">
        <v>1179</v>
      </c>
      <c r="E68">
        <v>1578</v>
      </c>
      <c r="F68" t="s">
        <v>379</v>
      </c>
      <c r="G68">
        <v>5</v>
      </c>
      <c r="H68">
        <v>271</v>
      </c>
      <c r="J68">
        <f t="shared" si="3"/>
        <v>1</v>
      </c>
      <c r="L68">
        <v>63</v>
      </c>
      <c r="M68" s="2">
        <f t="shared" si="4"/>
        <v>17073</v>
      </c>
      <c r="N68" s="2">
        <f t="shared" si="5"/>
        <v>4.5166666666666666</v>
      </c>
    </row>
    <row r="69" spans="1:14">
      <c r="A69">
        <v>1303</v>
      </c>
      <c r="B69" t="s">
        <v>1166</v>
      </c>
      <c r="C69">
        <v>5682</v>
      </c>
      <c r="D69" t="s">
        <v>1178</v>
      </c>
      <c r="E69">
        <v>1578</v>
      </c>
      <c r="F69" t="s">
        <v>379</v>
      </c>
      <c r="G69">
        <v>4</v>
      </c>
      <c r="H69">
        <v>136</v>
      </c>
      <c r="J69">
        <f t="shared" si="3"/>
        <v>0</v>
      </c>
      <c r="L69">
        <v>63</v>
      </c>
      <c r="M69" s="2">
        <f t="shared" si="4"/>
        <v>8568</v>
      </c>
      <c r="N69" s="2">
        <f t="shared" si="5"/>
        <v>2.2666666666666666</v>
      </c>
    </row>
    <row r="70" spans="1:14">
      <c r="A70">
        <v>1303</v>
      </c>
      <c r="B70" t="s">
        <v>1166</v>
      </c>
      <c r="C70">
        <v>5673</v>
      </c>
      <c r="D70" t="s">
        <v>1187</v>
      </c>
      <c r="E70">
        <v>1577</v>
      </c>
      <c r="F70" t="s">
        <v>376</v>
      </c>
      <c r="G70">
        <v>3</v>
      </c>
      <c r="H70">
        <v>419</v>
      </c>
      <c r="J70">
        <f t="shared" si="3"/>
        <v>1</v>
      </c>
      <c r="L70">
        <v>63</v>
      </c>
      <c r="M70" s="2">
        <f t="shared" si="4"/>
        <v>26397</v>
      </c>
      <c r="N70" s="2">
        <f t="shared" si="5"/>
        <v>6.9833333333333334</v>
      </c>
    </row>
    <row r="71" spans="1:14">
      <c r="A71">
        <v>1303</v>
      </c>
      <c r="B71" t="s">
        <v>1166</v>
      </c>
      <c r="C71">
        <v>5674</v>
      </c>
      <c r="D71" t="s">
        <v>1186</v>
      </c>
      <c r="E71">
        <v>1577</v>
      </c>
      <c r="F71" t="s">
        <v>376</v>
      </c>
      <c r="G71">
        <v>15</v>
      </c>
      <c r="H71">
        <v>1139</v>
      </c>
      <c r="J71">
        <f t="shared" si="3"/>
        <v>0</v>
      </c>
      <c r="L71">
        <v>63</v>
      </c>
      <c r="M71" s="2">
        <f t="shared" si="4"/>
        <v>71757</v>
      </c>
      <c r="N71" s="2">
        <f t="shared" si="5"/>
        <v>18.983333333333334</v>
      </c>
    </row>
    <row r="72" spans="1:14">
      <c r="A72">
        <v>1303</v>
      </c>
      <c r="B72" t="s">
        <v>1166</v>
      </c>
      <c r="C72">
        <v>5686</v>
      </c>
      <c r="D72" t="s">
        <v>1174</v>
      </c>
      <c r="E72">
        <v>1579</v>
      </c>
      <c r="F72" t="s">
        <v>368</v>
      </c>
      <c r="G72">
        <v>12</v>
      </c>
      <c r="H72">
        <v>3387</v>
      </c>
      <c r="J72">
        <f t="shared" ref="J72:J135" si="6">IF(E72=E73, 1, 0)</f>
        <v>0</v>
      </c>
      <c r="L72">
        <v>63</v>
      </c>
      <c r="M72" s="2">
        <f t="shared" si="4"/>
        <v>213381</v>
      </c>
      <c r="N72" s="2">
        <f t="shared" si="5"/>
        <v>56.45</v>
      </c>
    </row>
    <row r="73" spans="1:14">
      <c r="A73">
        <v>1303</v>
      </c>
      <c r="B73" t="s">
        <v>1166</v>
      </c>
      <c r="C73">
        <v>5675</v>
      </c>
      <c r="D73" t="s">
        <v>1185</v>
      </c>
      <c r="E73">
        <v>1577</v>
      </c>
      <c r="F73" t="s">
        <v>376</v>
      </c>
      <c r="G73">
        <v>5</v>
      </c>
      <c r="H73">
        <v>1294</v>
      </c>
      <c r="J73">
        <f t="shared" si="6"/>
        <v>1</v>
      </c>
      <c r="L73">
        <v>63</v>
      </c>
      <c r="M73" s="2">
        <f t="shared" si="4"/>
        <v>81522</v>
      </c>
      <c r="N73" s="2">
        <f t="shared" si="5"/>
        <v>21.566666666666666</v>
      </c>
    </row>
    <row r="74" spans="1:14">
      <c r="A74">
        <v>1303</v>
      </c>
      <c r="B74" t="s">
        <v>1166</v>
      </c>
      <c r="C74">
        <v>5676</v>
      </c>
      <c r="D74" t="s">
        <v>1184</v>
      </c>
      <c r="E74">
        <v>1577</v>
      </c>
      <c r="F74" t="s">
        <v>376</v>
      </c>
      <c r="G74">
        <v>32</v>
      </c>
      <c r="H74">
        <v>5751</v>
      </c>
      <c r="J74">
        <f t="shared" si="6"/>
        <v>0</v>
      </c>
      <c r="L74">
        <v>63</v>
      </c>
      <c r="M74" s="2">
        <f t="shared" si="4"/>
        <v>362313</v>
      </c>
      <c r="N74" s="2">
        <f t="shared" si="5"/>
        <v>95.85</v>
      </c>
    </row>
    <row r="75" spans="1:14">
      <c r="A75">
        <v>1303</v>
      </c>
      <c r="B75" t="s">
        <v>1166</v>
      </c>
      <c r="C75">
        <v>5742</v>
      </c>
      <c r="D75" t="s">
        <v>1168</v>
      </c>
      <c r="E75">
        <v>1578</v>
      </c>
      <c r="F75" t="s">
        <v>379</v>
      </c>
      <c r="G75">
        <v>3</v>
      </c>
      <c r="H75">
        <v>480</v>
      </c>
      <c r="J75">
        <f t="shared" si="6"/>
        <v>1</v>
      </c>
      <c r="L75">
        <v>63</v>
      </c>
      <c r="M75" s="2">
        <f t="shared" si="4"/>
        <v>30240</v>
      </c>
      <c r="N75" s="2">
        <f t="shared" si="5"/>
        <v>8</v>
      </c>
    </row>
    <row r="76" spans="1:14">
      <c r="A76">
        <v>1303</v>
      </c>
      <c r="B76" t="s">
        <v>1166</v>
      </c>
      <c r="C76">
        <v>5743</v>
      </c>
      <c r="D76" t="s">
        <v>1167</v>
      </c>
      <c r="E76">
        <v>1578</v>
      </c>
      <c r="F76" t="s">
        <v>379</v>
      </c>
      <c r="G76">
        <v>3</v>
      </c>
      <c r="H76">
        <v>317</v>
      </c>
      <c r="J76">
        <f t="shared" si="6"/>
        <v>0</v>
      </c>
      <c r="L76">
        <v>63</v>
      </c>
      <c r="M76" s="2">
        <f t="shared" si="4"/>
        <v>19971</v>
      </c>
      <c r="N76" s="2">
        <f t="shared" si="5"/>
        <v>5.2833333333333332</v>
      </c>
    </row>
    <row r="77" spans="1:14">
      <c r="A77">
        <v>1303</v>
      </c>
      <c r="B77" t="s">
        <v>1166</v>
      </c>
      <c r="C77">
        <v>5687</v>
      </c>
      <c r="D77" t="s">
        <v>1173</v>
      </c>
      <c r="E77">
        <v>1579</v>
      </c>
      <c r="F77" t="s">
        <v>368</v>
      </c>
      <c r="G77">
        <v>13</v>
      </c>
      <c r="H77">
        <v>2407</v>
      </c>
      <c r="J77">
        <f t="shared" si="6"/>
        <v>0</v>
      </c>
      <c r="L77">
        <v>63</v>
      </c>
      <c r="M77" s="2">
        <f t="shared" si="4"/>
        <v>151641</v>
      </c>
      <c r="N77" s="2">
        <f t="shared" si="5"/>
        <v>40.116666666666667</v>
      </c>
    </row>
    <row r="78" spans="1:14">
      <c r="A78">
        <v>1303</v>
      </c>
      <c r="B78" t="s">
        <v>1166</v>
      </c>
      <c r="C78">
        <v>5683</v>
      </c>
      <c r="D78" t="s">
        <v>1177</v>
      </c>
      <c r="E78">
        <v>1578</v>
      </c>
      <c r="F78" t="s">
        <v>379</v>
      </c>
      <c r="G78">
        <v>3</v>
      </c>
      <c r="H78">
        <v>288</v>
      </c>
      <c r="J78">
        <f t="shared" si="6"/>
        <v>1</v>
      </c>
      <c r="L78">
        <v>63</v>
      </c>
      <c r="M78" s="2">
        <f t="shared" si="4"/>
        <v>18144</v>
      </c>
      <c r="N78" s="2">
        <f t="shared" si="5"/>
        <v>4.8</v>
      </c>
    </row>
    <row r="79" spans="1:14">
      <c r="A79">
        <v>1303</v>
      </c>
      <c r="B79" t="s">
        <v>1166</v>
      </c>
      <c r="C79">
        <v>5684</v>
      </c>
      <c r="D79" t="s">
        <v>1176</v>
      </c>
      <c r="E79">
        <v>1578</v>
      </c>
      <c r="F79" t="s">
        <v>379</v>
      </c>
      <c r="G79">
        <v>5</v>
      </c>
      <c r="H79">
        <v>567</v>
      </c>
      <c r="J79">
        <f t="shared" si="6"/>
        <v>0</v>
      </c>
      <c r="L79">
        <v>63</v>
      </c>
      <c r="M79" s="2">
        <f t="shared" si="4"/>
        <v>35721</v>
      </c>
      <c r="N79" s="2">
        <f t="shared" si="5"/>
        <v>9.4499999999999993</v>
      </c>
    </row>
    <row r="80" spans="1:14">
      <c r="A80">
        <v>1303</v>
      </c>
      <c r="B80" t="s">
        <v>1166</v>
      </c>
      <c r="C80">
        <v>5677</v>
      </c>
      <c r="D80" t="s">
        <v>1183</v>
      </c>
      <c r="E80">
        <v>1577</v>
      </c>
      <c r="F80" t="s">
        <v>376</v>
      </c>
      <c r="G80">
        <v>6</v>
      </c>
      <c r="H80">
        <v>1800</v>
      </c>
      <c r="J80">
        <f t="shared" si="6"/>
        <v>0</v>
      </c>
      <c r="L80">
        <v>63</v>
      </c>
      <c r="M80" s="2">
        <f t="shared" si="4"/>
        <v>113400</v>
      </c>
      <c r="N80" s="2">
        <f t="shared" si="5"/>
        <v>30</v>
      </c>
    </row>
    <row r="81" spans="1:14">
      <c r="A81">
        <v>1956</v>
      </c>
      <c r="B81" t="s">
        <v>226</v>
      </c>
      <c r="C81">
        <v>6658</v>
      </c>
      <c r="D81" t="s">
        <v>259</v>
      </c>
      <c r="E81">
        <v>1962</v>
      </c>
      <c r="F81" t="s">
        <v>252</v>
      </c>
      <c r="G81">
        <v>8</v>
      </c>
      <c r="H81">
        <v>2906</v>
      </c>
      <c r="J81">
        <f t="shared" si="6"/>
        <v>1</v>
      </c>
      <c r="L81">
        <v>63</v>
      </c>
      <c r="M81" s="2">
        <f t="shared" si="4"/>
        <v>183078</v>
      </c>
      <c r="N81" s="2">
        <f t="shared" si="5"/>
        <v>48.43333333333333</v>
      </c>
    </row>
    <row r="82" spans="1:14">
      <c r="A82">
        <v>1956</v>
      </c>
      <c r="B82" t="s">
        <v>226</v>
      </c>
      <c r="C82">
        <v>6661</v>
      </c>
      <c r="D82" t="s">
        <v>256</v>
      </c>
      <c r="E82">
        <v>1962</v>
      </c>
      <c r="F82" t="s">
        <v>252</v>
      </c>
      <c r="G82">
        <v>6</v>
      </c>
      <c r="H82">
        <v>1623</v>
      </c>
      <c r="J82">
        <f t="shared" si="6"/>
        <v>1</v>
      </c>
      <c r="L82">
        <v>63</v>
      </c>
      <c r="M82" s="2">
        <f t="shared" si="4"/>
        <v>102249</v>
      </c>
      <c r="N82" s="2">
        <f t="shared" si="5"/>
        <v>27.05</v>
      </c>
    </row>
    <row r="83" spans="1:14">
      <c r="A83">
        <v>1956</v>
      </c>
      <c r="B83" t="s">
        <v>226</v>
      </c>
      <c r="C83">
        <v>6660</v>
      </c>
      <c r="D83" t="s">
        <v>257</v>
      </c>
      <c r="E83">
        <v>1962</v>
      </c>
      <c r="F83" t="s">
        <v>252</v>
      </c>
      <c r="G83">
        <v>13</v>
      </c>
      <c r="H83">
        <v>2324</v>
      </c>
      <c r="J83">
        <f t="shared" si="6"/>
        <v>1</v>
      </c>
      <c r="L83">
        <v>63</v>
      </c>
      <c r="M83" s="2">
        <f t="shared" si="4"/>
        <v>146412</v>
      </c>
      <c r="N83" s="2">
        <f t="shared" si="5"/>
        <v>38.733333333333334</v>
      </c>
    </row>
    <row r="84" spans="1:14">
      <c r="A84">
        <v>1956</v>
      </c>
      <c r="B84" t="s">
        <v>226</v>
      </c>
      <c r="C84">
        <v>6659</v>
      </c>
      <c r="D84" t="s">
        <v>258</v>
      </c>
      <c r="E84">
        <v>1962</v>
      </c>
      <c r="F84" t="s">
        <v>252</v>
      </c>
      <c r="G84">
        <v>15</v>
      </c>
      <c r="H84">
        <v>1405</v>
      </c>
      <c r="J84">
        <f t="shared" si="6"/>
        <v>0</v>
      </c>
      <c r="L84">
        <v>63</v>
      </c>
      <c r="M84" s="2">
        <f t="shared" si="4"/>
        <v>88515</v>
      </c>
      <c r="N84" s="2">
        <f t="shared" si="5"/>
        <v>23.416666666666668</v>
      </c>
    </row>
    <row r="85" spans="1:14">
      <c r="A85">
        <v>1303</v>
      </c>
      <c r="B85" t="s">
        <v>1166</v>
      </c>
      <c r="C85">
        <v>5678</v>
      </c>
      <c r="D85" t="s">
        <v>1182</v>
      </c>
      <c r="E85">
        <v>1577</v>
      </c>
      <c r="F85" t="s">
        <v>376</v>
      </c>
      <c r="G85">
        <v>33</v>
      </c>
      <c r="H85">
        <v>6383</v>
      </c>
      <c r="J85">
        <f t="shared" si="6"/>
        <v>0</v>
      </c>
      <c r="L85">
        <v>63</v>
      </c>
      <c r="M85" s="2">
        <f t="shared" si="4"/>
        <v>402129</v>
      </c>
      <c r="N85" s="2">
        <f t="shared" si="5"/>
        <v>106.38333333333334</v>
      </c>
    </row>
    <row r="86" spans="1:14">
      <c r="A86">
        <v>1303</v>
      </c>
      <c r="B86" t="s">
        <v>1166</v>
      </c>
      <c r="C86">
        <v>5688</v>
      </c>
      <c r="D86" t="s">
        <v>1172</v>
      </c>
      <c r="E86">
        <v>1579</v>
      </c>
      <c r="F86" t="s">
        <v>368</v>
      </c>
      <c r="G86">
        <v>8</v>
      </c>
      <c r="H86">
        <v>1949</v>
      </c>
      <c r="J86">
        <f t="shared" si="6"/>
        <v>1</v>
      </c>
      <c r="L86">
        <v>63</v>
      </c>
      <c r="M86" s="2">
        <f t="shared" si="4"/>
        <v>122787</v>
      </c>
      <c r="N86" s="2">
        <f t="shared" si="5"/>
        <v>32.483333333333334</v>
      </c>
    </row>
    <row r="87" spans="1:14">
      <c r="A87">
        <v>1303</v>
      </c>
      <c r="B87" t="s">
        <v>1166</v>
      </c>
      <c r="C87">
        <v>5689</v>
      </c>
      <c r="D87" t="s">
        <v>1171</v>
      </c>
      <c r="E87">
        <v>1579</v>
      </c>
      <c r="F87" t="s">
        <v>368</v>
      </c>
      <c r="G87">
        <v>11</v>
      </c>
      <c r="H87">
        <v>1917</v>
      </c>
      <c r="J87">
        <f t="shared" si="6"/>
        <v>1</v>
      </c>
      <c r="L87">
        <v>63</v>
      </c>
      <c r="M87" s="2">
        <f t="shared" si="4"/>
        <v>120771</v>
      </c>
      <c r="N87" s="2">
        <f t="shared" si="5"/>
        <v>31.95</v>
      </c>
    </row>
    <row r="88" spans="1:14">
      <c r="A88">
        <v>1303</v>
      </c>
      <c r="B88" t="s">
        <v>1166</v>
      </c>
      <c r="C88">
        <v>5690</v>
      </c>
      <c r="D88" t="s">
        <v>1170</v>
      </c>
      <c r="E88">
        <v>1579</v>
      </c>
      <c r="F88" t="s">
        <v>368</v>
      </c>
      <c r="G88">
        <v>13</v>
      </c>
      <c r="H88">
        <v>2096</v>
      </c>
      <c r="J88">
        <f t="shared" si="6"/>
        <v>1</v>
      </c>
      <c r="L88">
        <v>63</v>
      </c>
      <c r="M88" s="2">
        <f t="shared" si="4"/>
        <v>132048</v>
      </c>
      <c r="N88" s="2">
        <f t="shared" si="5"/>
        <v>34.93333333333333</v>
      </c>
    </row>
    <row r="89" spans="1:14">
      <c r="A89">
        <v>1303</v>
      </c>
      <c r="B89" t="s">
        <v>1166</v>
      </c>
      <c r="C89">
        <v>5691</v>
      </c>
      <c r="D89" t="s">
        <v>1169</v>
      </c>
      <c r="E89">
        <v>1579</v>
      </c>
      <c r="F89" t="s">
        <v>368</v>
      </c>
      <c r="G89">
        <v>13</v>
      </c>
      <c r="H89">
        <v>2318</v>
      </c>
      <c r="J89">
        <f t="shared" si="6"/>
        <v>0</v>
      </c>
      <c r="L89">
        <v>63</v>
      </c>
      <c r="M89" s="2">
        <f t="shared" si="4"/>
        <v>146034</v>
      </c>
      <c r="N89" s="2">
        <f t="shared" si="5"/>
        <v>38.633333333333333</v>
      </c>
    </row>
    <row r="90" spans="1:14">
      <c r="A90">
        <v>1303</v>
      </c>
      <c r="B90" t="s">
        <v>1166</v>
      </c>
      <c r="C90">
        <v>5877</v>
      </c>
      <c r="D90" t="s">
        <v>280</v>
      </c>
      <c r="E90">
        <v>1719</v>
      </c>
      <c r="F90" t="s">
        <v>279</v>
      </c>
      <c r="G90">
        <v>9</v>
      </c>
      <c r="H90">
        <v>498</v>
      </c>
      <c r="J90">
        <f t="shared" si="6"/>
        <v>1</v>
      </c>
      <c r="L90">
        <v>63</v>
      </c>
      <c r="M90" s="2">
        <f t="shared" si="4"/>
        <v>31374</v>
      </c>
      <c r="N90" s="2">
        <f t="shared" si="5"/>
        <v>8.3000000000000007</v>
      </c>
    </row>
    <row r="91" spans="1:14">
      <c r="A91">
        <v>1303</v>
      </c>
      <c r="B91" t="s">
        <v>1166</v>
      </c>
      <c r="C91">
        <v>6828</v>
      </c>
      <c r="D91" t="s">
        <v>375</v>
      </c>
      <c r="E91">
        <v>1719</v>
      </c>
      <c r="F91" t="s">
        <v>279</v>
      </c>
      <c r="G91">
        <v>24</v>
      </c>
      <c r="H91">
        <v>3858</v>
      </c>
      <c r="J91">
        <f t="shared" si="6"/>
        <v>0</v>
      </c>
      <c r="L91">
        <v>63</v>
      </c>
      <c r="M91" s="2">
        <f t="shared" si="4"/>
        <v>243054</v>
      </c>
      <c r="N91" s="2">
        <f t="shared" si="5"/>
        <v>64.3</v>
      </c>
    </row>
    <row r="92" spans="1:14">
      <c r="A92">
        <v>1972</v>
      </c>
      <c r="B92" t="s">
        <v>81</v>
      </c>
      <c r="C92">
        <v>6726</v>
      </c>
      <c r="D92" t="s">
        <v>111</v>
      </c>
      <c r="E92">
        <v>1977</v>
      </c>
      <c r="F92" t="s">
        <v>110</v>
      </c>
      <c r="G92">
        <v>10</v>
      </c>
      <c r="H92">
        <v>1479</v>
      </c>
      <c r="J92">
        <f t="shared" si="6"/>
        <v>0</v>
      </c>
      <c r="L92">
        <v>63</v>
      </c>
      <c r="M92" s="2">
        <f t="shared" si="4"/>
        <v>93177</v>
      </c>
      <c r="N92" s="2">
        <f t="shared" si="5"/>
        <v>24.65</v>
      </c>
    </row>
    <row r="93" spans="1:14">
      <c r="A93">
        <v>1319</v>
      </c>
      <c r="B93" t="s">
        <v>666</v>
      </c>
      <c r="C93">
        <v>5662</v>
      </c>
      <c r="D93" t="s">
        <v>677</v>
      </c>
      <c r="E93">
        <v>1576</v>
      </c>
      <c r="F93" t="s">
        <v>368</v>
      </c>
      <c r="G93">
        <v>5</v>
      </c>
      <c r="H93">
        <v>1070</v>
      </c>
      <c r="J93">
        <f t="shared" si="6"/>
        <v>0</v>
      </c>
      <c r="L93">
        <v>63</v>
      </c>
      <c r="M93" s="2">
        <f t="shared" si="4"/>
        <v>67410</v>
      </c>
      <c r="N93" s="2">
        <f t="shared" si="5"/>
        <v>17.833333333333332</v>
      </c>
    </row>
    <row r="94" spans="1:14">
      <c r="A94">
        <v>1956</v>
      </c>
      <c r="B94" t="s">
        <v>226</v>
      </c>
      <c r="C94">
        <v>6682</v>
      </c>
      <c r="D94" t="s">
        <v>229</v>
      </c>
      <c r="E94">
        <v>1970</v>
      </c>
      <c r="F94" t="s">
        <v>228</v>
      </c>
      <c r="G94">
        <v>2</v>
      </c>
      <c r="H94">
        <v>661</v>
      </c>
      <c r="J94">
        <f t="shared" si="6"/>
        <v>0</v>
      </c>
      <c r="L94">
        <v>63</v>
      </c>
      <c r="M94" s="2">
        <f t="shared" si="4"/>
        <v>41643</v>
      </c>
      <c r="N94" s="2">
        <f t="shared" si="5"/>
        <v>11.016666666666667</v>
      </c>
    </row>
    <row r="95" spans="1:14">
      <c r="A95">
        <v>1319</v>
      </c>
      <c r="B95" t="s">
        <v>666</v>
      </c>
      <c r="C95">
        <v>5654</v>
      </c>
      <c r="D95" t="s">
        <v>685</v>
      </c>
      <c r="E95">
        <v>1575</v>
      </c>
      <c r="F95" t="s">
        <v>379</v>
      </c>
      <c r="G95">
        <v>6</v>
      </c>
      <c r="H95">
        <v>459</v>
      </c>
      <c r="J95">
        <f t="shared" si="6"/>
        <v>1</v>
      </c>
      <c r="L95">
        <v>63</v>
      </c>
      <c r="M95" s="2">
        <f t="shared" si="4"/>
        <v>28917</v>
      </c>
      <c r="N95" s="2">
        <f t="shared" si="5"/>
        <v>7.65</v>
      </c>
    </row>
    <row r="96" spans="1:14">
      <c r="A96">
        <v>1319</v>
      </c>
      <c r="B96" t="s">
        <v>666</v>
      </c>
      <c r="C96">
        <v>5655</v>
      </c>
      <c r="D96" t="s">
        <v>684</v>
      </c>
      <c r="E96">
        <v>1575</v>
      </c>
      <c r="F96" t="s">
        <v>379</v>
      </c>
      <c r="G96">
        <v>6</v>
      </c>
      <c r="H96">
        <v>430</v>
      </c>
      <c r="J96">
        <f t="shared" si="6"/>
        <v>0</v>
      </c>
      <c r="L96">
        <v>63</v>
      </c>
      <c r="M96" s="2">
        <f t="shared" si="4"/>
        <v>27090</v>
      </c>
      <c r="N96" s="2">
        <f t="shared" si="5"/>
        <v>7.166666666666667</v>
      </c>
    </row>
    <row r="97" spans="1:14">
      <c r="A97">
        <v>1319</v>
      </c>
      <c r="B97" t="s">
        <v>666</v>
      </c>
      <c r="C97">
        <v>5744</v>
      </c>
      <c r="D97" t="s">
        <v>668</v>
      </c>
      <c r="E97">
        <v>1574</v>
      </c>
      <c r="F97" t="s">
        <v>376</v>
      </c>
      <c r="G97">
        <v>3</v>
      </c>
      <c r="H97">
        <v>427</v>
      </c>
      <c r="J97">
        <f t="shared" si="6"/>
        <v>0</v>
      </c>
      <c r="L97">
        <v>63</v>
      </c>
      <c r="M97" s="2">
        <f t="shared" si="4"/>
        <v>26901</v>
      </c>
      <c r="N97" s="2">
        <f t="shared" si="5"/>
        <v>7.1166666666666663</v>
      </c>
    </row>
    <row r="98" spans="1:14">
      <c r="A98">
        <v>1957</v>
      </c>
      <c r="B98" t="s">
        <v>175</v>
      </c>
      <c r="C98">
        <v>6859</v>
      </c>
      <c r="D98" t="s">
        <v>201</v>
      </c>
      <c r="E98">
        <v>2009</v>
      </c>
      <c r="F98" t="s">
        <v>199</v>
      </c>
      <c r="G98">
        <v>4</v>
      </c>
      <c r="H98">
        <v>2380</v>
      </c>
      <c r="J98">
        <f t="shared" si="6"/>
        <v>1</v>
      </c>
      <c r="L98">
        <v>63</v>
      </c>
      <c r="M98" s="2">
        <f t="shared" si="4"/>
        <v>149940</v>
      </c>
      <c r="N98" s="2">
        <f t="shared" si="5"/>
        <v>39.666666666666664</v>
      </c>
    </row>
    <row r="99" spans="1:14">
      <c r="A99">
        <v>1957</v>
      </c>
      <c r="B99" t="s">
        <v>175</v>
      </c>
      <c r="C99">
        <v>6860</v>
      </c>
      <c r="D99" t="s">
        <v>200</v>
      </c>
      <c r="E99">
        <v>2009</v>
      </c>
      <c r="F99" t="s">
        <v>199</v>
      </c>
      <c r="G99">
        <v>10</v>
      </c>
      <c r="H99">
        <v>1763</v>
      </c>
      <c r="J99">
        <f t="shared" si="6"/>
        <v>0</v>
      </c>
      <c r="L99">
        <v>63</v>
      </c>
      <c r="M99" s="2">
        <f t="shared" si="4"/>
        <v>111069</v>
      </c>
      <c r="N99" s="2">
        <f t="shared" si="5"/>
        <v>29.383333333333333</v>
      </c>
    </row>
    <row r="100" spans="1:14">
      <c r="A100">
        <v>1319</v>
      </c>
      <c r="B100" t="s">
        <v>666</v>
      </c>
      <c r="C100">
        <v>5745</v>
      </c>
      <c r="D100" t="s">
        <v>667</v>
      </c>
      <c r="E100">
        <v>1574</v>
      </c>
      <c r="F100" t="s">
        <v>376</v>
      </c>
      <c r="G100">
        <v>8</v>
      </c>
      <c r="H100">
        <v>568</v>
      </c>
      <c r="J100">
        <f t="shared" si="6"/>
        <v>0</v>
      </c>
      <c r="L100">
        <v>63</v>
      </c>
      <c r="M100" s="2">
        <f t="shared" si="4"/>
        <v>35784</v>
      </c>
      <c r="N100" s="2">
        <f t="shared" si="5"/>
        <v>9.4666666666666668</v>
      </c>
    </row>
    <row r="101" spans="1:14">
      <c r="A101">
        <v>1319</v>
      </c>
      <c r="B101" t="s">
        <v>666</v>
      </c>
      <c r="C101">
        <v>5656</v>
      </c>
      <c r="D101" t="s">
        <v>683</v>
      </c>
      <c r="E101">
        <v>1575</v>
      </c>
      <c r="F101" t="s">
        <v>379</v>
      </c>
      <c r="G101">
        <v>7</v>
      </c>
      <c r="H101">
        <v>1073</v>
      </c>
      <c r="J101">
        <f t="shared" si="6"/>
        <v>1</v>
      </c>
      <c r="L101">
        <v>63</v>
      </c>
      <c r="M101" s="2">
        <f t="shared" si="4"/>
        <v>67599</v>
      </c>
      <c r="N101" s="2">
        <f t="shared" si="5"/>
        <v>17.883333333333333</v>
      </c>
    </row>
    <row r="102" spans="1:14">
      <c r="A102">
        <v>1319</v>
      </c>
      <c r="B102" t="s">
        <v>666</v>
      </c>
      <c r="C102">
        <v>5657</v>
      </c>
      <c r="D102" t="s">
        <v>682</v>
      </c>
      <c r="E102">
        <v>1575</v>
      </c>
      <c r="F102" t="s">
        <v>379</v>
      </c>
      <c r="G102">
        <v>6</v>
      </c>
      <c r="H102">
        <v>439</v>
      </c>
      <c r="J102">
        <f t="shared" si="6"/>
        <v>0</v>
      </c>
      <c r="L102">
        <v>63</v>
      </c>
      <c r="M102" s="2">
        <f t="shared" si="4"/>
        <v>27657</v>
      </c>
      <c r="N102" s="2">
        <f t="shared" si="5"/>
        <v>7.3166666666666664</v>
      </c>
    </row>
    <row r="103" spans="1:14">
      <c r="A103">
        <v>1319</v>
      </c>
      <c r="B103" t="s">
        <v>666</v>
      </c>
      <c r="C103">
        <v>5648</v>
      </c>
      <c r="D103" t="s">
        <v>691</v>
      </c>
      <c r="E103">
        <v>1574</v>
      </c>
      <c r="F103" t="s">
        <v>376</v>
      </c>
      <c r="G103">
        <v>4</v>
      </c>
      <c r="H103">
        <v>1174</v>
      </c>
      <c r="J103">
        <f t="shared" si="6"/>
        <v>1</v>
      </c>
      <c r="L103">
        <v>63</v>
      </c>
      <c r="M103" s="2">
        <f t="shared" si="4"/>
        <v>73962</v>
      </c>
      <c r="N103" s="2">
        <f t="shared" si="5"/>
        <v>19.566666666666666</v>
      </c>
    </row>
    <row r="104" spans="1:14">
      <c r="A104">
        <v>1319</v>
      </c>
      <c r="B104" t="s">
        <v>666</v>
      </c>
      <c r="C104">
        <v>5649</v>
      </c>
      <c r="D104" t="s">
        <v>690</v>
      </c>
      <c r="E104">
        <v>1574</v>
      </c>
      <c r="F104" t="s">
        <v>376</v>
      </c>
      <c r="G104">
        <v>29</v>
      </c>
      <c r="H104">
        <v>4280</v>
      </c>
      <c r="J104">
        <f t="shared" si="6"/>
        <v>0</v>
      </c>
      <c r="L104">
        <v>63</v>
      </c>
      <c r="M104" s="2">
        <f t="shared" si="4"/>
        <v>269640</v>
      </c>
      <c r="N104" s="2">
        <f t="shared" si="5"/>
        <v>71.333333333333329</v>
      </c>
    </row>
    <row r="105" spans="1:14">
      <c r="A105">
        <v>1319</v>
      </c>
      <c r="B105" t="s">
        <v>666</v>
      </c>
      <c r="C105">
        <v>5663</v>
      </c>
      <c r="D105" t="s">
        <v>676</v>
      </c>
      <c r="E105">
        <v>1576</v>
      </c>
      <c r="F105" t="s">
        <v>368</v>
      </c>
      <c r="G105">
        <v>7</v>
      </c>
      <c r="H105">
        <v>1027</v>
      </c>
      <c r="J105">
        <f t="shared" si="6"/>
        <v>1</v>
      </c>
      <c r="L105">
        <v>63</v>
      </c>
      <c r="M105" s="2">
        <f t="shared" si="4"/>
        <v>64701</v>
      </c>
      <c r="N105" s="2">
        <f t="shared" si="5"/>
        <v>17.116666666666667</v>
      </c>
    </row>
    <row r="106" spans="1:14">
      <c r="A106">
        <v>1319</v>
      </c>
      <c r="B106" t="s">
        <v>666</v>
      </c>
      <c r="C106">
        <v>5664</v>
      </c>
      <c r="D106" t="s">
        <v>675</v>
      </c>
      <c r="E106">
        <v>1576</v>
      </c>
      <c r="F106" t="s">
        <v>368</v>
      </c>
      <c r="G106">
        <v>15</v>
      </c>
      <c r="H106">
        <v>2116</v>
      </c>
      <c r="J106">
        <f t="shared" si="6"/>
        <v>1</v>
      </c>
      <c r="L106">
        <v>63</v>
      </c>
      <c r="M106" s="2">
        <f t="shared" si="4"/>
        <v>133308</v>
      </c>
      <c r="N106" s="2">
        <f t="shared" si="5"/>
        <v>35.266666666666666</v>
      </c>
    </row>
    <row r="107" spans="1:14">
      <c r="A107">
        <v>1319</v>
      </c>
      <c r="B107" t="s">
        <v>666</v>
      </c>
      <c r="C107">
        <v>5665</v>
      </c>
      <c r="D107" t="s">
        <v>674</v>
      </c>
      <c r="E107">
        <v>1576</v>
      </c>
      <c r="F107" t="s">
        <v>368</v>
      </c>
      <c r="G107">
        <v>9</v>
      </c>
      <c r="H107">
        <v>1878</v>
      </c>
      <c r="J107">
        <f t="shared" si="6"/>
        <v>1</v>
      </c>
      <c r="L107">
        <v>63</v>
      </c>
      <c r="M107" s="2">
        <f t="shared" si="4"/>
        <v>118314</v>
      </c>
      <c r="N107" s="2">
        <f t="shared" si="5"/>
        <v>31.3</v>
      </c>
    </row>
    <row r="108" spans="1:14">
      <c r="A108">
        <v>1319</v>
      </c>
      <c r="B108" t="s">
        <v>666</v>
      </c>
      <c r="C108">
        <v>5666</v>
      </c>
      <c r="D108" t="s">
        <v>673</v>
      </c>
      <c r="E108">
        <v>1576</v>
      </c>
      <c r="F108" t="s">
        <v>368</v>
      </c>
      <c r="G108">
        <v>15</v>
      </c>
      <c r="H108">
        <v>2352</v>
      </c>
      <c r="J108">
        <f t="shared" si="6"/>
        <v>0</v>
      </c>
      <c r="L108">
        <v>63</v>
      </c>
      <c r="M108" s="2">
        <f t="shared" si="4"/>
        <v>148176</v>
      </c>
      <c r="N108" s="2">
        <f t="shared" si="5"/>
        <v>39.200000000000003</v>
      </c>
    </row>
    <row r="109" spans="1:14">
      <c r="A109">
        <v>1319</v>
      </c>
      <c r="B109" t="s">
        <v>666</v>
      </c>
      <c r="C109">
        <v>5658</v>
      </c>
      <c r="D109" t="s">
        <v>681</v>
      </c>
      <c r="E109">
        <v>1575</v>
      </c>
      <c r="F109" t="s">
        <v>379</v>
      </c>
      <c r="G109">
        <v>7</v>
      </c>
      <c r="H109">
        <v>645</v>
      </c>
      <c r="J109">
        <f t="shared" si="6"/>
        <v>1</v>
      </c>
      <c r="L109">
        <v>63</v>
      </c>
      <c r="M109" s="2">
        <f t="shared" si="4"/>
        <v>40635</v>
      </c>
      <c r="N109" s="2">
        <f t="shared" si="5"/>
        <v>10.75</v>
      </c>
    </row>
    <row r="110" spans="1:14">
      <c r="A110">
        <v>1319</v>
      </c>
      <c r="B110" t="s">
        <v>666</v>
      </c>
      <c r="C110">
        <v>5659</v>
      </c>
      <c r="D110" t="s">
        <v>680</v>
      </c>
      <c r="E110">
        <v>1575</v>
      </c>
      <c r="F110" t="s">
        <v>379</v>
      </c>
      <c r="G110">
        <v>7</v>
      </c>
      <c r="H110">
        <v>312</v>
      </c>
      <c r="J110">
        <f t="shared" si="6"/>
        <v>0</v>
      </c>
      <c r="L110">
        <v>63</v>
      </c>
      <c r="M110" s="2">
        <f t="shared" si="4"/>
        <v>19656</v>
      </c>
      <c r="N110" s="2">
        <f t="shared" si="5"/>
        <v>5.2</v>
      </c>
    </row>
    <row r="111" spans="1:14">
      <c r="A111">
        <v>1319</v>
      </c>
      <c r="B111" t="s">
        <v>666</v>
      </c>
      <c r="C111">
        <v>5650</v>
      </c>
      <c r="D111" t="s">
        <v>689</v>
      </c>
      <c r="E111">
        <v>1574</v>
      </c>
      <c r="F111" t="s">
        <v>376</v>
      </c>
      <c r="G111">
        <v>2</v>
      </c>
      <c r="H111">
        <v>525</v>
      </c>
      <c r="J111">
        <f t="shared" si="6"/>
        <v>1</v>
      </c>
      <c r="L111">
        <v>63</v>
      </c>
      <c r="M111" s="2">
        <f t="shared" si="4"/>
        <v>33075</v>
      </c>
      <c r="N111" s="2">
        <f t="shared" si="5"/>
        <v>8.75</v>
      </c>
    </row>
    <row r="112" spans="1:14">
      <c r="A112">
        <v>1319</v>
      </c>
      <c r="B112" t="s">
        <v>666</v>
      </c>
      <c r="C112">
        <v>5651</v>
      </c>
      <c r="D112" t="s">
        <v>688</v>
      </c>
      <c r="E112">
        <v>1574</v>
      </c>
      <c r="F112" t="s">
        <v>376</v>
      </c>
      <c r="G112">
        <v>27</v>
      </c>
      <c r="H112">
        <v>4512</v>
      </c>
      <c r="J112">
        <f t="shared" si="6"/>
        <v>0</v>
      </c>
      <c r="L112">
        <v>63</v>
      </c>
      <c r="M112" s="2">
        <f t="shared" si="4"/>
        <v>284256</v>
      </c>
      <c r="N112" s="2">
        <f t="shared" si="5"/>
        <v>75.2</v>
      </c>
    </row>
    <row r="113" spans="1:14">
      <c r="A113">
        <v>1319</v>
      </c>
      <c r="B113" t="s">
        <v>666</v>
      </c>
      <c r="C113">
        <v>5660</v>
      </c>
      <c r="D113" t="s">
        <v>679</v>
      </c>
      <c r="E113">
        <v>1575</v>
      </c>
      <c r="F113" t="s">
        <v>379</v>
      </c>
      <c r="G113">
        <v>6</v>
      </c>
      <c r="H113">
        <v>618</v>
      </c>
      <c r="J113">
        <f t="shared" si="6"/>
        <v>1</v>
      </c>
      <c r="L113">
        <v>63</v>
      </c>
      <c r="M113" s="2">
        <f t="shared" si="4"/>
        <v>38934</v>
      </c>
      <c r="N113" s="2">
        <f t="shared" si="5"/>
        <v>10.3</v>
      </c>
    </row>
    <row r="114" spans="1:14">
      <c r="A114">
        <v>1319</v>
      </c>
      <c r="B114" t="s">
        <v>666</v>
      </c>
      <c r="C114">
        <v>5661</v>
      </c>
      <c r="D114" t="s">
        <v>678</v>
      </c>
      <c r="E114">
        <v>1575</v>
      </c>
      <c r="F114" t="s">
        <v>379</v>
      </c>
      <c r="G114">
        <v>4</v>
      </c>
      <c r="H114">
        <v>155</v>
      </c>
      <c r="J114">
        <f t="shared" si="6"/>
        <v>0</v>
      </c>
      <c r="L114">
        <v>63</v>
      </c>
      <c r="M114" s="2">
        <f t="shared" si="4"/>
        <v>9765</v>
      </c>
      <c r="N114" s="2">
        <f t="shared" si="5"/>
        <v>2.5833333333333335</v>
      </c>
    </row>
    <row r="115" spans="1:14">
      <c r="A115">
        <v>1319</v>
      </c>
      <c r="B115" t="s">
        <v>666</v>
      </c>
      <c r="C115">
        <v>5667</v>
      </c>
      <c r="D115" t="s">
        <v>672</v>
      </c>
      <c r="E115">
        <v>1576</v>
      </c>
      <c r="F115" t="s">
        <v>368</v>
      </c>
      <c r="G115">
        <v>4</v>
      </c>
      <c r="H115">
        <v>581</v>
      </c>
      <c r="J115">
        <f t="shared" si="6"/>
        <v>0</v>
      </c>
      <c r="L115">
        <v>63</v>
      </c>
      <c r="M115" s="2">
        <f t="shared" si="4"/>
        <v>36603</v>
      </c>
      <c r="N115" s="2">
        <f t="shared" si="5"/>
        <v>9.6833333333333336</v>
      </c>
    </row>
    <row r="116" spans="1:14">
      <c r="A116">
        <v>1972</v>
      </c>
      <c r="B116" t="s">
        <v>81</v>
      </c>
      <c r="C116">
        <v>6729</v>
      </c>
      <c r="D116" t="s">
        <v>108</v>
      </c>
      <c r="E116">
        <v>1978</v>
      </c>
      <c r="F116" t="s">
        <v>107</v>
      </c>
      <c r="G116">
        <v>5</v>
      </c>
      <c r="H116">
        <v>764</v>
      </c>
      <c r="J116">
        <f t="shared" si="6"/>
        <v>0</v>
      </c>
      <c r="L116">
        <v>63</v>
      </c>
      <c r="M116" s="2">
        <f t="shared" si="4"/>
        <v>48132</v>
      </c>
      <c r="N116" s="2">
        <f t="shared" si="5"/>
        <v>12.733333333333333</v>
      </c>
    </row>
    <row r="117" spans="1:14">
      <c r="A117">
        <v>1958</v>
      </c>
      <c r="B117" t="s">
        <v>146</v>
      </c>
      <c r="C117">
        <v>6881</v>
      </c>
      <c r="D117" t="s">
        <v>172</v>
      </c>
      <c r="E117">
        <v>2018</v>
      </c>
      <c r="F117" t="s">
        <v>170</v>
      </c>
      <c r="G117">
        <v>5</v>
      </c>
      <c r="H117">
        <v>3271</v>
      </c>
      <c r="J117">
        <f t="shared" si="6"/>
        <v>1</v>
      </c>
      <c r="L117">
        <v>63</v>
      </c>
      <c r="M117" s="2">
        <f t="shared" si="4"/>
        <v>206073</v>
      </c>
      <c r="N117" s="2">
        <f t="shared" si="5"/>
        <v>54.516666666666666</v>
      </c>
    </row>
    <row r="118" spans="1:14">
      <c r="A118">
        <v>1958</v>
      </c>
      <c r="B118" t="s">
        <v>146</v>
      </c>
      <c r="C118">
        <v>6882</v>
      </c>
      <c r="D118" t="s">
        <v>171</v>
      </c>
      <c r="E118">
        <v>2018</v>
      </c>
      <c r="F118" t="s">
        <v>170</v>
      </c>
      <c r="G118">
        <v>10</v>
      </c>
      <c r="H118">
        <v>1953</v>
      </c>
      <c r="J118">
        <f t="shared" si="6"/>
        <v>0</v>
      </c>
      <c r="L118">
        <v>63</v>
      </c>
      <c r="M118" s="2">
        <f t="shared" si="4"/>
        <v>123039</v>
      </c>
      <c r="N118" s="2">
        <f t="shared" si="5"/>
        <v>32.549999999999997</v>
      </c>
    </row>
    <row r="119" spans="1:14">
      <c r="A119">
        <v>1319</v>
      </c>
      <c r="B119" t="s">
        <v>666</v>
      </c>
      <c r="C119">
        <v>5668</v>
      </c>
      <c r="D119" t="s">
        <v>671</v>
      </c>
      <c r="E119">
        <v>1576</v>
      </c>
      <c r="F119" t="s">
        <v>368</v>
      </c>
      <c r="G119">
        <v>25</v>
      </c>
      <c r="H119">
        <v>2799</v>
      </c>
      <c r="J119">
        <f t="shared" si="6"/>
        <v>0</v>
      </c>
      <c r="L119">
        <v>63</v>
      </c>
      <c r="M119" s="2">
        <f t="shared" si="4"/>
        <v>176337</v>
      </c>
      <c r="N119" s="2">
        <f t="shared" si="5"/>
        <v>46.65</v>
      </c>
    </row>
    <row r="120" spans="1:14">
      <c r="A120">
        <v>1319</v>
      </c>
      <c r="B120" t="s">
        <v>666</v>
      </c>
      <c r="C120">
        <v>5652</v>
      </c>
      <c r="D120" t="s">
        <v>687</v>
      </c>
      <c r="E120">
        <v>1574</v>
      </c>
      <c r="F120" t="s">
        <v>376</v>
      </c>
      <c r="G120">
        <v>5</v>
      </c>
      <c r="H120">
        <v>1582</v>
      </c>
      <c r="J120">
        <f t="shared" si="6"/>
        <v>1</v>
      </c>
      <c r="L120">
        <v>63</v>
      </c>
      <c r="M120" s="2">
        <f t="shared" si="4"/>
        <v>99666</v>
      </c>
      <c r="N120" s="2">
        <f t="shared" si="5"/>
        <v>26.366666666666667</v>
      </c>
    </row>
    <row r="121" spans="1:14">
      <c r="A121">
        <v>1319</v>
      </c>
      <c r="B121" t="s">
        <v>666</v>
      </c>
      <c r="C121">
        <v>5653</v>
      </c>
      <c r="D121" t="s">
        <v>686</v>
      </c>
      <c r="E121">
        <v>1574</v>
      </c>
      <c r="F121" t="s">
        <v>376</v>
      </c>
      <c r="G121">
        <v>25</v>
      </c>
      <c r="H121">
        <v>5044</v>
      </c>
      <c r="J121">
        <f t="shared" si="6"/>
        <v>0</v>
      </c>
      <c r="L121">
        <v>63</v>
      </c>
      <c r="M121" s="2">
        <f t="shared" si="4"/>
        <v>317772</v>
      </c>
      <c r="N121" s="2">
        <f t="shared" si="5"/>
        <v>84.066666666666663</v>
      </c>
    </row>
    <row r="122" spans="1:14">
      <c r="A122">
        <v>1319</v>
      </c>
      <c r="B122" t="s">
        <v>666</v>
      </c>
      <c r="C122">
        <v>5669</v>
      </c>
      <c r="D122" t="s">
        <v>670</v>
      </c>
      <c r="E122">
        <v>1576</v>
      </c>
      <c r="F122" t="s">
        <v>368</v>
      </c>
      <c r="G122">
        <v>13</v>
      </c>
      <c r="H122">
        <v>3070</v>
      </c>
      <c r="J122">
        <f t="shared" si="6"/>
        <v>0</v>
      </c>
      <c r="L122">
        <v>63</v>
      </c>
      <c r="M122" s="2">
        <f t="shared" si="4"/>
        <v>193410</v>
      </c>
      <c r="N122" s="2">
        <f t="shared" si="5"/>
        <v>51.166666666666664</v>
      </c>
    </row>
    <row r="123" spans="1:14">
      <c r="A123">
        <v>1973</v>
      </c>
      <c r="B123" t="s">
        <v>37</v>
      </c>
      <c r="C123">
        <v>6767</v>
      </c>
      <c r="D123" t="s">
        <v>64</v>
      </c>
      <c r="E123">
        <v>1986</v>
      </c>
      <c r="F123" t="s">
        <v>62</v>
      </c>
      <c r="G123">
        <v>16</v>
      </c>
      <c r="H123">
        <v>3022</v>
      </c>
      <c r="J123">
        <f t="shared" si="6"/>
        <v>1</v>
      </c>
      <c r="L123">
        <v>63</v>
      </c>
      <c r="M123" s="2">
        <f t="shared" si="4"/>
        <v>190386</v>
      </c>
      <c r="N123" s="2">
        <f t="shared" si="5"/>
        <v>50.366666666666667</v>
      </c>
    </row>
    <row r="124" spans="1:14">
      <c r="A124">
        <v>1973</v>
      </c>
      <c r="B124" t="s">
        <v>37</v>
      </c>
      <c r="C124">
        <v>6768</v>
      </c>
      <c r="D124" t="s">
        <v>63</v>
      </c>
      <c r="E124">
        <v>1986</v>
      </c>
      <c r="F124" t="s">
        <v>62</v>
      </c>
      <c r="G124">
        <v>4</v>
      </c>
      <c r="H124">
        <v>774</v>
      </c>
      <c r="J124">
        <f t="shared" si="6"/>
        <v>0</v>
      </c>
      <c r="L124">
        <v>63</v>
      </c>
      <c r="M124" s="2">
        <f t="shared" si="4"/>
        <v>48762</v>
      </c>
      <c r="N124" s="2">
        <f t="shared" si="5"/>
        <v>12.9</v>
      </c>
    </row>
    <row r="125" spans="1:14">
      <c r="A125">
        <v>1319</v>
      </c>
      <c r="B125" t="s">
        <v>666</v>
      </c>
      <c r="C125">
        <v>5670</v>
      </c>
      <c r="D125" t="s">
        <v>669</v>
      </c>
      <c r="E125">
        <v>1576</v>
      </c>
      <c r="F125" t="s">
        <v>368</v>
      </c>
      <c r="G125">
        <v>40</v>
      </c>
      <c r="H125">
        <v>5121</v>
      </c>
      <c r="J125">
        <f t="shared" si="6"/>
        <v>0</v>
      </c>
      <c r="L125">
        <v>63</v>
      </c>
      <c r="M125" s="2">
        <f t="shared" si="4"/>
        <v>322623</v>
      </c>
      <c r="N125" s="2">
        <f t="shared" si="5"/>
        <v>85.35</v>
      </c>
    </row>
    <row r="126" spans="1:14">
      <c r="A126">
        <v>1319</v>
      </c>
      <c r="B126" t="s">
        <v>666</v>
      </c>
      <c r="C126">
        <v>5879</v>
      </c>
      <c r="D126" t="s">
        <v>280</v>
      </c>
      <c r="E126">
        <v>1721</v>
      </c>
      <c r="F126" t="s">
        <v>279</v>
      </c>
      <c r="G126">
        <v>15</v>
      </c>
      <c r="H126">
        <v>1508</v>
      </c>
      <c r="J126">
        <f t="shared" si="6"/>
        <v>1</v>
      </c>
      <c r="L126">
        <v>63</v>
      </c>
      <c r="M126" s="2">
        <f t="shared" si="4"/>
        <v>95004</v>
      </c>
      <c r="N126" s="2">
        <f t="shared" si="5"/>
        <v>25.133333333333333</v>
      </c>
    </row>
    <row r="127" spans="1:14">
      <c r="A127">
        <v>1319</v>
      </c>
      <c r="B127" t="s">
        <v>666</v>
      </c>
      <c r="C127">
        <v>6829</v>
      </c>
      <c r="D127" t="s">
        <v>375</v>
      </c>
      <c r="E127">
        <v>1721</v>
      </c>
      <c r="F127" t="s">
        <v>279</v>
      </c>
      <c r="G127">
        <v>20</v>
      </c>
      <c r="H127">
        <v>2936</v>
      </c>
      <c r="J127">
        <f t="shared" si="6"/>
        <v>0</v>
      </c>
      <c r="L127">
        <v>63</v>
      </c>
      <c r="M127" s="2">
        <f t="shared" si="4"/>
        <v>184968</v>
      </c>
      <c r="N127" s="2">
        <f t="shared" si="5"/>
        <v>48.93333333333333</v>
      </c>
    </row>
    <row r="128" spans="1:14">
      <c r="A128">
        <v>1319</v>
      </c>
      <c r="B128" t="s">
        <v>666</v>
      </c>
      <c r="C128">
        <v>5878</v>
      </c>
      <c r="D128" t="s">
        <v>283</v>
      </c>
      <c r="E128">
        <v>1720</v>
      </c>
      <c r="F128" t="s">
        <v>282</v>
      </c>
      <c r="G128">
        <v>10</v>
      </c>
      <c r="H128">
        <v>1080</v>
      </c>
      <c r="J128">
        <f t="shared" si="6"/>
        <v>1</v>
      </c>
      <c r="L128">
        <v>63</v>
      </c>
      <c r="M128" s="2">
        <f t="shared" si="4"/>
        <v>68040</v>
      </c>
      <c r="N128" s="2">
        <f t="shared" si="5"/>
        <v>18</v>
      </c>
    </row>
    <row r="129" spans="1:14">
      <c r="A129">
        <v>1319</v>
      </c>
      <c r="B129" t="s">
        <v>666</v>
      </c>
      <c r="C129">
        <v>6830</v>
      </c>
      <c r="D129" t="s">
        <v>665</v>
      </c>
      <c r="E129">
        <v>1720</v>
      </c>
      <c r="F129" t="s">
        <v>282</v>
      </c>
      <c r="G129">
        <v>10</v>
      </c>
      <c r="H129">
        <v>710</v>
      </c>
      <c r="J129">
        <f t="shared" si="6"/>
        <v>0</v>
      </c>
      <c r="L129">
        <v>63</v>
      </c>
      <c r="M129" s="2">
        <f t="shared" si="4"/>
        <v>44730</v>
      </c>
      <c r="N129" s="2">
        <f t="shared" si="5"/>
        <v>11.833333333333334</v>
      </c>
    </row>
    <row r="130" spans="1:14">
      <c r="A130">
        <v>1330</v>
      </c>
      <c r="B130" t="s">
        <v>413</v>
      </c>
      <c r="C130">
        <v>6111</v>
      </c>
      <c r="D130" t="s">
        <v>415</v>
      </c>
      <c r="E130">
        <v>1481</v>
      </c>
      <c r="F130" t="s">
        <v>411</v>
      </c>
      <c r="G130">
        <v>11</v>
      </c>
      <c r="H130">
        <v>2986</v>
      </c>
      <c r="J130">
        <f t="shared" si="6"/>
        <v>1</v>
      </c>
      <c r="L130">
        <v>63</v>
      </c>
      <c r="M130" s="2">
        <f t="shared" si="4"/>
        <v>188118</v>
      </c>
      <c r="N130" s="2">
        <f t="shared" si="5"/>
        <v>49.766666666666666</v>
      </c>
    </row>
    <row r="131" spans="1:14">
      <c r="A131">
        <v>1330</v>
      </c>
      <c r="B131" t="s">
        <v>413</v>
      </c>
      <c r="C131">
        <v>6133</v>
      </c>
      <c r="D131" t="s">
        <v>412</v>
      </c>
      <c r="E131">
        <v>1481</v>
      </c>
      <c r="F131" t="s">
        <v>411</v>
      </c>
      <c r="G131">
        <v>10</v>
      </c>
      <c r="H131">
        <v>1571</v>
      </c>
      <c r="J131">
        <f t="shared" si="6"/>
        <v>0</v>
      </c>
      <c r="L131">
        <v>63</v>
      </c>
      <c r="M131" s="2">
        <f t="shared" ref="M131:M194" si="7">H131*L131</f>
        <v>98973</v>
      </c>
      <c r="N131" s="2">
        <f t="shared" ref="N131:N194" si="8">H131/60</f>
        <v>26.183333333333334</v>
      </c>
    </row>
    <row r="132" spans="1:14">
      <c r="A132">
        <v>1330</v>
      </c>
      <c r="B132" t="s">
        <v>413</v>
      </c>
      <c r="C132">
        <v>5449</v>
      </c>
      <c r="D132" t="s">
        <v>150</v>
      </c>
      <c r="E132">
        <v>1494</v>
      </c>
      <c r="F132" t="s">
        <v>420</v>
      </c>
      <c r="G132">
        <v>2</v>
      </c>
      <c r="H132">
        <v>408</v>
      </c>
      <c r="J132">
        <f t="shared" si="6"/>
        <v>1</v>
      </c>
      <c r="L132">
        <v>63</v>
      </c>
      <c r="M132" s="2">
        <f t="shared" si="7"/>
        <v>25704</v>
      </c>
      <c r="N132" s="2">
        <f t="shared" si="8"/>
        <v>6.8</v>
      </c>
    </row>
    <row r="133" spans="1:14">
      <c r="A133">
        <v>1330</v>
      </c>
      <c r="B133" t="s">
        <v>413</v>
      </c>
      <c r="C133">
        <v>5451</v>
      </c>
      <c r="D133" t="s">
        <v>421</v>
      </c>
      <c r="E133">
        <v>1494</v>
      </c>
      <c r="F133" t="s">
        <v>420</v>
      </c>
      <c r="G133">
        <v>20</v>
      </c>
      <c r="H133">
        <v>1827</v>
      </c>
      <c r="J133">
        <f t="shared" si="6"/>
        <v>0</v>
      </c>
      <c r="L133">
        <v>63</v>
      </c>
      <c r="M133" s="2">
        <f t="shared" si="7"/>
        <v>115101</v>
      </c>
      <c r="N133" s="2">
        <f t="shared" si="8"/>
        <v>30.45</v>
      </c>
    </row>
    <row r="134" spans="1:14">
      <c r="A134">
        <v>1957</v>
      </c>
      <c r="B134" t="s">
        <v>175</v>
      </c>
      <c r="C134">
        <v>6868</v>
      </c>
      <c r="D134" t="s">
        <v>188</v>
      </c>
      <c r="E134">
        <v>2014</v>
      </c>
      <c r="F134" t="s">
        <v>186</v>
      </c>
      <c r="G134">
        <v>3</v>
      </c>
      <c r="H134">
        <v>1757</v>
      </c>
      <c r="J134">
        <f t="shared" si="6"/>
        <v>1</v>
      </c>
      <c r="L134">
        <v>63</v>
      </c>
      <c r="M134" s="2">
        <f t="shared" si="7"/>
        <v>110691</v>
      </c>
      <c r="N134" s="2">
        <f t="shared" si="8"/>
        <v>29.283333333333335</v>
      </c>
    </row>
    <row r="135" spans="1:14">
      <c r="A135">
        <v>1957</v>
      </c>
      <c r="B135" t="s">
        <v>175</v>
      </c>
      <c r="C135">
        <v>6869</v>
      </c>
      <c r="D135" t="s">
        <v>187</v>
      </c>
      <c r="E135">
        <v>2014</v>
      </c>
      <c r="F135" t="s">
        <v>186</v>
      </c>
      <c r="G135">
        <v>10</v>
      </c>
      <c r="H135">
        <v>1674</v>
      </c>
      <c r="J135">
        <f t="shared" si="6"/>
        <v>0</v>
      </c>
      <c r="L135">
        <v>63</v>
      </c>
      <c r="M135" s="2">
        <f t="shared" si="7"/>
        <v>105462</v>
      </c>
      <c r="N135" s="2">
        <f t="shared" si="8"/>
        <v>27.9</v>
      </c>
    </row>
    <row r="136" spans="1:14">
      <c r="A136">
        <v>1330</v>
      </c>
      <c r="B136" t="s">
        <v>413</v>
      </c>
      <c r="C136">
        <v>5446</v>
      </c>
      <c r="D136" t="s">
        <v>424</v>
      </c>
      <c r="E136">
        <v>1492</v>
      </c>
      <c r="F136" t="s">
        <v>422</v>
      </c>
      <c r="G136">
        <v>10</v>
      </c>
      <c r="H136">
        <v>5865</v>
      </c>
      <c r="J136">
        <f t="shared" ref="J136:J199" si="9">IF(E136=E137, 1, 0)</f>
        <v>1</v>
      </c>
      <c r="L136">
        <v>63</v>
      </c>
      <c r="M136" s="2">
        <f t="shared" si="7"/>
        <v>369495</v>
      </c>
      <c r="N136" s="2">
        <f t="shared" si="8"/>
        <v>97.75</v>
      </c>
    </row>
    <row r="137" spans="1:14">
      <c r="A137">
        <v>1330</v>
      </c>
      <c r="B137" t="s">
        <v>413</v>
      </c>
      <c r="C137">
        <v>5447</v>
      </c>
      <c r="D137" t="s">
        <v>423</v>
      </c>
      <c r="E137">
        <v>1492</v>
      </c>
      <c r="F137" t="s">
        <v>422</v>
      </c>
      <c r="G137">
        <v>7</v>
      </c>
      <c r="H137">
        <v>2435</v>
      </c>
      <c r="J137">
        <f t="shared" si="9"/>
        <v>1</v>
      </c>
      <c r="L137">
        <v>63</v>
      </c>
      <c r="M137" s="2">
        <f t="shared" si="7"/>
        <v>153405</v>
      </c>
      <c r="N137" s="2">
        <f t="shared" si="8"/>
        <v>40.583333333333336</v>
      </c>
    </row>
    <row r="138" spans="1:14">
      <c r="A138">
        <v>1330</v>
      </c>
      <c r="B138" t="s">
        <v>413</v>
      </c>
      <c r="C138">
        <v>5444</v>
      </c>
      <c r="D138" t="s">
        <v>425</v>
      </c>
      <c r="E138">
        <v>1492</v>
      </c>
      <c r="F138" t="s">
        <v>422</v>
      </c>
      <c r="G138">
        <v>3</v>
      </c>
      <c r="H138">
        <v>2307</v>
      </c>
      <c r="J138">
        <f t="shared" si="9"/>
        <v>0</v>
      </c>
      <c r="L138">
        <v>63</v>
      </c>
      <c r="M138" s="2">
        <f t="shared" si="7"/>
        <v>145341</v>
      </c>
      <c r="N138" s="2">
        <f t="shared" si="8"/>
        <v>38.450000000000003</v>
      </c>
    </row>
    <row r="139" spans="1:14">
      <c r="A139">
        <v>1330</v>
      </c>
      <c r="B139" t="s">
        <v>413</v>
      </c>
      <c r="C139">
        <v>5406</v>
      </c>
      <c r="D139" t="s">
        <v>439</v>
      </c>
      <c r="E139">
        <v>1481</v>
      </c>
      <c r="F139" t="s">
        <v>411</v>
      </c>
      <c r="G139">
        <v>9</v>
      </c>
      <c r="H139">
        <v>3307</v>
      </c>
      <c r="J139">
        <f t="shared" si="9"/>
        <v>0</v>
      </c>
      <c r="L139">
        <v>63</v>
      </c>
      <c r="M139" s="2">
        <f t="shared" si="7"/>
        <v>208341</v>
      </c>
      <c r="N139" s="2">
        <f t="shared" si="8"/>
        <v>55.116666666666667</v>
      </c>
    </row>
    <row r="140" spans="1:14">
      <c r="A140">
        <v>1957</v>
      </c>
      <c r="B140" t="s">
        <v>175</v>
      </c>
      <c r="C140">
        <v>6863</v>
      </c>
      <c r="D140" t="s">
        <v>195</v>
      </c>
      <c r="E140">
        <v>2012</v>
      </c>
      <c r="F140" t="s">
        <v>193</v>
      </c>
      <c r="G140">
        <v>4</v>
      </c>
      <c r="H140">
        <v>2159</v>
      </c>
      <c r="J140">
        <f t="shared" si="9"/>
        <v>0</v>
      </c>
      <c r="L140">
        <v>63</v>
      </c>
      <c r="M140" s="2">
        <f t="shared" si="7"/>
        <v>136017</v>
      </c>
      <c r="N140" s="2">
        <f t="shared" si="8"/>
        <v>35.983333333333334</v>
      </c>
    </row>
    <row r="141" spans="1:14">
      <c r="A141">
        <v>1330</v>
      </c>
      <c r="B141" t="s">
        <v>413</v>
      </c>
      <c r="C141">
        <v>6132</v>
      </c>
      <c r="D141" t="s">
        <v>414</v>
      </c>
      <c r="E141">
        <v>1481</v>
      </c>
      <c r="F141" t="s">
        <v>411</v>
      </c>
      <c r="G141">
        <v>15</v>
      </c>
      <c r="H141">
        <v>2692</v>
      </c>
      <c r="J141">
        <f t="shared" si="9"/>
        <v>0</v>
      </c>
      <c r="L141">
        <v>63</v>
      </c>
      <c r="M141" s="2">
        <f t="shared" si="7"/>
        <v>169596</v>
      </c>
      <c r="N141" s="2">
        <f t="shared" si="8"/>
        <v>44.866666666666667</v>
      </c>
    </row>
    <row r="142" spans="1:14">
      <c r="A142">
        <v>1330</v>
      </c>
      <c r="B142" t="s">
        <v>413</v>
      </c>
      <c r="C142">
        <v>5423</v>
      </c>
      <c r="D142" t="s">
        <v>437</v>
      </c>
      <c r="E142">
        <v>1486</v>
      </c>
      <c r="F142" t="s">
        <v>435</v>
      </c>
      <c r="G142">
        <v>9</v>
      </c>
      <c r="H142">
        <v>3784</v>
      </c>
      <c r="J142">
        <f t="shared" si="9"/>
        <v>0</v>
      </c>
      <c r="L142">
        <v>63</v>
      </c>
      <c r="M142" s="2">
        <f t="shared" si="7"/>
        <v>238392</v>
      </c>
      <c r="N142" s="2">
        <f t="shared" si="8"/>
        <v>63.06666666666667</v>
      </c>
    </row>
    <row r="143" spans="1:14">
      <c r="A143">
        <v>1957</v>
      </c>
      <c r="B143" t="s">
        <v>175</v>
      </c>
      <c r="C143">
        <v>6864</v>
      </c>
      <c r="D143" t="s">
        <v>194</v>
      </c>
      <c r="E143">
        <v>2012</v>
      </c>
      <c r="F143" t="s">
        <v>193</v>
      </c>
      <c r="G143">
        <v>10</v>
      </c>
      <c r="H143">
        <v>2387</v>
      </c>
      <c r="J143">
        <f t="shared" si="9"/>
        <v>0</v>
      </c>
      <c r="L143">
        <v>63</v>
      </c>
      <c r="M143" s="2">
        <f t="shared" si="7"/>
        <v>150381</v>
      </c>
      <c r="N143" s="2">
        <f t="shared" si="8"/>
        <v>39.783333333333331</v>
      </c>
    </row>
    <row r="144" spans="1:14">
      <c r="A144">
        <v>1957</v>
      </c>
      <c r="B144" t="s">
        <v>175</v>
      </c>
      <c r="C144">
        <v>6861</v>
      </c>
      <c r="D144" t="s">
        <v>198</v>
      </c>
      <c r="E144">
        <v>2010</v>
      </c>
      <c r="F144" t="s">
        <v>196</v>
      </c>
      <c r="G144">
        <v>4</v>
      </c>
      <c r="H144">
        <v>2337</v>
      </c>
      <c r="J144">
        <f t="shared" si="9"/>
        <v>0</v>
      </c>
      <c r="L144">
        <v>63</v>
      </c>
      <c r="M144" s="2">
        <f t="shared" si="7"/>
        <v>147231</v>
      </c>
      <c r="N144" s="2">
        <f t="shared" si="8"/>
        <v>38.950000000000003</v>
      </c>
    </row>
    <row r="145" spans="1:14">
      <c r="A145">
        <v>1330</v>
      </c>
      <c r="B145" t="s">
        <v>413</v>
      </c>
      <c r="C145">
        <v>5425</v>
      </c>
      <c r="D145" t="s">
        <v>436</v>
      </c>
      <c r="E145">
        <v>1486</v>
      </c>
      <c r="F145" t="s">
        <v>435</v>
      </c>
      <c r="G145">
        <v>8</v>
      </c>
      <c r="H145">
        <v>4226</v>
      </c>
      <c r="J145">
        <f t="shared" si="9"/>
        <v>0</v>
      </c>
      <c r="L145">
        <v>63</v>
      </c>
      <c r="M145" s="2">
        <f t="shared" si="7"/>
        <v>266238</v>
      </c>
      <c r="N145" s="2">
        <f t="shared" si="8"/>
        <v>70.433333333333337</v>
      </c>
    </row>
    <row r="146" spans="1:14">
      <c r="A146">
        <v>1330</v>
      </c>
      <c r="B146" t="s">
        <v>413</v>
      </c>
      <c r="C146">
        <v>5402</v>
      </c>
      <c r="D146" t="s">
        <v>440</v>
      </c>
      <c r="E146">
        <v>1481</v>
      </c>
      <c r="F146" t="s">
        <v>411</v>
      </c>
      <c r="G146">
        <v>9</v>
      </c>
      <c r="H146">
        <v>6263</v>
      </c>
      <c r="J146">
        <f t="shared" si="9"/>
        <v>0</v>
      </c>
      <c r="L146">
        <v>63</v>
      </c>
      <c r="M146" s="2">
        <f t="shared" si="7"/>
        <v>394569</v>
      </c>
      <c r="N146" s="2">
        <f t="shared" si="8"/>
        <v>104.38333333333334</v>
      </c>
    </row>
    <row r="147" spans="1:14">
      <c r="A147">
        <v>1957</v>
      </c>
      <c r="B147" t="s">
        <v>175</v>
      </c>
      <c r="C147">
        <v>6862</v>
      </c>
      <c r="D147" t="s">
        <v>197</v>
      </c>
      <c r="E147">
        <v>2010</v>
      </c>
      <c r="F147" t="s">
        <v>196</v>
      </c>
      <c r="G147">
        <v>10</v>
      </c>
      <c r="H147">
        <v>2060</v>
      </c>
      <c r="J147">
        <f t="shared" si="9"/>
        <v>0</v>
      </c>
      <c r="L147">
        <v>63</v>
      </c>
      <c r="M147" s="2">
        <f t="shared" si="7"/>
        <v>129780</v>
      </c>
      <c r="N147" s="2">
        <f t="shared" si="8"/>
        <v>34.333333333333336</v>
      </c>
    </row>
    <row r="148" spans="1:14">
      <c r="A148">
        <v>1330</v>
      </c>
      <c r="B148" t="s">
        <v>413</v>
      </c>
      <c r="C148">
        <v>5420</v>
      </c>
      <c r="D148" t="s">
        <v>438</v>
      </c>
      <c r="E148">
        <v>1481</v>
      </c>
      <c r="F148" t="s">
        <v>411</v>
      </c>
      <c r="G148">
        <v>14</v>
      </c>
      <c r="H148">
        <v>4122</v>
      </c>
      <c r="J148">
        <f t="shared" si="9"/>
        <v>0</v>
      </c>
      <c r="L148">
        <v>63</v>
      </c>
      <c r="M148" s="2">
        <f t="shared" si="7"/>
        <v>259686</v>
      </c>
      <c r="N148" s="2">
        <f t="shared" si="8"/>
        <v>68.7</v>
      </c>
    </row>
    <row r="149" spans="1:14">
      <c r="A149">
        <v>1330</v>
      </c>
      <c r="B149" t="s">
        <v>413</v>
      </c>
      <c r="C149">
        <v>5865</v>
      </c>
      <c r="D149" t="s">
        <v>417</v>
      </c>
      <c r="E149">
        <v>1718</v>
      </c>
      <c r="F149" t="s">
        <v>416</v>
      </c>
      <c r="G149">
        <v>10</v>
      </c>
      <c r="H149">
        <v>4905</v>
      </c>
      <c r="J149">
        <f t="shared" si="9"/>
        <v>1</v>
      </c>
      <c r="L149">
        <v>63</v>
      </c>
      <c r="M149" s="2">
        <f t="shared" si="7"/>
        <v>309015</v>
      </c>
      <c r="N149" s="2">
        <f t="shared" si="8"/>
        <v>81.75</v>
      </c>
    </row>
    <row r="150" spans="1:14">
      <c r="A150">
        <v>1330</v>
      </c>
      <c r="B150" t="s">
        <v>413</v>
      </c>
      <c r="C150">
        <v>5864</v>
      </c>
      <c r="D150" t="s">
        <v>418</v>
      </c>
      <c r="E150">
        <v>1718</v>
      </c>
      <c r="F150" t="s">
        <v>416</v>
      </c>
      <c r="G150">
        <v>13</v>
      </c>
      <c r="H150">
        <v>6555</v>
      </c>
      <c r="J150">
        <f t="shared" si="9"/>
        <v>0</v>
      </c>
      <c r="L150">
        <v>63</v>
      </c>
      <c r="M150" s="2">
        <f t="shared" si="7"/>
        <v>412965</v>
      </c>
      <c r="N150" s="2">
        <f t="shared" si="8"/>
        <v>109.25</v>
      </c>
    </row>
    <row r="151" spans="1:14">
      <c r="A151">
        <v>1330</v>
      </c>
      <c r="B151" t="s">
        <v>413</v>
      </c>
      <c r="C151">
        <v>5427</v>
      </c>
      <c r="D151" t="s">
        <v>434</v>
      </c>
      <c r="E151">
        <v>1487</v>
      </c>
      <c r="F151" t="s">
        <v>432</v>
      </c>
      <c r="G151">
        <v>11</v>
      </c>
      <c r="H151">
        <v>6398</v>
      </c>
      <c r="J151">
        <f t="shared" si="9"/>
        <v>0</v>
      </c>
      <c r="L151">
        <v>63</v>
      </c>
      <c r="M151" s="2">
        <f t="shared" si="7"/>
        <v>403074</v>
      </c>
      <c r="N151" s="2">
        <f t="shared" si="8"/>
        <v>106.63333333333334</v>
      </c>
    </row>
    <row r="152" spans="1:14">
      <c r="A152">
        <v>1956</v>
      </c>
      <c r="B152" t="s">
        <v>226</v>
      </c>
      <c r="C152">
        <v>6675</v>
      </c>
      <c r="D152" t="s">
        <v>239</v>
      </c>
      <c r="E152">
        <v>1966</v>
      </c>
      <c r="F152" t="s">
        <v>237</v>
      </c>
      <c r="G152">
        <v>3</v>
      </c>
      <c r="H152">
        <v>1705</v>
      </c>
      <c r="J152">
        <f t="shared" si="9"/>
        <v>1</v>
      </c>
      <c r="L152">
        <v>63</v>
      </c>
      <c r="M152" s="2">
        <f t="shared" si="7"/>
        <v>107415</v>
      </c>
      <c r="N152" s="2">
        <f t="shared" si="8"/>
        <v>28.416666666666668</v>
      </c>
    </row>
    <row r="153" spans="1:14">
      <c r="A153">
        <v>1956</v>
      </c>
      <c r="B153" t="s">
        <v>226</v>
      </c>
      <c r="C153">
        <v>6676</v>
      </c>
      <c r="D153" t="s">
        <v>238</v>
      </c>
      <c r="E153">
        <v>1966</v>
      </c>
      <c r="F153" t="s">
        <v>237</v>
      </c>
      <c r="G153">
        <v>40</v>
      </c>
      <c r="H153">
        <v>8050</v>
      </c>
      <c r="J153">
        <f t="shared" si="9"/>
        <v>0</v>
      </c>
      <c r="L153">
        <v>63</v>
      </c>
      <c r="M153" s="2">
        <f t="shared" si="7"/>
        <v>507150</v>
      </c>
      <c r="N153" s="2">
        <f t="shared" si="8"/>
        <v>134.16666666666666</v>
      </c>
    </row>
    <row r="154" spans="1:14">
      <c r="A154">
        <v>1973</v>
      </c>
      <c r="B154" t="s">
        <v>37</v>
      </c>
      <c r="C154">
        <v>6816</v>
      </c>
      <c r="D154" t="s">
        <v>36</v>
      </c>
      <c r="E154">
        <v>1999</v>
      </c>
      <c r="F154" t="s">
        <v>35</v>
      </c>
      <c r="G154">
        <v>3</v>
      </c>
      <c r="H154">
        <v>499</v>
      </c>
      <c r="J154">
        <f t="shared" si="9"/>
        <v>0</v>
      </c>
      <c r="L154">
        <v>63</v>
      </c>
      <c r="M154" s="2">
        <f t="shared" si="7"/>
        <v>31437</v>
      </c>
      <c r="N154" s="2">
        <f t="shared" si="8"/>
        <v>8.3166666666666664</v>
      </c>
    </row>
    <row r="155" spans="1:14">
      <c r="A155">
        <v>1330</v>
      </c>
      <c r="B155" t="s">
        <v>413</v>
      </c>
      <c r="C155">
        <v>5430</v>
      </c>
      <c r="D155" t="s">
        <v>433</v>
      </c>
      <c r="E155">
        <v>1487</v>
      </c>
      <c r="F155" t="s">
        <v>432</v>
      </c>
      <c r="G155">
        <v>15</v>
      </c>
      <c r="H155">
        <v>4306</v>
      </c>
      <c r="J155">
        <f t="shared" si="9"/>
        <v>0</v>
      </c>
      <c r="L155">
        <v>63</v>
      </c>
      <c r="M155" s="2">
        <f t="shared" si="7"/>
        <v>271278</v>
      </c>
      <c r="N155" s="2">
        <f t="shared" si="8"/>
        <v>71.766666666666666</v>
      </c>
    </row>
    <row r="156" spans="1:14">
      <c r="A156">
        <v>1330</v>
      </c>
      <c r="B156" t="s">
        <v>413</v>
      </c>
      <c r="C156">
        <v>5839</v>
      </c>
      <c r="D156" t="s">
        <v>280</v>
      </c>
      <c r="E156">
        <v>1669</v>
      </c>
      <c r="F156" t="s">
        <v>279</v>
      </c>
      <c r="G156">
        <v>20</v>
      </c>
      <c r="H156">
        <v>8572</v>
      </c>
      <c r="J156">
        <f t="shared" si="9"/>
        <v>1</v>
      </c>
      <c r="L156">
        <v>63</v>
      </c>
      <c r="M156" s="2">
        <f t="shared" si="7"/>
        <v>540036</v>
      </c>
      <c r="N156" s="2">
        <f t="shared" si="8"/>
        <v>142.86666666666667</v>
      </c>
    </row>
    <row r="157" spans="1:14">
      <c r="A157">
        <v>1330</v>
      </c>
      <c r="B157" t="s">
        <v>413</v>
      </c>
      <c r="C157">
        <v>5975</v>
      </c>
      <c r="D157" t="s">
        <v>375</v>
      </c>
      <c r="E157">
        <v>1669</v>
      </c>
      <c r="F157" t="s">
        <v>279</v>
      </c>
      <c r="G157">
        <v>20</v>
      </c>
      <c r="H157">
        <v>7011</v>
      </c>
      <c r="J157">
        <f t="shared" si="9"/>
        <v>0</v>
      </c>
      <c r="L157">
        <v>63</v>
      </c>
      <c r="M157" s="2">
        <f t="shared" si="7"/>
        <v>441693</v>
      </c>
      <c r="N157" s="2">
        <f t="shared" si="8"/>
        <v>116.85</v>
      </c>
    </row>
    <row r="158" spans="1:14">
      <c r="A158">
        <v>1957</v>
      </c>
      <c r="B158" t="s">
        <v>175</v>
      </c>
      <c r="C158">
        <v>6872</v>
      </c>
      <c r="D158" t="s">
        <v>185</v>
      </c>
      <c r="E158">
        <v>2015</v>
      </c>
      <c r="F158" t="s">
        <v>183</v>
      </c>
      <c r="G158">
        <v>2</v>
      </c>
      <c r="H158">
        <v>1676</v>
      </c>
      <c r="J158">
        <f t="shared" si="9"/>
        <v>1</v>
      </c>
      <c r="L158">
        <v>63</v>
      </c>
      <c r="M158" s="2">
        <f t="shared" si="7"/>
        <v>105588</v>
      </c>
      <c r="N158" s="2">
        <f t="shared" si="8"/>
        <v>27.933333333333334</v>
      </c>
    </row>
    <row r="159" spans="1:14">
      <c r="A159">
        <v>1957</v>
      </c>
      <c r="B159" t="s">
        <v>175</v>
      </c>
      <c r="C159">
        <v>6873</v>
      </c>
      <c r="D159" t="s">
        <v>184</v>
      </c>
      <c r="E159">
        <v>2015</v>
      </c>
      <c r="F159" t="s">
        <v>183</v>
      </c>
      <c r="G159">
        <v>10</v>
      </c>
      <c r="H159">
        <v>2748</v>
      </c>
      <c r="J159">
        <f t="shared" si="9"/>
        <v>0</v>
      </c>
      <c r="L159">
        <v>63</v>
      </c>
      <c r="M159" s="2">
        <f t="shared" si="7"/>
        <v>173124</v>
      </c>
      <c r="N159" s="2">
        <f t="shared" si="8"/>
        <v>45.8</v>
      </c>
    </row>
    <row r="160" spans="1:14">
      <c r="A160">
        <v>1330</v>
      </c>
      <c r="B160" t="s">
        <v>413</v>
      </c>
      <c r="C160">
        <v>5736</v>
      </c>
      <c r="D160" t="s">
        <v>419</v>
      </c>
      <c r="E160">
        <v>1596</v>
      </c>
      <c r="F160" t="s">
        <v>282</v>
      </c>
      <c r="G160">
        <v>15</v>
      </c>
      <c r="H160">
        <v>5898</v>
      </c>
      <c r="J160">
        <f t="shared" si="9"/>
        <v>0</v>
      </c>
      <c r="L160">
        <v>63</v>
      </c>
      <c r="M160" s="2">
        <f t="shared" si="7"/>
        <v>371574</v>
      </c>
      <c r="N160" s="2">
        <f t="shared" si="8"/>
        <v>98.3</v>
      </c>
    </row>
    <row r="161" spans="1:14">
      <c r="A161">
        <v>1330</v>
      </c>
      <c r="B161" t="s">
        <v>413</v>
      </c>
      <c r="C161">
        <v>5395</v>
      </c>
      <c r="D161" t="s">
        <v>443</v>
      </c>
      <c r="E161">
        <v>1479</v>
      </c>
      <c r="F161" t="s">
        <v>441</v>
      </c>
      <c r="G161">
        <v>9</v>
      </c>
      <c r="H161">
        <v>4159</v>
      </c>
      <c r="J161">
        <f t="shared" si="9"/>
        <v>1</v>
      </c>
      <c r="L161">
        <v>63</v>
      </c>
      <c r="M161" s="2">
        <f t="shared" si="7"/>
        <v>262017</v>
      </c>
      <c r="N161" s="2">
        <f t="shared" si="8"/>
        <v>69.316666666666663</v>
      </c>
    </row>
    <row r="162" spans="1:14">
      <c r="A162">
        <v>1330</v>
      </c>
      <c r="B162" t="s">
        <v>413</v>
      </c>
      <c r="C162">
        <v>5397</v>
      </c>
      <c r="D162" t="s">
        <v>442</v>
      </c>
      <c r="E162">
        <v>1479</v>
      </c>
      <c r="F162" t="s">
        <v>441</v>
      </c>
      <c r="G162">
        <v>9</v>
      </c>
      <c r="H162">
        <v>3810</v>
      </c>
      <c r="J162">
        <f t="shared" si="9"/>
        <v>0</v>
      </c>
      <c r="L162">
        <v>63</v>
      </c>
      <c r="M162" s="2">
        <f t="shared" si="7"/>
        <v>240030</v>
      </c>
      <c r="N162" s="2">
        <f t="shared" si="8"/>
        <v>63.5</v>
      </c>
    </row>
    <row r="163" spans="1:14">
      <c r="A163">
        <v>1330</v>
      </c>
      <c r="B163" t="s">
        <v>413</v>
      </c>
      <c r="C163">
        <v>5437</v>
      </c>
      <c r="D163" t="s">
        <v>431</v>
      </c>
      <c r="E163">
        <v>1490</v>
      </c>
      <c r="F163" t="s">
        <v>429</v>
      </c>
      <c r="G163">
        <v>14</v>
      </c>
      <c r="H163">
        <v>7279</v>
      </c>
      <c r="J163">
        <f t="shared" si="9"/>
        <v>0</v>
      </c>
      <c r="L163">
        <v>63</v>
      </c>
      <c r="M163" s="2">
        <f t="shared" si="7"/>
        <v>458577</v>
      </c>
      <c r="N163" s="2">
        <f t="shared" si="8"/>
        <v>121.31666666666666</v>
      </c>
    </row>
    <row r="164" spans="1:14">
      <c r="A164">
        <v>1972</v>
      </c>
      <c r="B164" t="s">
        <v>81</v>
      </c>
      <c r="C164">
        <v>6741</v>
      </c>
      <c r="D164" t="s">
        <v>94</v>
      </c>
      <c r="E164">
        <v>1981</v>
      </c>
      <c r="F164" t="s">
        <v>86</v>
      </c>
      <c r="G164">
        <v>4</v>
      </c>
      <c r="H164">
        <v>419</v>
      </c>
      <c r="J164">
        <f t="shared" si="9"/>
        <v>0</v>
      </c>
      <c r="L164">
        <v>63</v>
      </c>
      <c r="M164" s="2">
        <f t="shared" si="7"/>
        <v>26397</v>
      </c>
      <c r="N164" s="2">
        <f t="shared" si="8"/>
        <v>6.9833333333333334</v>
      </c>
    </row>
    <row r="165" spans="1:14">
      <c r="A165">
        <v>1330</v>
      </c>
      <c r="B165" t="s">
        <v>413</v>
      </c>
      <c r="C165">
        <v>5439</v>
      </c>
      <c r="D165" t="s">
        <v>430</v>
      </c>
      <c r="E165">
        <v>1490</v>
      </c>
      <c r="F165" t="s">
        <v>429</v>
      </c>
      <c r="G165">
        <v>10</v>
      </c>
      <c r="H165">
        <v>4320</v>
      </c>
      <c r="J165">
        <f t="shared" si="9"/>
        <v>0</v>
      </c>
      <c r="L165">
        <v>63</v>
      </c>
      <c r="M165" s="2">
        <f t="shared" si="7"/>
        <v>272160</v>
      </c>
      <c r="N165" s="2">
        <f t="shared" si="8"/>
        <v>72</v>
      </c>
    </row>
    <row r="166" spans="1:14">
      <c r="A166">
        <v>1330</v>
      </c>
      <c r="B166" t="s">
        <v>413</v>
      </c>
      <c r="C166">
        <v>5441</v>
      </c>
      <c r="D166" t="s">
        <v>428</v>
      </c>
      <c r="E166">
        <v>1491</v>
      </c>
      <c r="F166" t="s">
        <v>426</v>
      </c>
      <c r="G166">
        <v>7</v>
      </c>
      <c r="H166">
        <v>3827</v>
      </c>
      <c r="J166">
        <f t="shared" si="9"/>
        <v>1</v>
      </c>
      <c r="L166">
        <v>63</v>
      </c>
      <c r="M166" s="2">
        <f t="shared" si="7"/>
        <v>241101</v>
      </c>
      <c r="N166" s="2">
        <f t="shared" si="8"/>
        <v>63.783333333333331</v>
      </c>
    </row>
    <row r="167" spans="1:14">
      <c r="A167">
        <v>1330</v>
      </c>
      <c r="B167" t="s">
        <v>413</v>
      </c>
      <c r="C167">
        <v>5442</v>
      </c>
      <c r="D167" t="s">
        <v>427</v>
      </c>
      <c r="E167">
        <v>1491</v>
      </c>
      <c r="F167" t="s">
        <v>426</v>
      </c>
      <c r="G167">
        <v>10</v>
      </c>
      <c r="H167">
        <v>4905</v>
      </c>
      <c r="J167">
        <f t="shared" si="9"/>
        <v>0</v>
      </c>
      <c r="L167">
        <v>63</v>
      </c>
      <c r="M167" s="2">
        <f t="shared" si="7"/>
        <v>309015</v>
      </c>
      <c r="N167" s="2">
        <f t="shared" si="8"/>
        <v>81.75</v>
      </c>
    </row>
    <row r="168" spans="1:14">
      <c r="A168">
        <v>1306</v>
      </c>
      <c r="B168" t="s">
        <v>1082</v>
      </c>
      <c r="C168">
        <v>5078</v>
      </c>
      <c r="D168" t="s">
        <v>1106</v>
      </c>
      <c r="E168">
        <v>1379</v>
      </c>
      <c r="F168" t="s">
        <v>1104</v>
      </c>
      <c r="G168">
        <v>11</v>
      </c>
      <c r="H168">
        <v>4498</v>
      </c>
      <c r="J168">
        <f t="shared" si="9"/>
        <v>1</v>
      </c>
      <c r="L168">
        <v>63</v>
      </c>
      <c r="M168" s="2">
        <f t="shared" si="7"/>
        <v>283374</v>
      </c>
      <c r="N168" s="2">
        <f t="shared" si="8"/>
        <v>74.966666666666669</v>
      </c>
    </row>
    <row r="169" spans="1:14">
      <c r="A169">
        <v>1306</v>
      </c>
      <c r="B169" t="s">
        <v>1082</v>
      </c>
      <c r="C169">
        <v>5079</v>
      </c>
      <c r="D169" t="s">
        <v>1105</v>
      </c>
      <c r="E169">
        <v>1379</v>
      </c>
      <c r="F169" t="s">
        <v>1104</v>
      </c>
      <c r="G169">
        <v>17</v>
      </c>
      <c r="H169">
        <v>2686</v>
      </c>
      <c r="J169">
        <f t="shared" si="9"/>
        <v>0</v>
      </c>
      <c r="L169">
        <v>63</v>
      </c>
      <c r="M169" s="2">
        <f t="shared" si="7"/>
        <v>169218</v>
      </c>
      <c r="N169" s="2">
        <f t="shared" si="8"/>
        <v>44.766666666666666</v>
      </c>
    </row>
    <row r="170" spans="1:14">
      <c r="A170">
        <v>1306</v>
      </c>
      <c r="B170" t="s">
        <v>1082</v>
      </c>
      <c r="C170">
        <v>5261</v>
      </c>
      <c r="D170" t="s">
        <v>1090</v>
      </c>
      <c r="E170">
        <v>1434</v>
      </c>
      <c r="F170" t="s">
        <v>1088</v>
      </c>
      <c r="G170">
        <v>14</v>
      </c>
      <c r="H170">
        <v>5113</v>
      </c>
      <c r="J170">
        <f t="shared" si="9"/>
        <v>1</v>
      </c>
      <c r="L170">
        <v>63</v>
      </c>
      <c r="M170" s="2">
        <f t="shared" si="7"/>
        <v>322119</v>
      </c>
      <c r="N170" s="2">
        <f t="shared" si="8"/>
        <v>85.216666666666669</v>
      </c>
    </row>
    <row r="171" spans="1:14">
      <c r="A171">
        <v>1306</v>
      </c>
      <c r="B171" t="s">
        <v>1082</v>
      </c>
      <c r="C171">
        <v>5272</v>
      </c>
      <c r="D171" t="s">
        <v>1089</v>
      </c>
      <c r="E171">
        <v>1434</v>
      </c>
      <c r="F171" t="s">
        <v>1088</v>
      </c>
      <c r="G171">
        <v>10</v>
      </c>
      <c r="H171">
        <v>3694</v>
      </c>
      <c r="J171">
        <f t="shared" si="9"/>
        <v>0</v>
      </c>
      <c r="L171">
        <v>63</v>
      </c>
      <c r="M171" s="2">
        <f t="shared" si="7"/>
        <v>232722</v>
      </c>
      <c r="N171" s="2">
        <f t="shared" si="8"/>
        <v>61.56666666666667</v>
      </c>
    </row>
    <row r="172" spans="1:14">
      <c r="A172">
        <v>1306</v>
      </c>
      <c r="B172" t="s">
        <v>1082</v>
      </c>
      <c r="C172">
        <v>5083</v>
      </c>
      <c r="D172" t="s">
        <v>1101</v>
      </c>
      <c r="E172">
        <v>1383</v>
      </c>
      <c r="F172" t="s">
        <v>1100</v>
      </c>
      <c r="G172">
        <v>9</v>
      </c>
      <c r="H172">
        <v>3224</v>
      </c>
      <c r="J172">
        <f t="shared" si="9"/>
        <v>0</v>
      </c>
      <c r="L172">
        <v>63</v>
      </c>
      <c r="M172" s="2">
        <f t="shared" si="7"/>
        <v>203112</v>
      </c>
      <c r="N172" s="2">
        <f t="shared" si="8"/>
        <v>53.733333333333334</v>
      </c>
    </row>
    <row r="173" spans="1:14">
      <c r="A173">
        <v>1306</v>
      </c>
      <c r="B173" t="s">
        <v>1082</v>
      </c>
      <c r="C173">
        <v>5080</v>
      </c>
      <c r="D173" t="s">
        <v>1103</v>
      </c>
      <c r="E173">
        <v>1382</v>
      </c>
      <c r="F173" t="s">
        <v>1102</v>
      </c>
      <c r="G173">
        <v>5</v>
      </c>
      <c r="H173">
        <v>901</v>
      </c>
      <c r="J173">
        <f t="shared" si="9"/>
        <v>0</v>
      </c>
      <c r="L173">
        <v>63</v>
      </c>
      <c r="M173" s="2">
        <f t="shared" si="7"/>
        <v>56763</v>
      </c>
      <c r="N173" s="2">
        <f t="shared" si="8"/>
        <v>15.016666666666667</v>
      </c>
    </row>
    <row r="174" spans="1:14">
      <c r="A174">
        <v>1306</v>
      </c>
      <c r="B174" t="s">
        <v>1082</v>
      </c>
      <c r="C174">
        <v>5091</v>
      </c>
      <c r="D174" t="s">
        <v>1095</v>
      </c>
      <c r="E174">
        <v>1386</v>
      </c>
      <c r="F174" t="s">
        <v>1091</v>
      </c>
      <c r="G174">
        <v>22</v>
      </c>
      <c r="H174">
        <v>3602</v>
      </c>
      <c r="J174">
        <f t="shared" si="9"/>
        <v>1</v>
      </c>
      <c r="L174">
        <v>63</v>
      </c>
      <c r="M174" s="2">
        <f t="shared" si="7"/>
        <v>226926</v>
      </c>
      <c r="N174" s="2">
        <f t="shared" si="8"/>
        <v>60.033333333333331</v>
      </c>
    </row>
    <row r="175" spans="1:14">
      <c r="A175">
        <v>1306</v>
      </c>
      <c r="B175" t="s">
        <v>1082</v>
      </c>
      <c r="C175">
        <v>5092</v>
      </c>
      <c r="D175" t="s">
        <v>1094</v>
      </c>
      <c r="E175">
        <v>1386</v>
      </c>
      <c r="F175" t="s">
        <v>1091</v>
      </c>
      <c r="G175">
        <v>27</v>
      </c>
      <c r="H175">
        <v>1953</v>
      </c>
      <c r="J175">
        <f t="shared" si="9"/>
        <v>0</v>
      </c>
      <c r="L175">
        <v>63</v>
      </c>
      <c r="M175" s="2">
        <f t="shared" si="7"/>
        <v>123039</v>
      </c>
      <c r="N175" s="2">
        <f t="shared" si="8"/>
        <v>32.549999999999997</v>
      </c>
    </row>
    <row r="176" spans="1:14">
      <c r="A176">
        <v>1306</v>
      </c>
      <c r="B176" t="s">
        <v>1082</v>
      </c>
      <c r="C176">
        <v>5896</v>
      </c>
      <c r="D176" t="s">
        <v>1084</v>
      </c>
      <c r="E176">
        <v>1375</v>
      </c>
      <c r="F176" t="s">
        <v>1083</v>
      </c>
      <c r="G176">
        <v>7</v>
      </c>
      <c r="H176">
        <v>2541</v>
      </c>
      <c r="J176">
        <f t="shared" si="9"/>
        <v>0</v>
      </c>
      <c r="L176">
        <v>63</v>
      </c>
      <c r="M176" s="2">
        <f t="shared" si="7"/>
        <v>160083</v>
      </c>
      <c r="N176" s="2">
        <f t="shared" si="8"/>
        <v>42.35</v>
      </c>
    </row>
    <row r="177" spans="1:14">
      <c r="A177">
        <v>1972</v>
      </c>
      <c r="B177" t="s">
        <v>81</v>
      </c>
      <c r="C177">
        <v>6742</v>
      </c>
      <c r="D177" t="s">
        <v>93</v>
      </c>
      <c r="E177">
        <v>1981</v>
      </c>
      <c r="F177" t="s">
        <v>86</v>
      </c>
      <c r="G177">
        <v>6</v>
      </c>
      <c r="H177">
        <v>1063</v>
      </c>
      <c r="J177">
        <f t="shared" si="9"/>
        <v>1</v>
      </c>
      <c r="L177">
        <v>63</v>
      </c>
      <c r="M177" s="2">
        <f t="shared" si="7"/>
        <v>66969</v>
      </c>
      <c r="N177" s="2">
        <f t="shared" si="8"/>
        <v>17.716666666666665</v>
      </c>
    </row>
    <row r="178" spans="1:14">
      <c r="A178">
        <v>1972</v>
      </c>
      <c r="B178" t="s">
        <v>81</v>
      </c>
      <c r="C178">
        <v>6748</v>
      </c>
      <c r="D178" t="s">
        <v>87</v>
      </c>
      <c r="E178">
        <v>1981</v>
      </c>
      <c r="F178" t="s">
        <v>86</v>
      </c>
      <c r="G178">
        <v>8</v>
      </c>
      <c r="H178">
        <v>1590</v>
      </c>
      <c r="J178">
        <f t="shared" si="9"/>
        <v>0</v>
      </c>
      <c r="L178">
        <v>63</v>
      </c>
      <c r="M178" s="2">
        <f t="shared" si="7"/>
        <v>100170</v>
      </c>
      <c r="N178" s="2">
        <f t="shared" si="8"/>
        <v>26.5</v>
      </c>
    </row>
    <row r="179" spans="1:14">
      <c r="A179">
        <v>1306</v>
      </c>
      <c r="B179" t="s">
        <v>1082</v>
      </c>
      <c r="C179">
        <v>5070</v>
      </c>
      <c r="D179" t="s">
        <v>1115</v>
      </c>
      <c r="E179">
        <v>1375</v>
      </c>
      <c r="F179" t="s">
        <v>1083</v>
      </c>
      <c r="G179">
        <v>8</v>
      </c>
      <c r="H179">
        <v>2985</v>
      </c>
      <c r="J179">
        <f t="shared" si="9"/>
        <v>0</v>
      </c>
      <c r="L179">
        <v>63</v>
      </c>
      <c r="M179" s="2">
        <f t="shared" si="7"/>
        <v>188055</v>
      </c>
      <c r="N179" s="2">
        <f t="shared" si="8"/>
        <v>49.75</v>
      </c>
    </row>
    <row r="180" spans="1:14">
      <c r="A180">
        <v>1306</v>
      </c>
      <c r="B180" t="s">
        <v>1082</v>
      </c>
      <c r="C180">
        <v>5072</v>
      </c>
      <c r="D180" t="s">
        <v>1114</v>
      </c>
      <c r="E180">
        <v>1377</v>
      </c>
      <c r="F180" t="s">
        <v>1111</v>
      </c>
      <c r="G180">
        <v>5</v>
      </c>
      <c r="H180">
        <v>2881</v>
      </c>
      <c r="J180">
        <f t="shared" si="9"/>
        <v>1</v>
      </c>
      <c r="L180">
        <v>63</v>
      </c>
      <c r="M180" s="2">
        <f t="shared" si="7"/>
        <v>181503</v>
      </c>
      <c r="N180" s="2">
        <f t="shared" si="8"/>
        <v>48.016666666666666</v>
      </c>
    </row>
    <row r="181" spans="1:14">
      <c r="A181">
        <v>1306</v>
      </c>
      <c r="B181" t="s">
        <v>1082</v>
      </c>
      <c r="C181">
        <v>5073</v>
      </c>
      <c r="D181" t="s">
        <v>1113</v>
      </c>
      <c r="E181">
        <v>1377</v>
      </c>
      <c r="F181" t="s">
        <v>1111</v>
      </c>
      <c r="G181">
        <v>8</v>
      </c>
      <c r="H181">
        <v>3039</v>
      </c>
      <c r="J181">
        <f t="shared" si="9"/>
        <v>1</v>
      </c>
      <c r="L181">
        <v>63</v>
      </c>
      <c r="M181" s="2">
        <f t="shared" si="7"/>
        <v>191457</v>
      </c>
      <c r="N181" s="2">
        <f t="shared" si="8"/>
        <v>50.65</v>
      </c>
    </row>
    <row r="182" spans="1:14">
      <c r="A182">
        <v>1306</v>
      </c>
      <c r="B182" t="s">
        <v>1082</v>
      </c>
      <c r="C182">
        <v>5074</v>
      </c>
      <c r="D182" t="s">
        <v>1112</v>
      </c>
      <c r="E182">
        <v>1377</v>
      </c>
      <c r="F182" t="s">
        <v>1111</v>
      </c>
      <c r="G182">
        <v>15</v>
      </c>
      <c r="H182">
        <v>4946</v>
      </c>
      <c r="J182">
        <f t="shared" si="9"/>
        <v>0</v>
      </c>
      <c r="L182">
        <v>63</v>
      </c>
      <c r="M182" s="2">
        <f t="shared" si="7"/>
        <v>311598</v>
      </c>
      <c r="N182" s="2">
        <f t="shared" si="8"/>
        <v>82.433333333333337</v>
      </c>
    </row>
    <row r="183" spans="1:14">
      <c r="A183">
        <v>1306</v>
      </c>
      <c r="B183" t="s">
        <v>1082</v>
      </c>
      <c r="C183">
        <v>5837</v>
      </c>
      <c r="D183" t="s">
        <v>280</v>
      </c>
      <c r="E183">
        <v>1667</v>
      </c>
      <c r="F183" t="s">
        <v>279</v>
      </c>
      <c r="G183">
        <v>29</v>
      </c>
      <c r="H183">
        <v>8912</v>
      </c>
      <c r="J183">
        <f t="shared" si="9"/>
        <v>1</v>
      </c>
      <c r="L183">
        <v>63</v>
      </c>
      <c r="M183" s="2">
        <f t="shared" si="7"/>
        <v>561456</v>
      </c>
      <c r="N183" s="2">
        <f t="shared" si="8"/>
        <v>148.53333333333333</v>
      </c>
    </row>
    <row r="184" spans="1:14">
      <c r="A184">
        <v>1306</v>
      </c>
      <c r="B184" t="s">
        <v>1082</v>
      </c>
      <c r="C184">
        <v>6073</v>
      </c>
      <c r="D184" t="s">
        <v>375</v>
      </c>
      <c r="E184">
        <v>1667</v>
      </c>
      <c r="F184" t="s">
        <v>279</v>
      </c>
      <c r="G184">
        <v>20</v>
      </c>
      <c r="H184">
        <v>5584</v>
      </c>
      <c r="J184">
        <f t="shared" si="9"/>
        <v>0</v>
      </c>
      <c r="L184">
        <v>63</v>
      </c>
      <c r="M184" s="2">
        <f t="shared" si="7"/>
        <v>351792</v>
      </c>
      <c r="N184" s="2">
        <f t="shared" si="8"/>
        <v>93.066666666666663</v>
      </c>
    </row>
    <row r="185" spans="1:14">
      <c r="A185">
        <v>1306</v>
      </c>
      <c r="B185" t="s">
        <v>1082</v>
      </c>
      <c r="C185">
        <v>5734</v>
      </c>
      <c r="D185" t="s">
        <v>419</v>
      </c>
      <c r="E185">
        <v>1594</v>
      </c>
      <c r="F185" t="s">
        <v>282</v>
      </c>
      <c r="G185">
        <v>30</v>
      </c>
      <c r="H185">
        <v>11058</v>
      </c>
      <c r="J185">
        <f t="shared" si="9"/>
        <v>1</v>
      </c>
      <c r="L185">
        <v>63</v>
      </c>
      <c r="M185" s="2">
        <f t="shared" si="7"/>
        <v>696654</v>
      </c>
      <c r="N185" s="2">
        <f t="shared" si="8"/>
        <v>184.3</v>
      </c>
    </row>
    <row r="186" spans="1:14">
      <c r="A186">
        <v>1306</v>
      </c>
      <c r="B186" t="s">
        <v>1082</v>
      </c>
      <c r="C186">
        <v>6030</v>
      </c>
      <c r="D186" t="s">
        <v>627</v>
      </c>
      <c r="E186">
        <v>1594</v>
      </c>
      <c r="F186" t="s">
        <v>282</v>
      </c>
      <c r="G186">
        <v>10</v>
      </c>
      <c r="H186">
        <v>2941</v>
      </c>
      <c r="J186">
        <f t="shared" si="9"/>
        <v>0</v>
      </c>
      <c r="L186">
        <v>63</v>
      </c>
      <c r="M186" s="2">
        <f t="shared" si="7"/>
        <v>185283</v>
      </c>
      <c r="N186" s="2">
        <f t="shared" si="8"/>
        <v>49.016666666666666</v>
      </c>
    </row>
    <row r="187" spans="1:14">
      <c r="A187">
        <v>1306</v>
      </c>
      <c r="B187" t="s">
        <v>1082</v>
      </c>
      <c r="C187">
        <v>5089</v>
      </c>
      <c r="D187" t="s">
        <v>1097</v>
      </c>
      <c r="E187">
        <v>1385</v>
      </c>
      <c r="F187" t="s">
        <v>1096</v>
      </c>
      <c r="G187">
        <v>8</v>
      </c>
      <c r="H187">
        <v>3888</v>
      </c>
      <c r="J187">
        <f t="shared" si="9"/>
        <v>0</v>
      </c>
      <c r="L187">
        <v>63</v>
      </c>
      <c r="M187" s="2">
        <f t="shared" si="7"/>
        <v>244944</v>
      </c>
      <c r="N187" s="2">
        <f t="shared" si="8"/>
        <v>64.8</v>
      </c>
    </row>
    <row r="188" spans="1:14">
      <c r="A188">
        <v>1306</v>
      </c>
      <c r="B188" t="s">
        <v>1082</v>
      </c>
      <c r="C188">
        <v>5069</v>
      </c>
      <c r="D188" t="s">
        <v>1116</v>
      </c>
      <c r="E188">
        <v>1374</v>
      </c>
      <c r="F188" t="s">
        <v>1085</v>
      </c>
      <c r="G188">
        <v>7</v>
      </c>
      <c r="H188">
        <v>4022</v>
      </c>
      <c r="J188">
        <f t="shared" si="9"/>
        <v>1</v>
      </c>
      <c r="L188">
        <v>63</v>
      </c>
      <c r="M188" s="2">
        <f t="shared" si="7"/>
        <v>253386</v>
      </c>
      <c r="N188" s="2">
        <f t="shared" si="8"/>
        <v>67.033333333333331</v>
      </c>
    </row>
    <row r="189" spans="1:14">
      <c r="A189">
        <v>1306</v>
      </c>
      <c r="B189" t="s">
        <v>1082</v>
      </c>
      <c r="C189">
        <v>5587</v>
      </c>
      <c r="D189" t="s">
        <v>1087</v>
      </c>
      <c r="E189">
        <v>1374</v>
      </c>
      <c r="F189" t="s">
        <v>1085</v>
      </c>
      <c r="G189">
        <v>18</v>
      </c>
      <c r="H189">
        <v>7063</v>
      </c>
      <c r="J189">
        <f t="shared" si="9"/>
        <v>1</v>
      </c>
      <c r="L189">
        <v>63</v>
      </c>
      <c r="M189" s="2">
        <f t="shared" si="7"/>
        <v>444969</v>
      </c>
      <c r="N189" s="2">
        <f t="shared" si="8"/>
        <v>117.71666666666667</v>
      </c>
    </row>
    <row r="190" spans="1:14">
      <c r="A190">
        <v>1306</v>
      </c>
      <c r="B190" t="s">
        <v>1082</v>
      </c>
      <c r="C190">
        <v>5588</v>
      </c>
      <c r="D190" t="s">
        <v>1086</v>
      </c>
      <c r="E190">
        <v>1374</v>
      </c>
      <c r="F190" t="s">
        <v>1085</v>
      </c>
      <c r="G190">
        <v>18</v>
      </c>
      <c r="H190">
        <v>7126</v>
      </c>
      <c r="J190">
        <f t="shared" si="9"/>
        <v>0</v>
      </c>
      <c r="L190">
        <v>63</v>
      </c>
      <c r="M190" s="2">
        <f t="shared" si="7"/>
        <v>448938</v>
      </c>
      <c r="N190" s="2">
        <f t="shared" si="8"/>
        <v>118.76666666666667</v>
      </c>
    </row>
    <row r="191" spans="1:14">
      <c r="A191">
        <v>1306</v>
      </c>
      <c r="B191" t="s">
        <v>1082</v>
      </c>
      <c r="C191">
        <v>5085</v>
      </c>
      <c r="D191" t="s">
        <v>1099</v>
      </c>
      <c r="E191">
        <v>1385</v>
      </c>
      <c r="F191" t="s">
        <v>1096</v>
      </c>
      <c r="G191">
        <v>17</v>
      </c>
      <c r="H191">
        <v>4667</v>
      </c>
      <c r="J191">
        <f t="shared" si="9"/>
        <v>1</v>
      </c>
      <c r="L191">
        <v>63</v>
      </c>
      <c r="M191" s="2">
        <f t="shared" si="7"/>
        <v>294021</v>
      </c>
      <c r="N191" s="2">
        <f t="shared" si="8"/>
        <v>77.783333333333331</v>
      </c>
    </row>
    <row r="192" spans="1:14">
      <c r="A192">
        <v>1306</v>
      </c>
      <c r="B192" t="s">
        <v>1082</v>
      </c>
      <c r="C192">
        <v>5087</v>
      </c>
      <c r="D192" t="s">
        <v>1098</v>
      </c>
      <c r="E192">
        <v>1385</v>
      </c>
      <c r="F192" t="s">
        <v>1096</v>
      </c>
      <c r="G192">
        <v>12</v>
      </c>
      <c r="H192">
        <v>3375</v>
      </c>
      <c r="J192">
        <f t="shared" si="9"/>
        <v>0</v>
      </c>
      <c r="L192">
        <v>63</v>
      </c>
      <c r="M192" s="2">
        <f t="shared" si="7"/>
        <v>212625</v>
      </c>
      <c r="N192" s="2">
        <f t="shared" si="8"/>
        <v>56.25</v>
      </c>
    </row>
    <row r="193" spans="1:14">
      <c r="A193">
        <v>1306</v>
      </c>
      <c r="B193" t="s">
        <v>1082</v>
      </c>
      <c r="C193">
        <v>5095</v>
      </c>
      <c r="D193" t="s">
        <v>1092</v>
      </c>
      <c r="E193">
        <v>1386</v>
      </c>
      <c r="F193" t="s">
        <v>1091</v>
      </c>
      <c r="G193">
        <v>8</v>
      </c>
      <c r="H193">
        <v>1467</v>
      </c>
      <c r="J193">
        <f t="shared" si="9"/>
        <v>1</v>
      </c>
      <c r="L193">
        <v>63</v>
      </c>
      <c r="M193" s="2">
        <f t="shared" si="7"/>
        <v>92421</v>
      </c>
      <c r="N193" s="2">
        <f t="shared" si="8"/>
        <v>24.45</v>
      </c>
    </row>
    <row r="194" spans="1:14">
      <c r="A194">
        <v>1306</v>
      </c>
      <c r="B194" t="s">
        <v>1082</v>
      </c>
      <c r="C194">
        <v>5094</v>
      </c>
      <c r="D194" t="s">
        <v>1093</v>
      </c>
      <c r="E194">
        <v>1386</v>
      </c>
      <c r="F194" t="s">
        <v>1091</v>
      </c>
      <c r="G194">
        <v>15</v>
      </c>
      <c r="H194">
        <v>1448</v>
      </c>
      <c r="J194">
        <f t="shared" si="9"/>
        <v>0</v>
      </c>
      <c r="L194">
        <v>63</v>
      </c>
      <c r="M194" s="2">
        <f t="shared" si="7"/>
        <v>91224</v>
      </c>
      <c r="N194" s="2">
        <f t="shared" si="8"/>
        <v>24.133333333333333</v>
      </c>
    </row>
    <row r="195" spans="1:14">
      <c r="A195">
        <v>1973</v>
      </c>
      <c r="B195" t="s">
        <v>37</v>
      </c>
      <c r="C195">
        <v>6763</v>
      </c>
      <c r="D195" t="s">
        <v>70</v>
      </c>
      <c r="E195">
        <v>1984</v>
      </c>
      <c r="F195" t="s">
        <v>69</v>
      </c>
      <c r="G195">
        <v>27</v>
      </c>
      <c r="H195">
        <v>6759</v>
      </c>
      <c r="J195">
        <f t="shared" si="9"/>
        <v>0</v>
      </c>
      <c r="L195">
        <v>63</v>
      </c>
      <c r="M195" s="2">
        <f t="shared" ref="M195:M258" si="10">H195*L195</f>
        <v>425817</v>
      </c>
      <c r="N195" s="2">
        <f t="shared" ref="N195:N258" si="11">H195/60</f>
        <v>112.65</v>
      </c>
    </row>
    <row r="196" spans="1:14">
      <c r="A196">
        <v>1972</v>
      </c>
      <c r="B196" t="s">
        <v>81</v>
      </c>
      <c r="C196">
        <v>6714</v>
      </c>
      <c r="D196" t="s">
        <v>123</v>
      </c>
      <c r="E196">
        <v>1975</v>
      </c>
      <c r="F196" t="s">
        <v>120</v>
      </c>
      <c r="G196">
        <v>3</v>
      </c>
      <c r="H196">
        <v>431</v>
      </c>
      <c r="J196">
        <f t="shared" si="9"/>
        <v>0</v>
      </c>
      <c r="L196">
        <v>63</v>
      </c>
      <c r="M196" s="2">
        <f t="shared" si="10"/>
        <v>27153</v>
      </c>
      <c r="N196" s="2">
        <f t="shared" si="11"/>
        <v>7.1833333333333336</v>
      </c>
    </row>
    <row r="197" spans="1:14">
      <c r="A197">
        <v>1306</v>
      </c>
      <c r="B197" t="s">
        <v>1082</v>
      </c>
      <c r="C197">
        <v>5075</v>
      </c>
      <c r="D197" t="s">
        <v>1110</v>
      </c>
      <c r="E197">
        <v>1378</v>
      </c>
      <c r="F197" t="s">
        <v>1107</v>
      </c>
      <c r="G197">
        <v>2</v>
      </c>
      <c r="H197">
        <v>1114</v>
      </c>
      <c r="J197">
        <f t="shared" si="9"/>
        <v>1</v>
      </c>
      <c r="L197">
        <v>63</v>
      </c>
      <c r="M197" s="2">
        <f t="shared" si="10"/>
        <v>70182</v>
      </c>
      <c r="N197" s="2">
        <f t="shared" si="11"/>
        <v>18.566666666666666</v>
      </c>
    </row>
    <row r="198" spans="1:14">
      <c r="A198">
        <v>1306</v>
      </c>
      <c r="B198" t="s">
        <v>1082</v>
      </c>
      <c r="C198">
        <v>5076</v>
      </c>
      <c r="D198" t="s">
        <v>1109</v>
      </c>
      <c r="E198">
        <v>1378</v>
      </c>
      <c r="F198" t="s">
        <v>1107</v>
      </c>
      <c r="G198">
        <v>12</v>
      </c>
      <c r="H198">
        <v>3407</v>
      </c>
      <c r="J198">
        <f t="shared" si="9"/>
        <v>1</v>
      </c>
      <c r="L198">
        <v>63</v>
      </c>
      <c r="M198" s="2">
        <f t="shared" si="10"/>
        <v>214641</v>
      </c>
      <c r="N198" s="2">
        <f t="shared" si="11"/>
        <v>56.783333333333331</v>
      </c>
    </row>
    <row r="199" spans="1:14">
      <c r="A199">
        <v>1306</v>
      </c>
      <c r="B199" t="s">
        <v>1082</v>
      </c>
      <c r="C199">
        <v>5077</v>
      </c>
      <c r="D199" t="s">
        <v>1108</v>
      </c>
      <c r="E199">
        <v>1378</v>
      </c>
      <c r="F199" t="s">
        <v>1107</v>
      </c>
      <c r="G199">
        <v>14</v>
      </c>
      <c r="H199">
        <v>4952</v>
      </c>
      <c r="J199">
        <f t="shared" si="9"/>
        <v>0</v>
      </c>
      <c r="L199">
        <v>63</v>
      </c>
      <c r="M199" s="2">
        <f t="shared" si="10"/>
        <v>311976</v>
      </c>
      <c r="N199" s="2">
        <f t="shared" si="11"/>
        <v>82.533333333333331</v>
      </c>
    </row>
    <row r="200" spans="1:14">
      <c r="A200">
        <v>1317</v>
      </c>
      <c r="B200" t="s">
        <v>704</v>
      </c>
      <c r="C200">
        <v>5289</v>
      </c>
      <c r="D200" t="s">
        <v>726</v>
      </c>
      <c r="E200">
        <v>1462</v>
      </c>
      <c r="F200" t="s">
        <v>724</v>
      </c>
      <c r="G200">
        <v>13</v>
      </c>
      <c r="H200">
        <v>3859</v>
      </c>
      <c r="J200">
        <f t="shared" ref="J200:J263" si="12">IF(E200=E201, 1, 0)</f>
        <v>0</v>
      </c>
      <c r="L200">
        <v>63</v>
      </c>
      <c r="M200" s="2">
        <f t="shared" si="10"/>
        <v>243117</v>
      </c>
      <c r="N200" s="2">
        <f t="shared" si="11"/>
        <v>64.316666666666663</v>
      </c>
    </row>
    <row r="201" spans="1:14">
      <c r="A201">
        <v>1957</v>
      </c>
      <c r="B201" t="s">
        <v>175</v>
      </c>
      <c r="C201">
        <v>6849</v>
      </c>
      <c r="D201" t="s">
        <v>214</v>
      </c>
      <c r="E201">
        <v>2005</v>
      </c>
      <c r="F201" t="s">
        <v>212</v>
      </c>
      <c r="G201">
        <v>5</v>
      </c>
      <c r="H201">
        <v>2852</v>
      </c>
      <c r="J201">
        <f t="shared" si="12"/>
        <v>1</v>
      </c>
      <c r="L201">
        <v>63</v>
      </c>
      <c r="M201" s="2">
        <f t="shared" si="10"/>
        <v>179676</v>
      </c>
      <c r="N201" s="2">
        <f t="shared" si="11"/>
        <v>47.533333333333331</v>
      </c>
    </row>
    <row r="202" spans="1:14">
      <c r="A202">
        <v>1957</v>
      </c>
      <c r="B202" t="s">
        <v>175</v>
      </c>
      <c r="C202">
        <v>6850</v>
      </c>
      <c r="D202" t="s">
        <v>213</v>
      </c>
      <c r="E202">
        <v>2005</v>
      </c>
      <c r="F202" t="s">
        <v>212</v>
      </c>
      <c r="G202">
        <v>20</v>
      </c>
      <c r="H202">
        <v>5160</v>
      </c>
      <c r="J202">
        <f t="shared" si="12"/>
        <v>0</v>
      </c>
      <c r="L202">
        <v>63</v>
      </c>
      <c r="M202" s="2">
        <f t="shared" si="10"/>
        <v>325080</v>
      </c>
      <c r="N202" s="2">
        <f t="shared" si="11"/>
        <v>86</v>
      </c>
    </row>
    <row r="203" spans="1:14">
      <c r="A203">
        <v>1317</v>
      </c>
      <c r="B203" t="s">
        <v>704</v>
      </c>
      <c r="C203">
        <v>5294</v>
      </c>
      <c r="D203" t="s">
        <v>725</v>
      </c>
      <c r="E203">
        <v>1462</v>
      </c>
      <c r="F203" t="s">
        <v>724</v>
      </c>
      <c r="G203">
        <v>3</v>
      </c>
      <c r="H203">
        <v>949</v>
      </c>
      <c r="J203">
        <f t="shared" si="12"/>
        <v>0</v>
      </c>
      <c r="L203">
        <v>63</v>
      </c>
      <c r="M203" s="2">
        <f t="shared" si="10"/>
        <v>59787</v>
      </c>
      <c r="N203" s="2">
        <f t="shared" si="11"/>
        <v>15.816666666666666</v>
      </c>
    </row>
    <row r="204" spans="1:14">
      <c r="A204">
        <v>1317</v>
      </c>
      <c r="B204" t="s">
        <v>704</v>
      </c>
      <c r="C204">
        <v>5838</v>
      </c>
      <c r="D204" t="s">
        <v>280</v>
      </c>
      <c r="E204">
        <v>1668</v>
      </c>
      <c r="F204" t="s">
        <v>279</v>
      </c>
      <c r="G204">
        <v>25</v>
      </c>
      <c r="H204">
        <v>8746</v>
      </c>
      <c r="J204">
        <f t="shared" si="12"/>
        <v>1</v>
      </c>
      <c r="L204">
        <v>63</v>
      </c>
      <c r="M204" s="2">
        <f t="shared" si="10"/>
        <v>550998</v>
      </c>
      <c r="N204" s="2">
        <f t="shared" si="11"/>
        <v>145.76666666666668</v>
      </c>
    </row>
    <row r="205" spans="1:14">
      <c r="A205">
        <v>1317</v>
      </c>
      <c r="B205" t="s">
        <v>704</v>
      </c>
      <c r="C205">
        <v>6074</v>
      </c>
      <c r="D205" t="s">
        <v>375</v>
      </c>
      <c r="E205">
        <v>1668</v>
      </c>
      <c r="F205" t="s">
        <v>279</v>
      </c>
      <c r="G205">
        <v>20</v>
      </c>
      <c r="H205">
        <v>10347</v>
      </c>
      <c r="J205">
        <f t="shared" si="12"/>
        <v>0</v>
      </c>
      <c r="L205">
        <v>63</v>
      </c>
      <c r="M205" s="2">
        <f t="shared" si="10"/>
        <v>651861</v>
      </c>
      <c r="N205" s="2">
        <f t="shared" si="11"/>
        <v>172.45</v>
      </c>
    </row>
    <row r="206" spans="1:14">
      <c r="A206">
        <v>1317</v>
      </c>
      <c r="B206" t="s">
        <v>704</v>
      </c>
      <c r="C206">
        <v>5735</v>
      </c>
      <c r="D206" t="s">
        <v>419</v>
      </c>
      <c r="E206">
        <v>1595</v>
      </c>
      <c r="F206" t="s">
        <v>282</v>
      </c>
      <c r="G206">
        <v>40</v>
      </c>
      <c r="H206">
        <v>10678</v>
      </c>
      <c r="J206">
        <f t="shared" si="12"/>
        <v>1</v>
      </c>
      <c r="L206">
        <v>63</v>
      </c>
      <c r="M206" s="2">
        <f t="shared" si="10"/>
        <v>672714</v>
      </c>
      <c r="N206" s="2">
        <f t="shared" si="11"/>
        <v>177.96666666666667</v>
      </c>
    </row>
    <row r="207" spans="1:14">
      <c r="A207">
        <v>1317</v>
      </c>
      <c r="B207" t="s">
        <v>704</v>
      </c>
      <c r="C207">
        <v>6032</v>
      </c>
      <c r="D207" t="s">
        <v>627</v>
      </c>
      <c r="E207">
        <v>1595</v>
      </c>
      <c r="F207" t="s">
        <v>282</v>
      </c>
      <c r="G207">
        <v>10</v>
      </c>
      <c r="H207">
        <v>2862</v>
      </c>
      <c r="J207">
        <f t="shared" si="12"/>
        <v>0</v>
      </c>
      <c r="L207">
        <v>63</v>
      </c>
      <c r="M207" s="2">
        <f t="shared" si="10"/>
        <v>180306</v>
      </c>
      <c r="N207" s="2">
        <f t="shared" si="11"/>
        <v>47.7</v>
      </c>
    </row>
    <row r="208" spans="1:14">
      <c r="A208">
        <v>1317</v>
      </c>
      <c r="B208" t="s">
        <v>704</v>
      </c>
      <c r="C208">
        <v>5282</v>
      </c>
      <c r="D208" t="s">
        <v>733</v>
      </c>
      <c r="E208">
        <v>1458</v>
      </c>
      <c r="F208" t="s">
        <v>730</v>
      </c>
      <c r="G208">
        <v>5</v>
      </c>
      <c r="H208">
        <v>2817</v>
      </c>
      <c r="J208">
        <f t="shared" si="12"/>
        <v>1</v>
      </c>
      <c r="L208">
        <v>63</v>
      </c>
      <c r="M208" s="2">
        <f t="shared" si="10"/>
        <v>177471</v>
      </c>
      <c r="N208" s="2">
        <f t="shared" si="11"/>
        <v>46.95</v>
      </c>
    </row>
    <row r="209" spans="1:14">
      <c r="A209">
        <v>1317</v>
      </c>
      <c r="B209" t="s">
        <v>704</v>
      </c>
      <c r="C209">
        <v>5284</v>
      </c>
      <c r="D209" t="s">
        <v>732</v>
      </c>
      <c r="E209">
        <v>1458</v>
      </c>
      <c r="F209" t="s">
        <v>730</v>
      </c>
      <c r="G209">
        <v>3</v>
      </c>
      <c r="H209">
        <v>1787</v>
      </c>
      <c r="J209">
        <f t="shared" si="12"/>
        <v>1</v>
      </c>
      <c r="L209">
        <v>63</v>
      </c>
      <c r="M209" s="2">
        <f t="shared" si="10"/>
        <v>112581</v>
      </c>
      <c r="N209" s="2">
        <f t="shared" si="11"/>
        <v>29.783333333333335</v>
      </c>
    </row>
    <row r="210" spans="1:14">
      <c r="A210">
        <v>1317</v>
      </c>
      <c r="B210" t="s">
        <v>704</v>
      </c>
      <c r="C210">
        <v>5285</v>
      </c>
      <c r="D210" t="s">
        <v>731</v>
      </c>
      <c r="E210">
        <v>1458</v>
      </c>
      <c r="F210" t="s">
        <v>730</v>
      </c>
      <c r="G210">
        <v>12</v>
      </c>
      <c r="H210">
        <v>4512</v>
      </c>
      <c r="J210">
        <f t="shared" si="12"/>
        <v>0</v>
      </c>
      <c r="L210">
        <v>63</v>
      </c>
      <c r="M210" s="2">
        <f t="shared" si="10"/>
        <v>284256</v>
      </c>
      <c r="N210" s="2">
        <f t="shared" si="11"/>
        <v>75.2</v>
      </c>
    </row>
    <row r="211" spans="1:14">
      <c r="A211">
        <v>1317</v>
      </c>
      <c r="B211" t="s">
        <v>704</v>
      </c>
      <c r="C211">
        <v>5363</v>
      </c>
      <c r="D211" t="s">
        <v>711</v>
      </c>
      <c r="E211">
        <v>1473</v>
      </c>
      <c r="F211" t="s">
        <v>710</v>
      </c>
      <c r="G211">
        <v>6</v>
      </c>
      <c r="H211">
        <v>1233</v>
      </c>
      <c r="J211">
        <f t="shared" si="12"/>
        <v>0</v>
      </c>
      <c r="L211">
        <v>63</v>
      </c>
      <c r="M211" s="2">
        <f t="shared" si="10"/>
        <v>77679</v>
      </c>
      <c r="N211" s="2">
        <f t="shared" si="11"/>
        <v>20.55</v>
      </c>
    </row>
    <row r="212" spans="1:14">
      <c r="A212">
        <v>1972</v>
      </c>
      <c r="B212" t="s">
        <v>81</v>
      </c>
      <c r="C212">
        <v>6700</v>
      </c>
      <c r="D212" t="s">
        <v>138</v>
      </c>
      <c r="E212">
        <v>1974</v>
      </c>
      <c r="F212" t="s">
        <v>133</v>
      </c>
      <c r="G212">
        <v>5</v>
      </c>
      <c r="H212">
        <v>545</v>
      </c>
      <c r="J212">
        <f t="shared" si="12"/>
        <v>0</v>
      </c>
      <c r="L212">
        <v>63</v>
      </c>
      <c r="M212" s="2">
        <f t="shared" si="10"/>
        <v>34335</v>
      </c>
      <c r="N212" s="2">
        <f t="shared" si="11"/>
        <v>9.0833333333333339</v>
      </c>
    </row>
    <row r="213" spans="1:14">
      <c r="A213">
        <v>1973</v>
      </c>
      <c r="B213" t="s">
        <v>37</v>
      </c>
      <c r="C213">
        <v>6754</v>
      </c>
      <c r="D213" t="s">
        <v>80</v>
      </c>
      <c r="E213">
        <v>1983</v>
      </c>
      <c r="F213" t="s">
        <v>74</v>
      </c>
      <c r="G213">
        <v>7</v>
      </c>
      <c r="H213">
        <v>1148</v>
      </c>
      <c r="J213">
        <f t="shared" si="12"/>
        <v>1</v>
      </c>
      <c r="L213">
        <v>63</v>
      </c>
      <c r="M213" s="2">
        <f t="shared" si="10"/>
        <v>72324</v>
      </c>
      <c r="N213" s="2">
        <f t="shared" si="11"/>
        <v>19.133333333333333</v>
      </c>
    </row>
    <row r="214" spans="1:14">
      <c r="A214">
        <v>1973</v>
      </c>
      <c r="B214" t="s">
        <v>37</v>
      </c>
      <c r="C214">
        <v>6755</v>
      </c>
      <c r="D214" t="s">
        <v>79</v>
      </c>
      <c r="E214">
        <v>1983</v>
      </c>
      <c r="F214" t="s">
        <v>74</v>
      </c>
      <c r="G214">
        <v>3</v>
      </c>
      <c r="H214">
        <v>497</v>
      </c>
      <c r="J214">
        <f t="shared" si="12"/>
        <v>0</v>
      </c>
      <c r="L214">
        <v>63</v>
      </c>
      <c r="M214" s="2">
        <f t="shared" si="10"/>
        <v>31311</v>
      </c>
      <c r="N214" s="2">
        <f t="shared" si="11"/>
        <v>8.2833333333333332</v>
      </c>
    </row>
    <row r="215" spans="1:14">
      <c r="A215">
        <v>1317</v>
      </c>
      <c r="B215" t="s">
        <v>704</v>
      </c>
      <c r="C215">
        <v>5386</v>
      </c>
      <c r="D215" t="s">
        <v>706</v>
      </c>
      <c r="E215">
        <v>1477</v>
      </c>
      <c r="F215" t="s">
        <v>705</v>
      </c>
      <c r="G215">
        <v>8</v>
      </c>
      <c r="H215">
        <v>3156</v>
      </c>
      <c r="J215">
        <f t="shared" si="12"/>
        <v>0</v>
      </c>
      <c r="L215">
        <v>63</v>
      </c>
      <c r="M215" s="2">
        <f t="shared" si="10"/>
        <v>198828</v>
      </c>
      <c r="N215" s="2">
        <f t="shared" si="11"/>
        <v>52.6</v>
      </c>
    </row>
    <row r="216" spans="1:14">
      <c r="A216">
        <v>1958</v>
      </c>
      <c r="B216" t="s">
        <v>146</v>
      </c>
      <c r="C216">
        <v>6897</v>
      </c>
      <c r="D216" t="s">
        <v>153</v>
      </c>
      <c r="E216">
        <v>2024</v>
      </c>
      <c r="F216" t="s">
        <v>151</v>
      </c>
      <c r="G216">
        <v>9</v>
      </c>
      <c r="H216">
        <v>4821</v>
      </c>
      <c r="J216">
        <f t="shared" si="12"/>
        <v>1</v>
      </c>
      <c r="L216">
        <v>63</v>
      </c>
      <c r="M216" s="2">
        <f t="shared" si="10"/>
        <v>303723</v>
      </c>
      <c r="N216" s="2">
        <f t="shared" si="11"/>
        <v>80.349999999999994</v>
      </c>
    </row>
    <row r="217" spans="1:14">
      <c r="A217">
        <v>1958</v>
      </c>
      <c r="B217" t="s">
        <v>146</v>
      </c>
      <c r="C217">
        <v>6898</v>
      </c>
      <c r="D217" t="s">
        <v>152</v>
      </c>
      <c r="E217">
        <v>2024</v>
      </c>
      <c r="F217" t="s">
        <v>151</v>
      </c>
      <c r="G217">
        <v>12</v>
      </c>
      <c r="H217">
        <v>3542</v>
      </c>
      <c r="J217">
        <f t="shared" si="12"/>
        <v>0</v>
      </c>
      <c r="L217">
        <v>63</v>
      </c>
      <c r="M217" s="2">
        <f t="shared" si="10"/>
        <v>223146</v>
      </c>
      <c r="N217" s="2">
        <f t="shared" si="11"/>
        <v>59.033333333333331</v>
      </c>
    </row>
    <row r="218" spans="1:14">
      <c r="A218">
        <v>1957</v>
      </c>
      <c r="B218" t="s">
        <v>175</v>
      </c>
      <c r="C218">
        <v>6856</v>
      </c>
      <c r="D218" t="s">
        <v>205</v>
      </c>
      <c r="E218">
        <v>2006</v>
      </c>
      <c r="F218" t="s">
        <v>202</v>
      </c>
      <c r="G218">
        <v>11</v>
      </c>
      <c r="H218">
        <v>2912</v>
      </c>
      <c r="J218">
        <f t="shared" si="12"/>
        <v>1</v>
      </c>
      <c r="L218">
        <v>63</v>
      </c>
      <c r="M218" s="2">
        <f t="shared" si="10"/>
        <v>183456</v>
      </c>
      <c r="N218" s="2">
        <f t="shared" si="11"/>
        <v>48.533333333333331</v>
      </c>
    </row>
    <row r="219" spans="1:14">
      <c r="A219">
        <v>1957</v>
      </c>
      <c r="B219" t="s">
        <v>175</v>
      </c>
      <c r="C219">
        <v>6857</v>
      </c>
      <c r="D219" t="s">
        <v>204</v>
      </c>
      <c r="E219">
        <v>2006</v>
      </c>
      <c r="F219" t="s">
        <v>202</v>
      </c>
      <c r="G219">
        <v>13</v>
      </c>
      <c r="H219">
        <v>1874</v>
      </c>
      <c r="J219">
        <f t="shared" si="12"/>
        <v>0</v>
      </c>
      <c r="L219">
        <v>63</v>
      </c>
      <c r="M219" s="2">
        <f t="shared" si="10"/>
        <v>118062</v>
      </c>
      <c r="N219" s="2">
        <f t="shared" si="11"/>
        <v>31.233333333333334</v>
      </c>
    </row>
    <row r="220" spans="1:14">
      <c r="A220">
        <v>1317</v>
      </c>
      <c r="B220" t="s">
        <v>704</v>
      </c>
      <c r="C220">
        <v>5327</v>
      </c>
      <c r="D220" t="s">
        <v>717</v>
      </c>
      <c r="E220">
        <v>1469</v>
      </c>
      <c r="F220" t="s">
        <v>715</v>
      </c>
      <c r="G220">
        <v>8</v>
      </c>
      <c r="H220">
        <v>6205</v>
      </c>
      <c r="J220">
        <f t="shared" si="12"/>
        <v>1</v>
      </c>
      <c r="L220">
        <v>63</v>
      </c>
      <c r="M220" s="2">
        <f t="shared" si="10"/>
        <v>390915</v>
      </c>
      <c r="N220" s="2">
        <f t="shared" si="11"/>
        <v>103.41666666666667</v>
      </c>
    </row>
    <row r="221" spans="1:14">
      <c r="A221">
        <v>1317</v>
      </c>
      <c r="B221" t="s">
        <v>704</v>
      </c>
      <c r="C221">
        <v>5341</v>
      </c>
      <c r="D221" t="s">
        <v>716</v>
      </c>
      <c r="E221">
        <v>1469</v>
      </c>
      <c r="F221" t="s">
        <v>715</v>
      </c>
      <c r="G221">
        <v>7</v>
      </c>
      <c r="H221">
        <v>3073</v>
      </c>
      <c r="J221">
        <f t="shared" si="12"/>
        <v>0</v>
      </c>
      <c r="L221">
        <v>63</v>
      </c>
      <c r="M221" s="2">
        <f t="shared" si="10"/>
        <v>193599</v>
      </c>
      <c r="N221" s="2">
        <f t="shared" si="11"/>
        <v>51.216666666666669</v>
      </c>
    </row>
    <row r="222" spans="1:14">
      <c r="A222">
        <v>1317</v>
      </c>
      <c r="B222" t="s">
        <v>704</v>
      </c>
      <c r="C222">
        <v>5306</v>
      </c>
      <c r="D222" t="s">
        <v>720</v>
      </c>
      <c r="E222">
        <v>1466</v>
      </c>
      <c r="F222" t="s">
        <v>718</v>
      </c>
      <c r="G222">
        <v>4</v>
      </c>
      <c r="H222">
        <v>2093</v>
      </c>
      <c r="J222">
        <f t="shared" si="12"/>
        <v>1</v>
      </c>
      <c r="L222">
        <v>63</v>
      </c>
      <c r="M222" s="2">
        <f t="shared" si="10"/>
        <v>131859</v>
      </c>
      <c r="N222" s="2">
        <f t="shared" si="11"/>
        <v>34.883333333333333</v>
      </c>
    </row>
    <row r="223" spans="1:14">
      <c r="A223">
        <v>1317</v>
      </c>
      <c r="B223" t="s">
        <v>704</v>
      </c>
      <c r="C223">
        <v>5313</v>
      </c>
      <c r="D223" t="s">
        <v>719</v>
      </c>
      <c r="E223">
        <v>1466</v>
      </c>
      <c r="F223" t="s">
        <v>718</v>
      </c>
      <c r="G223">
        <v>7</v>
      </c>
      <c r="H223">
        <v>2651</v>
      </c>
      <c r="J223">
        <f t="shared" si="12"/>
        <v>0</v>
      </c>
      <c r="L223">
        <v>63</v>
      </c>
      <c r="M223" s="2">
        <f t="shared" si="10"/>
        <v>167013</v>
      </c>
      <c r="N223" s="2">
        <f t="shared" si="11"/>
        <v>44.18333333333333</v>
      </c>
    </row>
    <row r="224" spans="1:14">
      <c r="A224">
        <v>1317</v>
      </c>
      <c r="B224" t="s">
        <v>704</v>
      </c>
      <c r="C224">
        <v>5351</v>
      </c>
      <c r="D224" t="s">
        <v>714</v>
      </c>
      <c r="E224">
        <v>1471</v>
      </c>
      <c r="F224" t="s">
        <v>712</v>
      </c>
      <c r="G224">
        <v>8</v>
      </c>
      <c r="H224">
        <v>5559</v>
      </c>
      <c r="J224">
        <f t="shared" si="12"/>
        <v>1</v>
      </c>
      <c r="L224">
        <v>63</v>
      </c>
      <c r="M224" s="2">
        <f t="shared" si="10"/>
        <v>350217</v>
      </c>
      <c r="N224" s="2">
        <f t="shared" si="11"/>
        <v>92.65</v>
      </c>
    </row>
    <row r="225" spans="1:14">
      <c r="A225">
        <v>1317</v>
      </c>
      <c r="B225" t="s">
        <v>704</v>
      </c>
      <c r="C225">
        <v>5357</v>
      </c>
      <c r="D225" t="s">
        <v>713</v>
      </c>
      <c r="E225">
        <v>1471</v>
      </c>
      <c r="F225" t="s">
        <v>712</v>
      </c>
      <c r="G225">
        <v>7</v>
      </c>
      <c r="H225">
        <v>3035</v>
      </c>
      <c r="J225">
        <f t="shared" si="12"/>
        <v>0</v>
      </c>
      <c r="L225">
        <v>63</v>
      </c>
      <c r="M225" s="2">
        <f t="shared" si="10"/>
        <v>191205</v>
      </c>
      <c r="N225" s="2">
        <f t="shared" si="11"/>
        <v>50.583333333333336</v>
      </c>
    </row>
    <row r="226" spans="1:14">
      <c r="A226">
        <v>1317</v>
      </c>
      <c r="B226" t="s">
        <v>704</v>
      </c>
      <c r="C226">
        <v>5373</v>
      </c>
      <c r="D226" t="s">
        <v>709</v>
      </c>
      <c r="E226">
        <v>1475</v>
      </c>
      <c r="F226" t="s">
        <v>707</v>
      </c>
      <c r="G226">
        <v>2</v>
      </c>
      <c r="H226">
        <v>278</v>
      </c>
      <c r="J226">
        <f t="shared" si="12"/>
        <v>1</v>
      </c>
      <c r="L226">
        <v>63</v>
      </c>
      <c r="M226" s="2">
        <f t="shared" si="10"/>
        <v>17514</v>
      </c>
      <c r="N226" s="2">
        <f t="shared" si="11"/>
        <v>4.6333333333333337</v>
      </c>
    </row>
    <row r="227" spans="1:14">
      <c r="A227">
        <v>1317</v>
      </c>
      <c r="B227" t="s">
        <v>704</v>
      </c>
      <c r="C227">
        <v>5375</v>
      </c>
      <c r="D227" t="s">
        <v>708</v>
      </c>
      <c r="E227">
        <v>1475</v>
      </c>
      <c r="F227" t="s">
        <v>707</v>
      </c>
      <c r="G227">
        <v>4</v>
      </c>
      <c r="H227">
        <v>2005</v>
      </c>
      <c r="J227">
        <f t="shared" si="12"/>
        <v>0</v>
      </c>
      <c r="L227">
        <v>63</v>
      </c>
      <c r="M227" s="2">
        <f t="shared" si="10"/>
        <v>126315</v>
      </c>
      <c r="N227" s="2">
        <f t="shared" si="11"/>
        <v>33.416666666666664</v>
      </c>
    </row>
    <row r="228" spans="1:14">
      <c r="A228">
        <v>1317</v>
      </c>
      <c r="B228" t="s">
        <v>704</v>
      </c>
      <c r="C228">
        <v>5287</v>
      </c>
      <c r="D228" t="s">
        <v>729</v>
      </c>
      <c r="E228">
        <v>1461</v>
      </c>
      <c r="F228" t="s">
        <v>727</v>
      </c>
      <c r="G228">
        <v>14</v>
      </c>
      <c r="H228">
        <v>3008</v>
      </c>
      <c r="J228">
        <f t="shared" si="12"/>
        <v>1</v>
      </c>
      <c r="L228">
        <v>63</v>
      </c>
      <c r="M228" s="2">
        <f t="shared" si="10"/>
        <v>189504</v>
      </c>
      <c r="N228" s="2">
        <f t="shared" si="11"/>
        <v>50.133333333333333</v>
      </c>
    </row>
    <row r="229" spans="1:14">
      <c r="A229">
        <v>1317</v>
      </c>
      <c r="B229" t="s">
        <v>704</v>
      </c>
      <c r="C229">
        <v>5288</v>
      </c>
      <c r="D229" t="s">
        <v>728</v>
      </c>
      <c r="E229">
        <v>1461</v>
      </c>
      <c r="F229" t="s">
        <v>727</v>
      </c>
      <c r="G229">
        <v>18</v>
      </c>
      <c r="H229">
        <v>3723</v>
      </c>
      <c r="J229">
        <f t="shared" si="12"/>
        <v>0</v>
      </c>
      <c r="L229">
        <v>63</v>
      </c>
      <c r="M229" s="2">
        <f t="shared" si="10"/>
        <v>234549</v>
      </c>
      <c r="N229" s="2">
        <f t="shared" si="11"/>
        <v>62.05</v>
      </c>
    </row>
    <row r="230" spans="1:14">
      <c r="A230">
        <v>1317</v>
      </c>
      <c r="B230" t="s">
        <v>704</v>
      </c>
      <c r="C230">
        <v>5301</v>
      </c>
      <c r="D230" t="s">
        <v>723</v>
      </c>
      <c r="E230">
        <v>1464</v>
      </c>
      <c r="F230" t="s">
        <v>721</v>
      </c>
      <c r="G230">
        <v>2</v>
      </c>
      <c r="H230">
        <v>1447</v>
      </c>
      <c r="J230">
        <f t="shared" si="12"/>
        <v>1</v>
      </c>
      <c r="L230">
        <v>63</v>
      </c>
      <c r="M230" s="2">
        <f t="shared" si="10"/>
        <v>91161</v>
      </c>
      <c r="N230" s="2">
        <f t="shared" si="11"/>
        <v>24.116666666666667</v>
      </c>
    </row>
    <row r="231" spans="1:14">
      <c r="A231">
        <v>1317</v>
      </c>
      <c r="B231" t="s">
        <v>704</v>
      </c>
      <c r="C231">
        <v>5303</v>
      </c>
      <c r="D231" t="s">
        <v>722</v>
      </c>
      <c r="E231">
        <v>1464</v>
      </c>
      <c r="F231" t="s">
        <v>721</v>
      </c>
      <c r="G231">
        <v>5</v>
      </c>
      <c r="H231">
        <v>2002</v>
      </c>
      <c r="J231">
        <f t="shared" si="12"/>
        <v>0</v>
      </c>
      <c r="L231">
        <v>63</v>
      </c>
      <c r="M231" s="2">
        <f t="shared" si="10"/>
        <v>126126</v>
      </c>
      <c r="N231" s="2">
        <f t="shared" si="11"/>
        <v>33.366666666666667</v>
      </c>
    </row>
    <row r="232" spans="1:14">
      <c r="A232">
        <v>1336</v>
      </c>
      <c r="B232" t="s">
        <v>312</v>
      </c>
      <c r="C232">
        <v>5214</v>
      </c>
      <c r="D232" t="s">
        <v>330</v>
      </c>
      <c r="E232">
        <v>1412</v>
      </c>
      <c r="F232" t="s">
        <v>326</v>
      </c>
      <c r="G232">
        <v>18</v>
      </c>
      <c r="H232">
        <v>4411</v>
      </c>
      <c r="J232">
        <f t="shared" si="12"/>
        <v>0</v>
      </c>
      <c r="L232">
        <v>63</v>
      </c>
      <c r="M232" s="2">
        <f t="shared" si="10"/>
        <v>277893</v>
      </c>
      <c r="N232" s="2">
        <f t="shared" si="11"/>
        <v>73.516666666666666</v>
      </c>
    </row>
    <row r="233" spans="1:14">
      <c r="A233">
        <v>1336</v>
      </c>
      <c r="B233" t="s">
        <v>312</v>
      </c>
      <c r="C233">
        <v>5213</v>
      </c>
      <c r="D233" t="s">
        <v>329</v>
      </c>
      <c r="E233">
        <v>1413</v>
      </c>
      <c r="F233" t="s">
        <v>331</v>
      </c>
      <c r="G233">
        <v>11</v>
      </c>
      <c r="H233">
        <v>1467</v>
      </c>
      <c r="J233">
        <f t="shared" si="12"/>
        <v>0</v>
      </c>
      <c r="L233">
        <v>63</v>
      </c>
      <c r="M233" s="2">
        <f t="shared" si="10"/>
        <v>92421</v>
      </c>
      <c r="N233" s="2">
        <f t="shared" si="11"/>
        <v>24.45</v>
      </c>
    </row>
    <row r="234" spans="1:14">
      <c r="A234">
        <v>1336</v>
      </c>
      <c r="B234" t="s">
        <v>312</v>
      </c>
      <c r="C234">
        <v>5215</v>
      </c>
      <c r="D234" t="s">
        <v>329</v>
      </c>
      <c r="E234">
        <v>1412</v>
      </c>
      <c r="F234" t="s">
        <v>326</v>
      </c>
      <c r="G234">
        <v>11</v>
      </c>
      <c r="H234">
        <v>1467</v>
      </c>
      <c r="J234">
        <f t="shared" si="12"/>
        <v>0</v>
      </c>
      <c r="L234">
        <v>63</v>
      </c>
      <c r="M234" s="2">
        <f t="shared" si="10"/>
        <v>92421</v>
      </c>
      <c r="N234" s="2">
        <f t="shared" si="11"/>
        <v>24.45</v>
      </c>
    </row>
    <row r="235" spans="1:14">
      <c r="A235">
        <v>1336</v>
      </c>
      <c r="B235" t="s">
        <v>312</v>
      </c>
      <c r="C235">
        <v>5212</v>
      </c>
      <c r="D235" t="s">
        <v>332</v>
      </c>
      <c r="E235">
        <v>1413</v>
      </c>
      <c r="F235" t="s">
        <v>331</v>
      </c>
      <c r="G235">
        <v>18</v>
      </c>
      <c r="H235">
        <v>4747</v>
      </c>
      <c r="J235">
        <f t="shared" si="12"/>
        <v>0</v>
      </c>
      <c r="L235">
        <v>63</v>
      </c>
      <c r="M235" s="2">
        <f t="shared" si="10"/>
        <v>299061</v>
      </c>
      <c r="N235" s="2">
        <f t="shared" si="11"/>
        <v>79.11666666666666</v>
      </c>
    </row>
    <row r="236" spans="1:14">
      <c r="A236">
        <v>1336</v>
      </c>
      <c r="B236" t="s">
        <v>312</v>
      </c>
      <c r="C236">
        <v>5062</v>
      </c>
      <c r="D236" t="s">
        <v>337</v>
      </c>
      <c r="E236">
        <v>1339</v>
      </c>
      <c r="F236" t="s">
        <v>336</v>
      </c>
      <c r="G236">
        <v>3</v>
      </c>
      <c r="H236">
        <v>1940</v>
      </c>
      <c r="J236">
        <f t="shared" si="12"/>
        <v>1</v>
      </c>
      <c r="L236">
        <v>63</v>
      </c>
      <c r="M236" s="2">
        <f t="shared" si="10"/>
        <v>122220</v>
      </c>
      <c r="N236" s="2">
        <f t="shared" si="11"/>
        <v>32.333333333333336</v>
      </c>
    </row>
    <row r="237" spans="1:14">
      <c r="A237">
        <v>1336</v>
      </c>
      <c r="B237" t="s">
        <v>312</v>
      </c>
      <c r="C237">
        <v>5061</v>
      </c>
      <c r="D237" t="s">
        <v>338</v>
      </c>
      <c r="E237">
        <v>1339</v>
      </c>
      <c r="F237" t="s">
        <v>336</v>
      </c>
      <c r="G237">
        <v>4</v>
      </c>
      <c r="H237">
        <v>1330</v>
      </c>
      <c r="J237">
        <f t="shared" si="12"/>
        <v>0</v>
      </c>
      <c r="L237">
        <v>63</v>
      </c>
      <c r="M237" s="2">
        <f t="shared" si="10"/>
        <v>83790</v>
      </c>
      <c r="N237" s="2">
        <f t="shared" si="11"/>
        <v>22.166666666666668</v>
      </c>
    </row>
    <row r="238" spans="1:14">
      <c r="A238">
        <v>1336</v>
      </c>
      <c r="B238" t="s">
        <v>312</v>
      </c>
      <c r="C238">
        <v>5222</v>
      </c>
      <c r="D238" t="s">
        <v>323</v>
      </c>
      <c r="E238">
        <v>1416</v>
      </c>
      <c r="F238" t="s">
        <v>316</v>
      </c>
      <c r="G238">
        <v>26</v>
      </c>
      <c r="H238">
        <v>4494</v>
      </c>
      <c r="J238">
        <f t="shared" si="12"/>
        <v>1</v>
      </c>
      <c r="L238">
        <v>63</v>
      </c>
      <c r="M238" s="2">
        <f t="shared" si="10"/>
        <v>283122</v>
      </c>
      <c r="N238" s="2">
        <f t="shared" si="11"/>
        <v>74.900000000000006</v>
      </c>
    </row>
    <row r="239" spans="1:14">
      <c r="A239">
        <v>1336</v>
      </c>
      <c r="B239" t="s">
        <v>312</v>
      </c>
      <c r="C239">
        <v>5231</v>
      </c>
      <c r="D239" t="s">
        <v>321</v>
      </c>
      <c r="E239">
        <v>1416</v>
      </c>
      <c r="F239" t="s">
        <v>316</v>
      </c>
      <c r="G239">
        <v>5</v>
      </c>
      <c r="H239">
        <v>1938</v>
      </c>
      <c r="J239">
        <f t="shared" si="12"/>
        <v>0</v>
      </c>
      <c r="L239">
        <v>63</v>
      </c>
      <c r="M239" s="2">
        <f t="shared" si="10"/>
        <v>122094</v>
      </c>
      <c r="N239" s="2">
        <f t="shared" si="11"/>
        <v>32.299999999999997</v>
      </c>
    </row>
    <row r="240" spans="1:14">
      <c r="A240">
        <v>1336</v>
      </c>
      <c r="B240" t="s">
        <v>312</v>
      </c>
      <c r="C240">
        <v>5210</v>
      </c>
      <c r="D240" t="s">
        <v>335</v>
      </c>
      <c r="E240">
        <v>1411</v>
      </c>
      <c r="F240" t="s">
        <v>333</v>
      </c>
      <c r="G240">
        <v>18</v>
      </c>
      <c r="H240">
        <v>6013</v>
      </c>
      <c r="J240">
        <f t="shared" si="12"/>
        <v>1</v>
      </c>
      <c r="L240">
        <v>63</v>
      </c>
      <c r="M240" s="2">
        <f t="shared" si="10"/>
        <v>378819</v>
      </c>
      <c r="N240" s="2">
        <f t="shared" si="11"/>
        <v>100.21666666666667</v>
      </c>
    </row>
    <row r="241" spans="1:14">
      <c r="A241">
        <v>1336</v>
      </c>
      <c r="B241" t="s">
        <v>312</v>
      </c>
      <c r="C241">
        <v>5211</v>
      </c>
      <c r="D241" t="s">
        <v>334</v>
      </c>
      <c r="E241">
        <v>1411</v>
      </c>
      <c r="F241" t="s">
        <v>333</v>
      </c>
      <c r="G241">
        <v>4</v>
      </c>
      <c r="H241">
        <v>1286</v>
      </c>
      <c r="J241">
        <f t="shared" si="12"/>
        <v>0</v>
      </c>
      <c r="L241">
        <v>63</v>
      </c>
      <c r="M241" s="2">
        <f t="shared" si="10"/>
        <v>81018</v>
      </c>
      <c r="N241" s="2">
        <f t="shared" si="11"/>
        <v>21.433333333333334</v>
      </c>
    </row>
    <row r="242" spans="1:14">
      <c r="A242">
        <v>1972</v>
      </c>
      <c r="B242" t="s">
        <v>81</v>
      </c>
      <c r="C242">
        <v>6723</v>
      </c>
      <c r="D242" t="s">
        <v>112</v>
      </c>
      <c r="E242">
        <v>1977</v>
      </c>
      <c r="F242" t="s">
        <v>110</v>
      </c>
      <c r="G242">
        <v>6</v>
      </c>
      <c r="H242">
        <v>1443</v>
      </c>
      <c r="J242">
        <f t="shared" si="12"/>
        <v>0</v>
      </c>
      <c r="L242">
        <v>63</v>
      </c>
      <c r="M242" s="2">
        <f t="shared" si="10"/>
        <v>90909</v>
      </c>
      <c r="N242" s="2">
        <f t="shared" si="11"/>
        <v>24.05</v>
      </c>
    </row>
    <row r="243" spans="1:14">
      <c r="A243">
        <v>1336</v>
      </c>
      <c r="B243" t="s">
        <v>312</v>
      </c>
      <c r="C243">
        <v>5232</v>
      </c>
      <c r="D243" t="s">
        <v>320</v>
      </c>
      <c r="E243">
        <v>1416</v>
      </c>
      <c r="F243" t="s">
        <v>316</v>
      </c>
      <c r="G243">
        <v>16</v>
      </c>
      <c r="H243">
        <v>5407</v>
      </c>
      <c r="J243">
        <f t="shared" si="12"/>
        <v>1</v>
      </c>
      <c r="L243">
        <v>63</v>
      </c>
      <c r="M243" s="2">
        <f t="shared" si="10"/>
        <v>340641</v>
      </c>
      <c r="N243" s="2">
        <f t="shared" si="11"/>
        <v>90.11666666666666</v>
      </c>
    </row>
    <row r="244" spans="1:14">
      <c r="A244">
        <v>1336</v>
      </c>
      <c r="B244" t="s">
        <v>312</v>
      </c>
      <c r="C244">
        <v>5236</v>
      </c>
      <c r="D244" t="s">
        <v>319</v>
      </c>
      <c r="E244">
        <v>1416</v>
      </c>
      <c r="F244" t="s">
        <v>316</v>
      </c>
      <c r="G244">
        <v>13</v>
      </c>
      <c r="H244">
        <v>5686</v>
      </c>
      <c r="J244">
        <f t="shared" si="12"/>
        <v>1</v>
      </c>
      <c r="L244">
        <v>63</v>
      </c>
      <c r="M244" s="2">
        <f t="shared" si="10"/>
        <v>358218</v>
      </c>
      <c r="N244" s="2">
        <f t="shared" si="11"/>
        <v>94.766666666666666</v>
      </c>
    </row>
    <row r="245" spans="1:14">
      <c r="A245">
        <v>1336</v>
      </c>
      <c r="B245" t="s">
        <v>312</v>
      </c>
      <c r="C245">
        <v>5226</v>
      </c>
      <c r="D245" t="s">
        <v>322</v>
      </c>
      <c r="E245">
        <v>1416</v>
      </c>
      <c r="F245" t="s">
        <v>316</v>
      </c>
      <c r="G245">
        <v>9</v>
      </c>
      <c r="H245">
        <v>2396</v>
      </c>
      <c r="J245">
        <f t="shared" si="12"/>
        <v>0</v>
      </c>
      <c r="L245">
        <v>63</v>
      </c>
      <c r="M245" s="2">
        <f t="shared" si="10"/>
        <v>150948</v>
      </c>
      <c r="N245" s="2">
        <f t="shared" si="11"/>
        <v>39.93333333333333</v>
      </c>
    </row>
    <row r="246" spans="1:14">
      <c r="A246">
        <v>1336</v>
      </c>
      <c r="B246" t="s">
        <v>312</v>
      </c>
      <c r="C246">
        <v>6261</v>
      </c>
      <c r="D246" t="s">
        <v>313</v>
      </c>
      <c r="E246">
        <v>1807</v>
      </c>
      <c r="F246" t="s">
        <v>310</v>
      </c>
      <c r="G246">
        <v>9</v>
      </c>
      <c r="H246">
        <v>2253</v>
      </c>
      <c r="J246">
        <f t="shared" si="12"/>
        <v>1</v>
      </c>
      <c r="L246">
        <v>63</v>
      </c>
      <c r="M246" s="2">
        <f t="shared" si="10"/>
        <v>141939</v>
      </c>
      <c r="N246" s="2">
        <f t="shared" si="11"/>
        <v>37.549999999999997</v>
      </c>
    </row>
    <row r="247" spans="1:14">
      <c r="A247">
        <v>1336</v>
      </c>
      <c r="B247" t="s">
        <v>312</v>
      </c>
      <c r="C247">
        <v>6588</v>
      </c>
      <c r="D247" t="s">
        <v>311</v>
      </c>
      <c r="E247">
        <v>1807</v>
      </c>
      <c r="F247" t="s">
        <v>310</v>
      </c>
      <c r="G247">
        <v>21</v>
      </c>
      <c r="H247">
        <v>6870</v>
      </c>
      <c r="J247">
        <f t="shared" si="12"/>
        <v>0</v>
      </c>
      <c r="L247">
        <v>63</v>
      </c>
      <c r="M247" s="2">
        <f t="shared" si="10"/>
        <v>432810</v>
      </c>
      <c r="N247" s="2">
        <f t="shared" si="11"/>
        <v>114.5</v>
      </c>
    </row>
    <row r="248" spans="1:14">
      <c r="A248">
        <v>1336</v>
      </c>
      <c r="B248" t="s">
        <v>312</v>
      </c>
      <c r="C248">
        <v>5259</v>
      </c>
      <c r="D248" t="s">
        <v>315</v>
      </c>
      <c r="E248">
        <v>1432</v>
      </c>
      <c r="F248" t="s">
        <v>315</v>
      </c>
      <c r="G248">
        <v>15</v>
      </c>
      <c r="H248">
        <v>4694</v>
      </c>
      <c r="J248">
        <f t="shared" si="12"/>
        <v>0</v>
      </c>
      <c r="L248">
        <v>63</v>
      </c>
      <c r="M248" s="2">
        <f t="shared" si="10"/>
        <v>295722</v>
      </c>
      <c r="N248" s="2">
        <f t="shared" si="11"/>
        <v>78.233333333333334</v>
      </c>
    </row>
    <row r="249" spans="1:14">
      <c r="A249">
        <v>1336</v>
      </c>
      <c r="B249" t="s">
        <v>312</v>
      </c>
      <c r="C249">
        <v>5260</v>
      </c>
      <c r="D249" t="s">
        <v>314</v>
      </c>
      <c r="E249">
        <v>1433</v>
      </c>
      <c r="F249" t="s">
        <v>314</v>
      </c>
      <c r="G249">
        <v>10</v>
      </c>
      <c r="H249">
        <v>1644</v>
      </c>
      <c r="J249">
        <f t="shared" si="12"/>
        <v>0</v>
      </c>
      <c r="L249">
        <v>63</v>
      </c>
      <c r="M249" s="2">
        <f t="shared" si="10"/>
        <v>103572</v>
      </c>
      <c r="N249" s="2">
        <f t="shared" si="11"/>
        <v>27.4</v>
      </c>
    </row>
    <row r="250" spans="1:14">
      <c r="A250">
        <v>1336</v>
      </c>
      <c r="B250" t="s">
        <v>312</v>
      </c>
      <c r="C250">
        <v>5219</v>
      </c>
      <c r="D250" t="s">
        <v>327</v>
      </c>
      <c r="E250">
        <v>1412</v>
      </c>
      <c r="F250" t="s">
        <v>326</v>
      </c>
      <c r="G250">
        <v>12</v>
      </c>
      <c r="H250">
        <v>2368</v>
      </c>
      <c r="J250">
        <f t="shared" si="12"/>
        <v>1</v>
      </c>
      <c r="L250">
        <v>63</v>
      </c>
      <c r="M250" s="2">
        <f t="shared" si="10"/>
        <v>149184</v>
      </c>
      <c r="N250" s="2">
        <f t="shared" si="11"/>
        <v>39.466666666666669</v>
      </c>
    </row>
    <row r="251" spans="1:14">
      <c r="A251">
        <v>1336</v>
      </c>
      <c r="B251" t="s">
        <v>312</v>
      </c>
      <c r="C251">
        <v>5218</v>
      </c>
      <c r="D251" t="s">
        <v>328</v>
      </c>
      <c r="E251">
        <v>1412</v>
      </c>
      <c r="F251" t="s">
        <v>326</v>
      </c>
      <c r="G251">
        <v>7</v>
      </c>
      <c r="H251">
        <v>1226</v>
      </c>
      <c r="J251">
        <f t="shared" si="12"/>
        <v>0</v>
      </c>
      <c r="L251">
        <v>63</v>
      </c>
      <c r="M251" s="2">
        <f t="shared" si="10"/>
        <v>77238</v>
      </c>
      <c r="N251" s="2">
        <f t="shared" si="11"/>
        <v>20.433333333333334</v>
      </c>
    </row>
    <row r="252" spans="1:14">
      <c r="A252">
        <v>1336</v>
      </c>
      <c r="B252" t="s">
        <v>312</v>
      </c>
      <c r="C252">
        <v>5243</v>
      </c>
      <c r="D252" t="s">
        <v>318</v>
      </c>
      <c r="E252">
        <v>1416</v>
      </c>
      <c r="F252" t="s">
        <v>316</v>
      </c>
      <c r="G252">
        <v>8</v>
      </c>
      <c r="H252">
        <v>2003</v>
      </c>
      <c r="J252">
        <f t="shared" si="12"/>
        <v>1</v>
      </c>
      <c r="L252">
        <v>63</v>
      </c>
      <c r="M252" s="2">
        <f t="shared" si="10"/>
        <v>126189</v>
      </c>
      <c r="N252" s="2">
        <f t="shared" si="11"/>
        <v>33.383333333333333</v>
      </c>
    </row>
    <row r="253" spans="1:14">
      <c r="A253">
        <v>1336</v>
      </c>
      <c r="B253" t="s">
        <v>312</v>
      </c>
      <c r="C253">
        <v>5245</v>
      </c>
      <c r="D253" t="s">
        <v>317</v>
      </c>
      <c r="E253">
        <v>1416</v>
      </c>
      <c r="F253" t="s">
        <v>316</v>
      </c>
      <c r="G253">
        <v>7</v>
      </c>
      <c r="H253">
        <v>1605</v>
      </c>
      <c r="J253">
        <f t="shared" si="12"/>
        <v>0</v>
      </c>
      <c r="L253">
        <v>63</v>
      </c>
      <c r="M253" s="2">
        <f t="shared" si="10"/>
        <v>101115</v>
      </c>
      <c r="N253" s="2">
        <f t="shared" si="11"/>
        <v>26.75</v>
      </c>
    </row>
    <row r="254" spans="1:14">
      <c r="A254">
        <v>1336</v>
      </c>
      <c r="B254" t="s">
        <v>312</v>
      </c>
      <c r="C254">
        <v>5220</v>
      </c>
      <c r="D254" t="s">
        <v>325</v>
      </c>
      <c r="E254">
        <v>1415</v>
      </c>
      <c r="F254" t="s">
        <v>324</v>
      </c>
      <c r="G254">
        <v>8</v>
      </c>
      <c r="H254">
        <v>1686</v>
      </c>
      <c r="J254">
        <f t="shared" si="12"/>
        <v>0</v>
      </c>
      <c r="L254">
        <v>63</v>
      </c>
      <c r="M254" s="2">
        <f t="shared" si="10"/>
        <v>106218</v>
      </c>
      <c r="N254" s="2">
        <f t="shared" si="11"/>
        <v>28.1</v>
      </c>
    </row>
    <row r="255" spans="1:14">
      <c r="A255">
        <v>1308</v>
      </c>
      <c r="B255" t="s">
        <v>1016</v>
      </c>
      <c r="C255">
        <v>5265</v>
      </c>
      <c r="D255" t="s">
        <v>1046</v>
      </c>
      <c r="E255">
        <v>1435</v>
      </c>
      <c r="F255" t="s">
        <v>1017</v>
      </c>
      <c r="G255">
        <v>13</v>
      </c>
      <c r="H255">
        <v>4379</v>
      </c>
      <c r="J255">
        <f t="shared" si="12"/>
        <v>0</v>
      </c>
      <c r="L255">
        <v>63</v>
      </c>
      <c r="M255" s="2">
        <f t="shared" si="10"/>
        <v>275877</v>
      </c>
      <c r="N255" s="2">
        <f t="shared" si="11"/>
        <v>72.983333333333334</v>
      </c>
    </row>
    <row r="256" spans="1:14">
      <c r="A256">
        <v>1308</v>
      </c>
      <c r="B256" t="s">
        <v>1016</v>
      </c>
      <c r="C256">
        <v>6108</v>
      </c>
      <c r="D256" t="s">
        <v>1022</v>
      </c>
      <c r="E256">
        <v>1442</v>
      </c>
      <c r="F256" t="s">
        <v>1021</v>
      </c>
      <c r="G256">
        <v>18</v>
      </c>
      <c r="H256">
        <v>3398</v>
      </c>
      <c r="J256">
        <f t="shared" si="12"/>
        <v>1</v>
      </c>
      <c r="L256">
        <v>63</v>
      </c>
      <c r="M256" s="2">
        <f t="shared" si="10"/>
        <v>214074</v>
      </c>
      <c r="N256" s="2">
        <f t="shared" si="11"/>
        <v>56.633333333333333</v>
      </c>
    </row>
    <row r="257" spans="1:14">
      <c r="A257">
        <v>1308</v>
      </c>
      <c r="B257" t="s">
        <v>1016</v>
      </c>
      <c r="C257">
        <v>5492</v>
      </c>
      <c r="D257" t="s">
        <v>1039</v>
      </c>
      <c r="E257">
        <v>1442</v>
      </c>
      <c r="F257" t="s">
        <v>1021</v>
      </c>
      <c r="G257">
        <v>3</v>
      </c>
      <c r="H257">
        <v>1071</v>
      </c>
      <c r="J257">
        <f t="shared" si="12"/>
        <v>0</v>
      </c>
      <c r="L257">
        <v>63</v>
      </c>
      <c r="M257" s="2">
        <f t="shared" si="10"/>
        <v>67473</v>
      </c>
      <c r="N257" s="2">
        <f t="shared" si="11"/>
        <v>17.850000000000001</v>
      </c>
    </row>
    <row r="258" spans="1:14">
      <c r="A258">
        <v>1308</v>
      </c>
      <c r="B258" t="s">
        <v>1016</v>
      </c>
      <c r="C258">
        <v>6083</v>
      </c>
      <c r="D258" t="s">
        <v>1028</v>
      </c>
      <c r="E258">
        <v>1439</v>
      </c>
      <c r="F258" t="s">
        <v>1027</v>
      </c>
      <c r="G258">
        <v>30</v>
      </c>
      <c r="H258">
        <v>3485</v>
      </c>
      <c r="J258">
        <f t="shared" si="12"/>
        <v>1</v>
      </c>
      <c r="L258">
        <v>63</v>
      </c>
      <c r="M258" s="2">
        <f t="shared" si="10"/>
        <v>219555</v>
      </c>
      <c r="N258" s="2">
        <f t="shared" si="11"/>
        <v>58.083333333333336</v>
      </c>
    </row>
    <row r="259" spans="1:14">
      <c r="A259">
        <v>1308</v>
      </c>
      <c r="B259" t="s">
        <v>1016</v>
      </c>
      <c r="C259">
        <v>5918</v>
      </c>
      <c r="D259" t="s">
        <v>1033</v>
      </c>
      <c r="E259">
        <v>1439</v>
      </c>
      <c r="F259" t="s">
        <v>1027</v>
      </c>
      <c r="G259">
        <v>5</v>
      </c>
      <c r="H259">
        <v>1787</v>
      </c>
      <c r="J259">
        <f t="shared" si="12"/>
        <v>0</v>
      </c>
      <c r="L259">
        <v>63</v>
      </c>
      <c r="M259" s="2">
        <f t="shared" ref="M259:M322" si="13">H259*L259</f>
        <v>112581</v>
      </c>
      <c r="N259" s="2">
        <f t="shared" ref="N259:N322" si="14">H259/60</f>
        <v>29.783333333333335</v>
      </c>
    </row>
    <row r="260" spans="1:14">
      <c r="A260">
        <v>1308</v>
      </c>
      <c r="B260" t="s">
        <v>1016</v>
      </c>
      <c r="C260">
        <v>5921</v>
      </c>
      <c r="D260" t="s">
        <v>1033</v>
      </c>
      <c r="E260">
        <v>1731</v>
      </c>
      <c r="F260" t="s">
        <v>1032</v>
      </c>
      <c r="G260">
        <v>5</v>
      </c>
      <c r="H260">
        <v>1787</v>
      </c>
      <c r="J260">
        <f t="shared" si="12"/>
        <v>0</v>
      </c>
      <c r="L260">
        <v>63</v>
      </c>
      <c r="M260" s="2">
        <f t="shared" si="13"/>
        <v>112581</v>
      </c>
      <c r="N260" s="2">
        <f t="shared" si="14"/>
        <v>29.783333333333335</v>
      </c>
    </row>
    <row r="261" spans="1:14">
      <c r="A261">
        <v>1308</v>
      </c>
      <c r="B261" t="s">
        <v>1016</v>
      </c>
      <c r="C261">
        <v>5479</v>
      </c>
      <c r="D261" t="s">
        <v>1043</v>
      </c>
      <c r="E261">
        <v>1438</v>
      </c>
      <c r="F261" t="s">
        <v>1019</v>
      </c>
      <c r="G261">
        <v>6</v>
      </c>
      <c r="H261">
        <v>2350</v>
      </c>
      <c r="J261">
        <f t="shared" si="12"/>
        <v>0</v>
      </c>
      <c r="L261">
        <v>63</v>
      </c>
      <c r="M261" s="2">
        <f t="shared" si="13"/>
        <v>148050</v>
      </c>
      <c r="N261" s="2">
        <f t="shared" si="14"/>
        <v>39.166666666666664</v>
      </c>
    </row>
    <row r="262" spans="1:14">
      <c r="A262">
        <v>1308</v>
      </c>
      <c r="B262" t="s">
        <v>1016</v>
      </c>
      <c r="C262">
        <v>6623</v>
      </c>
      <c r="D262" t="s">
        <v>1018</v>
      </c>
      <c r="E262">
        <v>1435</v>
      </c>
      <c r="F262" t="s">
        <v>1017</v>
      </c>
      <c r="G262">
        <v>30</v>
      </c>
      <c r="H262">
        <v>3583</v>
      </c>
      <c r="J262">
        <f t="shared" si="12"/>
        <v>0</v>
      </c>
      <c r="L262">
        <v>63</v>
      </c>
      <c r="M262" s="2">
        <f t="shared" si="13"/>
        <v>225729</v>
      </c>
      <c r="N262" s="2">
        <f t="shared" si="14"/>
        <v>59.716666666666669</v>
      </c>
    </row>
    <row r="263" spans="1:14">
      <c r="A263">
        <v>1308</v>
      </c>
      <c r="B263" t="s">
        <v>1016</v>
      </c>
      <c r="C263">
        <v>6024</v>
      </c>
      <c r="D263" t="s">
        <v>1029</v>
      </c>
      <c r="E263">
        <v>1438</v>
      </c>
      <c r="F263" t="s">
        <v>1019</v>
      </c>
      <c r="G263">
        <v>36</v>
      </c>
      <c r="H263">
        <v>7792</v>
      </c>
      <c r="J263">
        <f t="shared" si="12"/>
        <v>0</v>
      </c>
      <c r="L263">
        <v>63</v>
      </c>
      <c r="M263" s="2">
        <f t="shared" si="13"/>
        <v>490896</v>
      </c>
      <c r="N263" s="2">
        <f t="shared" si="14"/>
        <v>129.86666666666667</v>
      </c>
    </row>
    <row r="264" spans="1:14">
      <c r="A264">
        <v>1308</v>
      </c>
      <c r="B264" t="s">
        <v>1016</v>
      </c>
      <c r="C264">
        <v>6084</v>
      </c>
      <c r="D264" t="s">
        <v>1026</v>
      </c>
      <c r="E264">
        <v>1441</v>
      </c>
      <c r="F264" t="s">
        <v>1025</v>
      </c>
      <c r="G264">
        <v>18</v>
      </c>
      <c r="H264">
        <v>3278</v>
      </c>
      <c r="J264">
        <f t="shared" ref="J264:J327" si="15">IF(E264=E265, 1, 0)</f>
        <v>1</v>
      </c>
      <c r="L264">
        <v>63</v>
      </c>
      <c r="M264" s="2">
        <f t="shared" si="13"/>
        <v>206514</v>
      </c>
      <c r="N264" s="2">
        <f t="shared" si="14"/>
        <v>54.633333333333333</v>
      </c>
    </row>
    <row r="265" spans="1:14">
      <c r="A265">
        <v>1308</v>
      </c>
      <c r="B265" t="s">
        <v>1016</v>
      </c>
      <c r="C265">
        <v>5490</v>
      </c>
      <c r="D265" t="s">
        <v>1040</v>
      </c>
      <c r="E265">
        <v>1441</v>
      </c>
      <c r="F265" t="s">
        <v>1025</v>
      </c>
      <c r="G265">
        <v>6</v>
      </c>
      <c r="H265">
        <v>2776</v>
      </c>
      <c r="J265">
        <f t="shared" si="15"/>
        <v>0</v>
      </c>
      <c r="L265">
        <v>63</v>
      </c>
      <c r="M265" s="2">
        <f t="shared" si="13"/>
        <v>174888</v>
      </c>
      <c r="N265" s="2">
        <f t="shared" si="14"/>
        <v>46.266666666666666</v>
      </c>
    </row>
    <row r="266" spans="1:14">
      <c r="A266">
        <v>1308</v>
      </c>
      <c r="B266" t="s">
        <v>1016</v>
      </c>
      <c r="C266">
        <v>6086</v>
      </c>
      <c r="D266" t="s">
        <v>1024</v>
      </c>
      <c r="E266">
        <v>1728</v>
      </c>
      <c r="F266" t="s">
        <v>1023</v>
      </c>
      <c r="G266">
        <v>30</v>
      </c>
      <c r="H266">
        <v>6903</v>
      </c>
      <c r="J266">
        <f t="shared" si="15"/>
        <v>1</v>
      </c>
      <c r="L266">
        <v>63</v>
      </c>
      <c r="M266" s="2">
        <f t="shared" si="13"/>
        <v>434889</v>
      </c>
      <c r="N266" s="2">
        <f t="shared" si="14"/>
        <v>115.05</v>
      </c>
    </row>
    <row r="267" spans="1:14">
      <c r="A267">
        <v>1308</v>
      </c>
      <c r="B267" t="s">
        <v>1016</v>
      </c>
      <c r="C267">
        <v>5917</v>
      </c>
      <c r="D267" t="s">
        <v>1034</v>
      </c>
      <c r="E267">
        <v>1728</v>
      </c>
      <c r="F267" t="s">
        <v>1023</v>
      </c>
      <c r="G267">
        <v>16</v>
      </c>
      <c r="H267">
        <v>4834</v>
      </c>
      <c r="J267">
        <f t="shared" si="15"/>
        <v>0</v>
      </c>
      <c r="L267">
        <v>63</v>
      </c>
      <c r="M267" s="2">
        <f t="shared" si="13"/>
        <v>304542</v>
      </c>
      <c r="N267" s="2">
        <f t="shared" si="14"/>
        <v>80.566666666666663</v>
      </c>
    </row>
    <row r="268" spans="1:14">
      <c r="A268">
        <v>1308</v>
      </c>
      <c r="B268" t="s">
        <v>1016</v>
      </c>
      <c r="C268">
        <v>5994</v>
      </c>
      <c r="D268" t="s">
        <v>1031</v>
      </c>
      <c r="E268">
        <v>1440</v>
      </c>
      <c r="F268" t="s">
        <v>1030</v>
      </c>
      <c r="G268">
        <v>31</v>
      </c>
      <c r="H268">
        <v>6267</v>
      </c>
      <c r="J268">
        <f t="shared" si="15"/>
        <v>1</v>
      </c>
      <c r="L268">
        <v>63</v>
      </c>
      <c r="M268" s="2">
        <f t="shared" si="13"/>
        <v>394821</v>
      </c>
      <c r="N268" s="2">
        <f t="shared" si="14"/>
        <v>104.45</v>
      </c>
    </row>
    <row r="269" spans="1:14">
      <c r="A269">
        <v>1308</v>
      </c>
      <c r="B269" t="s">
        <v>1016</v>
      </c>
      <c r="C269">
        <v>5487</v>
      </c>
      <c r="D269" t="s">
        <v>1041</v>
      </c>
      <c r="E269">
        <v>1440</v>
      </c>
      <c r="F269" t="s">
        <v>1030</v>
      </c>
      <c r="G269">
        <v>4</v>
      </c>
      <c r="H269">
        <v>1267</v>
      </c>
      <c r="J269">
        <f t="shared" si="15"/>
        <v>1</v>
      </c>
      <c r="L269">
        <v>63</v>
      </c>
      <c r="M269" s="2">
        <f t="shared" si="13"/>
        <v>79821</v>
      </c>
      <c r="N269" s="2">
        <f t="shared" si="14"/>
        <v>21.116666666666667</v>
      </c>
    </row>
    <row r="270" spans="1:14">
      <c r="A270">
        <v>1308</v>
      </c>
      <c r="B270" t="s">
        <v>1016</v>
      </c>
      <c r="C270">
        <v>5488</v>
      </c>
      <c r="D270" t="s">
        <v>639</v>
      </c>
      <c r="E270">
        <v>1440</v>
      </c>
      <c r="F270" t="s">
        <v>1030</v>
      </c>
      <c r="G270">
        <v>8</v>
      </c>
      <c r="H270">
        <v>2327</v>
      </c>
      <c r="J270">
        <f t="shared" si="15"/>
        <v>0</v>
      </c>
      <c r="L270">
        <v>63</v>
      </c>
      <c r="M270" s="2">
        <f t="shared" si="13"/>
        <v>146601</v>
      </c>
      <c r="N270" s="2">
        <f t="shared" si="14"/>
        <v>38.783333333333331</v>
      </c>
    </row>
    <row r="271" spans="1:14">
      <c r="A271">
        <v>1308</v>
      </c>
      <c r="B271" t="s">
        <v>1016</v>
      </c>
      <c r="C271">
        <v>5793</v>
      </c>
      <c r="D271" t="s">
        <v>1037</v>
      </c>
      <c r="E271">
        <v>1437</v>
      </c>
      <c r="F271" t="s">
        <v>1035</v>
      </c>
      <c r="G271">
        <v>30</v>
      </c>
      <c r="H271">
        <v>6694</v>
      </c>
      <c r="J271">
        <f t="shared" si="15"/>
        <v>1</v>
      </c>
      <c r="L271">
        <v>63</v>
      </c>
      <c r="M271" s="2">
        <f t="shared" si="13"/>
        <v>421722</v>
      </c>
      <c r="N271" s="2">
        <f t="shared" si="14"/>
        <v>111.56666666666666</v>
      </c>
    </row>
    <row r="272" spans="1:14">
      <c r="A272">
        <v>1308</v>
      </c>
      <c r="B272" t="s">
        <v>1016</v>
      </c>
      <c r="C272">
        <v>5791</v>
      </c>
      <c r="D272" t="s">
        <v>1038</v>
      </c>
      <c r="E272">
        <v>1437</v>
      </c>
      <c r="F272" t="s">
        <v>1035</v>
      </c>
      <c r="G272">
        <v>8</v>
      </c>
      <c r="H272">
        <v>2558</v>
      </c>
      <c r="J272">
        <f t="shared" si="15"/>
        <v>1</v>
      </c>
      <c r="L272">
        <v>63</v>
      </c>
      <c r="M272" s="2">
        <f t="shared" si="13"/>
        <v>161154</v>
      </c>
      <c r="N272" s="2">
        <f t="shared" si="14"/>
        <v>42.633333333333333</v>
      </c>
    </row>
    <row r="273" spans="1:14">
      <c r="A273">
        <v>1308</v>
      </c>
      <c r="B273" t="s">
        <v>1016</v>
      </c>
      <c r="C273">
        <v>5904</v>
      </c>
      <c r="D273" t="s">
        <v>1036</v>
      </c>
      <c r="E273">
        <v>1437</v>
      </c>
      <c r="F273" t="s">
        <v>1035</v>
      </c>
      <c r="G273">
        <v>8</v>
      </c>
      <c r="H273">
        <v>2151</v>
      </c>
      <c r="J273">
        <f t="shared" si="15"/>
        <v>0</v>
      </c>
      <c r="L273">
        <v>63</v>
      </c>
      <c r="M273" s="2">
        <f t="shared" si="13"/>
        <v>135513</v>
      </c>
      <c r="N273" s="2">
        <f t="shared" si="14"/>
        <v>35.85</v>
      </c>
    </row>
    <row r="274" spans="1:14">
      <c r="A274">
        <v>1308</v>
      </c>
      <c r="B274" t="s">
        <v>1016</v>
      </c>
      <c r="C274">
        <v>5481</v>
      </c>
      <c r="D274" t="s">
        <v>1042</v>
      </c>
      <c r="E274">
        <v>1438</v>
      </c>
      <c r="F274" t="s">
        <v>1019</v>
      </c>
      <c r="G274">
        <v>20</v>
      </c>
      <c r="H274">
        <v>5520</v>
      </c>
      <c r="J274">
        <f t="shared" si="15"/>
        <v>0</v>
      </c>
      <c r="L274">
        <v>63</v>
      </c>
      <c r="M274" s="2">
        <f t="shared" si="13"/>
        <v>347760</v>
      </c>
      <c r="N274" s="2">
        <f t="shared" si="14"/>
        <v>92</v>
      </c>
    </row>
    <row r="275" spans="1:14">
      <c r="A275">
        <v>1308</v>
      </c>
      <c r="B275" t="s">
        <v>1016</v>
      </c>
      <c r="C275">
        <v>6256</v>
      </c>
      <c r="D275" t="s">
        <v>637</v>
      </c>
      <c r="E275">
        <v>1803</v>
      </c>
      <c r="F275" t="s">
        <v>310</v>
      </c>
      <c r="G275">
        <v>10</v>
      </c>
      <c r="H275">
        <v>2002</v>
      </c>
      <c r="J275">
        <f t="shared" si="15"/>
        <v>1</v>
      </c>
      <c r="L275">
        <v>63</v>
      </c>
      <c r="M275" s="2">
        <f t="shared" si="13"/>
        <v>126126</v>
      </c>
      <c r="N275" s="2">
        <f t="shared" si="14"/>
        <v>33.366666666666667</v>
      </c>
    </row>
    <row r="276" spans="1:14">
      <c r="A276">
        <v>1308</v>
      </c>
      <c r="B276" t="s">
        <v>1016</v>
      </c>
      <c r="C276">
        <v>6820</v>
      </c>
      <c r="D276" t="s">
        <v>629</v>
      </c>
      <c r="E276">
        <v>1803</v>
      </c>
      <c r="F276" t="s">
        <v>310</v>
      </c>
      <c r="G276">
        <v>16</v>
      </c>
      <c r="H276">
        <v>3589</v>
      </c>
      <c r="J276">
        <f t="shared" si="15"/>
        <v>0</v>
      </c>
      <c r="L276">
        <v>63</v>
      </c>
      <c r="M276" s="2">
        <f t="shared" si="13"/>
        <v>226107</v>
      </c>
      <c r="N276" s="2">
        <f t="shared" si="14"/>
        <v>59.81666666666667</v>
      </c>
    </row>
    <row r="277" spans="1:14">
      <c r="A277">
        <v>1308</v>
      </c>
      <c r="B277" t="s">
        <v>1016</v>
      </c>
      <c r="C277">
        <v>6049</v>
      </c>
      <c r="D277" t="s">
        <v>627</v>
      </c>
      <c r="E277">
        <v>1764</v>
      </c>
      <c r="F277" t="s">
        <v>626</v>
      </c>
      <c r="G277">
        <v>20</v>
      </c>
      <c r="H277">
        <v>3910</v>
      </c>
      <c r="J277">
        <f t="shared" si="15"/>
        <v>0</v>
      </c>
      <c r="L277">
        <v>63</v>
      </c>
      <c r="M277" s="2">
        <f t="shared" si="13"/>
        <v>246330</v>
      </c>
      <c r="N277" s="2">
        <f t="shared" si="14"/>
        <v>65.166666666666671</v>
      </c>
    </row>
    <row r="278" spans="1:14">
      <c r="A278">
        <v>1308</v>
      </c>
      <c r="B278" t="s">
        <v>1016</v>
      </c>
      <c r="C278">
        <v>5266</v>
      </c>
      <c r="D278" t="s">
        <v>1045</v>
      </c>
      <c r="E278">
        <v>1436</v>
      </c>
      <c r="F278" t="s">
        <v>1044</v>
      </c>
      <c r="G278">
        <v>4</v>
      </c>
      <c r="H278">
        <v>867</v>
      </c>
      <c r="J278">
        <f t="shared" si="15"/>
        <v>0</v>
      </c>
      <c r="L278">
        <v>63</v>
      </c>
      <c r="M278" s="2">
        <f t="shared" si="13"/>
        <v>54621</v>
      </c>
      <c r="N278" s="2">
        <f t="shared" si="14"/>
        <v>14.45</v>
      </c>
    </row>
    <row r="279" spans="1:14">
      <c r="A279">
        <v>1308</v>
      </c>
      <c r="B279" t="s">
        <v>1016</v>
      </c>
      <c r="C279">
        <v>6437</v>
      </c>
      <c r="D279" t="s">
        <v>1020</v>
      </c>
      <c r="E279">
        <v>1438</v>
      </c>
      <c r="F279" t="s">
        <v>1019</v>
      </c>
      <c r="G279">
        <v>9</v>
      </c>
      <c r="H279">
        <v>2817</v>
      </c>
      <c r="J279">
        <f t="shared" si="15"/>
        <v>0</v>
      </c>
      <c r="L279">
        <v>63</v>
      </c>
      <c r="M279" s="2">
        <f t="shared" si="13"/>
        <v>177471</v>
      </c>
      <c r="N279" s="2">
        <f t="shared" si="14"/>
        <v>46.95</v>
      </c>
    </row>
    <row r="280" spans="1:14">
      <c r="A280">
        <v>1320</v>
      </c>
      <c r="B280" t="s">
        <v>628</v>
      </c>
      <c r="C280">
        <v>5910</v>
      </c>
      <c r="D280" t="s">
        <v>655</v>
      </c>
      <c r="E280">
        <v>1448</v>
      </c>
      <c r="F280" t="s">
        <v>654</v>
      </c>
      <c r="G280">
        <v>14</v>
      </c>
      <c r="H280">
        <v>915</v>
      </c>
      <c r="J280">
        <f t="shared" si="15"/>
        <v>1</v>
      </c>
      <c r="L280">
        <v>63</v>
      </c>
      <c r="M280" s="2">
        <f t="shared" si="13"/>
        <v>57645</v>
      </c>
      <c r="N280" s="2">
        <f t="shared" si="14"/>
        <v>15.25</v>
      </c>
    </row>
    <row r="281" spans="1:14">
      <c r="A281">
        <v>1320</v>
      </c>
      <c r="B281" t="s">
        <v>628</v>
      </c>
      <c r="C281">
        <v>5506</v>
      </c>
      <c r="D281" t="s">
        <v>661</v>
      </c>
      <c r="E281">
        <v>1448</v>
      </c>
      <c r="F281" t="s">
        <v>654</v>
      </c>
      <c r="G281">
        <v>7</v>
      </c>
      <c r="H281">
        <v>1345</v>
      </c>
      <c r="J281">
        <f t="shared" si="15"/>
        <v>0</v>
      </c>
      <c r="L281">
        <v>63</v>
      </c>
      <c r="M281" s="2">
        <f t="shared" si="13"/>
        <v>84735</v>
      </c>
      <c r="N281" s="2">
        <f t="shared" si="14"/>
        <v>22.416666666666668</v>
      </c>
    </row>
    <row r="282" spans="1:14">
      <c r="A282">
        <v>1320</v>
      </c>
      <c r="B282" t="s">
        <v>628</v>
      </c>
      <c r="C282">
        <v>6161</v>
      </c>
      <c r="D282" t="s">
        <v>643</v>
      </c>
      <c r="E282">
        <v>1446</v>
      </c>
      <c r="F282" t="s">
        <v>642</v>
      </c>
      <c r="G282">
        <v>30</v>
      </c>
      <c r="H282">
        <v>5831</v>
      </c>
      <c r="J282">
        <f t="shared" si="15"/>
        <v>1</v>
      </c>
      <c r="L282">
        <v>63</v>
      </c>
      <c r="M282" s="2">
        <f t="shared" si="13"/>
        <v>367353</v>
      </c>
      <c r="N282" s="2">
        <f t="shared" si="14"/>
        <v>97.183333333333337</v>
      </c>
    </row>
    <row r="283" spans="1:14">
      <c r="A283">
        <v>1320</v>
      </c>
      <c r="B283" t="s">
        <v>628</v>
      </c>
      <c r="C283">
        <v>5503</v>
      </c>
      <c r="D283" t="s">
        <v>663</v>
      </c>
      <c r="E283">
        <v>1446</v>
      </c>
      <c r="F283" t="s">
        <v>642</v>
      </c>
      <c r="G283">
        <v>5</v>
      </c>
      <c r="H283">
        <v>1468</v>
      </c>
      <c r="J283">
        <f t="shared" si="15"/>
        <v>0</v>
      </c>
      <c r="L283">
        <v>63</v>
      </c>
      <c r="M283" s="2">
        <f t="shared" si="13"/>
        <v>92484</v>
      </c>
      <c r="N283" s="2">
        <f t="shared" si="14"/>
        <v>24.466666666666665</v>
      </c>
    </row>
    <row r="284" spans="1:14">
      <c r="A284">
        <v>1320</v>
      </c>
      <c r="B284" t="s">
        <v>628</v>
      </c>
      <c r="C284">
        <v>6266</v>
      </c>
      <c r="D284" t="s">
        <v>636</v>
      </c>
      <c r="E284">
        <v>1447</v>
      </c>
      <c r="F284" t="s">
        <v>634</v>
      </c>
      <c r="G284">
        <v>10</v>
      </c>
      <c r="H284">
        <v>1685</v>
      </c>
      <c r="J284">
        <f t="shared" si="15"/>
        <v>1</v>
      </c>
      <c r="L284">
        <v>63</v>
      </c>
      <c r="M284" s="2">
        <f t="shared" si="13"/>
        <v>106155</v>
      </c>
      <c r="N284" s="2">
        <f t="shared" si="14"/>
        <v>28.083333333333332</v>
      </c>
    </row>
    <row r="285" spans="1:14">
      <c r="A285">
        <v>1320</v>
      </c>
      <c r="B285" t="s">
        <v>628</v>
      </c>
      <c r="C285">
        <v>6252</v>
      </c>
      <c r="D285" t="s">
        <v>638</v>
      </c>
      <c r="E285">
        <v>1447</v>
      </c>
      <c r="F285" t="s">
        <v>634</v>
      </c>
      <c r="G285">
        <v>5</v>
      </c>
      <c r="H285">
        <v>1583</v>
      </c>
      <c r="J285">
        <f t="shared" si="15"/>
        <v>1</v>
      </c>
      <c r="L285">
        <v>63</v>
      </c>
      <c r="M285" s="2">
        <f t="shared" si="13"/>
        <v>99729</v>
      </c>
      <c r="N285" s="2">
        <f t="shared" si="14"/>
        <v>26.383333333333333</v>
      </c>
    </row>
    <row r="286" spans="1:14">
      <c r="A286">
        <v>1320</v>
      </c>
      <c r="B286" t="s">
        <v>628</v>
      </c>
      <c r="C286">
        <v>6267</v>
      </c>
      <c r="D286" t="s">
        <v>635</v>
      </c>
      <c r="E286">
        <v>1447</v>
      </c>
      <c r="F286" t="s">
        <v>634</v>
      </c>
      <c r="G286">
        <v>10</v>
      </c>
      <c r="H286">
        <v>2528</v>
      </c>
      <c r="J286">
        <f t="shared" si="15"/>
        <v>1</v>
      </c>
      <c r="L286">
        <v>63</v>
      </c>
      <c r="M286" s="2">
        <f t="shared" si="13"/>
        <v>159264</v>
      </c>
      <c r="N286" s="2">
        <f t="shared" si="14"/>
        <v>42.133333333333333</v>
      </c>
    </row>
    <row r="287" spans="1:14">
      <c r="A287">
        <v>1320</v>
      </c>
      <c r="B287" t="s">
        <v>628</v>
      </c>
      <c r="C287">
        <v>5909</v>
      </c>
      <c r="D287" t="s">
        <v>656</v>
      </c>
      <c r="E287">
        <v>1447</v>
      </c>
      <c r="F287" t="s">
        <v>634</v>
      </c>
      <c r="G287">
        <v>3</v>
      </c>
      <c r="H287">
        <v>751</v>
      </c>
      <c r="J287">
        <f t="shared" si="15"/>
        <v>1</v>
      </c>
      <c r="L287">
        <v>63</v>
      </c>
      <c r="M287" s="2">
        <f t="shared" si="13"/>
        <v>47313</v>
      </c>
      <c r="N287" s="2">
        <f t="shared" si="14"/>
        <v>12.516666666666667</v>
      </c>
    </row>
    <row r="288" spans="1:14">
      <c r="A288">
        <v>1320</v>
      </c>
      <c r="B288" t="s">
        <v>628</v>
      </c>
      <c r="C288">
        <v>5505</v>
      </c>
      <c r="D288" t="s">
        <v>662</v>
      </c>
      <c r="E288">
        <v>1447</v>
      </c>
      <c r="F288" t="s">
        <v>634</v>
      </c>
      <c r="G288">
        <v>3</v>
      </c>
      <c r="H288">
        <v>1154</v>
      </c>
      <c r="J288">
        <f t="shared" si="15"/>
        <v>0</v>
      </c>
      <c r="L288">
        <v>63</v>
      </c>
      <c r="M288" s="2">
        <f t="shared" si="13"/>
        <v>72702</v>
      </c>
      <c r="N288" s="2">
        <f t="shared" si="14"/>
        <v>19.233333333333334</v>
      </c>
    </row>
    <row r="289" spans="1:14">
      <c r="A289">
        <v>1320</v>
      </c>
      <c r="B289" t="s">
        <v>628</v>
      </c>
      <c r="C289">
        <v>6162</v>
      </c>
      <c r="D289" t="s">
        <v>641</v>
      </c>
      <c r="E289">
        <v>1748</v>
      </c>
      <c r="F289" t="s">
        <v>640</v>
      </c>
      <c r="G289">
        <v>15</v>
      </c>
      <c r="H289">
        <v>2135</v>
      </c>
      <c r="J289">
        <f t="shared" si="15"/>
        <v>1</v>
      </c>
      <c r="L289">
        <v>63</v>
      </c>
      <c r="M289" s="2">
        <f t="shared" si="13"/>
        <v>134505</v>
      </c>
      <c r="N289" s="2">
        <f t="shared" si="14"/>
        <v>35.583333333333336</v>
      </c>
    </row>
    <row r="290" spans="1:14">
      <c r="A290">
        <v>1320</v>
      </c>
      <c r="B290" t="s">
        <v>628</v>
      </c>
      <c r="C290">
        <v>5936</v>
      </c>
      <c r="D290" t="s">
        <v>653</v>
      </c>
      <c r="E290">
        <v>1748</v>
      </c>
      <c r="F290" t="s">
        <v>640</v>
      </c>
      <c r="G290">
        <v>4</v>
      </c>
      <c r="H290">
        <v>1529</v>
      </c>
      <c r="J290">
        <f t="shared" si="15"/>
        <v>0</v>
      </c>
      <c r="L290">
        <v>63</v>
      </c>
      <c r="M290" s="2">
        <f t="shared" si="13"/>
        <v>96327</v>
      </c>
      <c r="N290" s="2">
        <f t="shared" si="14"/>
        <v>25.483333333333334</v>
      </c>
    </row>
    <row r="291" spans="1:14">
      <c r="A291">
        <v>1320</v>
      </c>
      <c r="B291" t="s">
        <v>628</v>
      </c>
      <c r="C291">
        <v>6271</v>
      </c>
      <c r="D291" t="s">
        <v>633</v>
      </c>
      <c r="E291">
        <v>1785</v>
      </c>
      <c r="F291" t="s">
        <v>632</v>
      </c>
      <c r="G291">
        <v>15</v>
      </c>
      <c r="H291">
        <v>4252</v>
      </c>
      <c r="J291">
        <f t="shared" si="15"/>
        <v>1</v>
      </c>
      <c r="L291">
        <v>63</v>
      </c>
      <c r="M291" s="2">
        <f t="shared" si="13"/>
        <v>267876</v>
      </c>
      <c r="N291" s="2">
        <f t="shared" si="14"/>
        <v>70.86666666666666</v>
      </c>
    </row>
    <row r="292" spans="1:14">
      <c r="A292">
        <v>1320</v>
      </c>
      <c r="B292" t="s">
        <v>628</v>
      </c>
      <c r="C292">
        <v>6214</v>
      </c>
      <c r="D292" t="s">
        <v>639</v>
      </c>
      <c r="E292">
        <v>1785</v>
      </c>
      <c r="F292" t="s">
        <v>632</v>
      </c>
      <c r="G292">
        <v>8</v>
      </c>
      <c r="H292">
        <v>2327</v>
      </c>
      <c r="J292">
        <f t="shared" si="15"/>
        <v>0</v>
      </c>
      <c r="L292">
        <v>63</v>
      </c>
      <c r="M292" s="2">
        <f t="shared" si="13"/>
        <v>146601</v>
      </c>
      <c r="N292" s="2">
        <f t="shared" si="14"/>
        <v>38.783333333333331</v>
      </c>
    </row>
    <row r="293" spans="1:14">
      <c r="A293">
        <v>1320</v>
      </c>
      <c r="B293" t="s">
        <v>628</v>
      </c>
      <c r="C293">
        <v>6158</v>
      </c>
      <c r="D293" t="s">
        <v>645</v>
      </c>
      <c r="E293">
        <v>1444</v>
      </c>
      <c r="F293" t="s">
        <v>644</v>
      </c>
      <c r="G293">
        <v>18</v>
      </c>
      <c r="H293">
        <v>1825</v>
      </c>
      <c r="J293">
        <f t="shared" si="15"/>
        <v>1</v>
      </c>
      <c r="L293">
        <v>63</v>
      </c>
      <c r="M293" s="2">
        <f t="shared" si="13"/>
        <v>114975</v>
      </c>
      <c r="N293" s="2">
        <f t="shared" si="14"/>
        <v>30.416666666666668</v>
      </c>
    </row>
    <row r="294" spans="1:14">
      <c r="A294">
        <v>1320</v>
      </c>
      <c r="B294" t="s">
        <v>628</v>
      </c>
      <c r="C294">
        <v>5907</v>
      </c>
      <c r="D294" t="s">
        <v>658</v>
      </c>
      <c r="E294">
        <v>1444</v>
      </c>
      <c r="F294" t="s">
        <v>644</v>
      </c>
      <c r="G294">
        <v>9</v>
      </c>
      <c r="H294">
        <v>2892</v>
      </c>
      <c r="J294">
        <f t="shared" si="15"/>
        <v>0</v>
      </c>
      <c r="L294">
        <v>63</v>
      </c>
      <c r="M294" s="2">
        <f t="shared" si="13"/>
        <v>182196</v>
      </c>
      <c r="N294" s="2">
        <f t="shared" si="14"/>
        <v>48.2</v>
      </c>
    </row>
    <row r="295" spans="1:14">
      <c r="A295">
        <v>1320</v>
      </c>
      <c r="B295" t="s">
        <v>628</v>
      </c>
      <c r="C295">
        <v>6151</v>
      </c>
      <c r="D295" t="s">
        <v>650</v>
      </c>
      <c r="E295">
        <v>1443</v>
      </c>
      <c r="F295" t="s">
        <v>649</v>
      </c>
      <c r="G295">
        <v>18</v>
      </c>
      <c r="H295">
        <v>3057</v>
      </c>
      <c r="J295">
        <f t="shared" si="15"/>
        <v>1</v>
      </c>
      <c r="L295">
        <v>63</v>
      </c>
      <c r="M295" s="2">
        <f t="shared" si="13"/>
        <v>192591</v>
      </c>
      <c r="N295" s="2">
        <f t="shared" si="14"/>
        <v>50.95</v>
      </c>
    </row>
    <row r="296" spans="1:14">
      <c r="A296">
        <v>1320</v>
      </c>
      <c r="B296" t="s">
        <v>628</v>
      </c>
      <c r="C296">
        <v>5860</v>
      </c>
      <c r="D296" t="s">
        <v>659</v>
      </c>
      <c r="E296">
        <v>1443</v>
      </c>
      <c r="F296" t="s">
        <v>649</v>
      </c>
      <c r="G296">
        <v>4</v>
      </c>
      <c r="H296">
        <v>1735</v>
      </c>
      <c r="J296">
        <f t="shared" si="15"/>
        <v>0</v>
      </c>
      <c r="L296">
        <v>63</v>
      </c>
      <c r="M296" s="2">
        <f t="shared" si="13"/>
        <v>109305</v>
      </c>
      <c r="N296" s="2">
        <f t="shared" si="14"/>
        <v>28.916666666666668</v>
      </c>
    </row>
    <row r="297" spans="1:14">
      <c r="A297">
        <v>1320</v>
      </c>
      <c r="B297" t="s">
        <v>628</v>
      </c>
      <c r="C297">
        <v>6273</v>
      </c>
      <c r="D297" t="s">
        <v>631</v>
      </c>
      <c r="E297">
        <v>1450</v>
      </c>
      <c r="F297" t="s">
        <v>630</v>
      </c>
      <c r="G297">
        <v>18</v>
      </c>
      <c r="H297">
        <v>2886</v>
      </c>
      <c r="J297">
        <f t="shared" si="15"/>
        <v>1</v>
      </c>
      <c r="L297">
        <v>63</v>
      </c>
      <c r="M297" s="2">
        <f t="shared" si="13"/>
        <v>181818</v>
      </c>
      <c r="N297" s="2">
        <f t="shared" si="14"/>
        <v>48.1</v>
      </c>
    </row>
    <row r="298" spans="1:14">
      <c r="A298">
        <v>1320</v>
      </c>
      <c r="B298" t="s">
        <v>628</v>
      </c>
      <c r="C298">
        <v>5507</v>
      </c>
      <c r="D298" t="s">
        <v>660</v>
      </c>
      <c r="E298">
        <v>1450</v>
      </c>
      <c r="F298" t="s">
        <v>630</v>
      </c>
      <c r="G298">
        <v>13</v>
      </c>
      <c r="H298">
        <v>3060</v>
      </c>
      <c r="J298">
        <f t="shared" si="15"/>
        <v>0</v>
      </c>
      <c r="L298">
        <v>63</v>
      </c>
      <c r="M298" s="2">
        <f t="shared" si="13"/>
        <v>192780</v>
      </c>
      <c r="N298" s="2">
        <f t="shared" si="14"/>
        <v>51</v>
      </c>
    </row>
    <row r="299" spans="1:14">
      <c r="A299">
        <v>1320</v>
      </c>
      <c r="B299" t="s">
        <v>628</v>
      </c>
      <c r="C299">
        <v>6060</v>
      </c>
      <c r="D299" t="s">
        <v>652</v>
      </c>
      <c r="E299">
        <v>1445</v>
      </c>
      <c r="F299" t="s">
        <v>651</v>
      </c>
      <c r="G299">
        <v>14</v>
      </c>
      <c r="H299">
        <v>1312</v>
      </c>
      <c r="J299">
        <f t="shared" si="15"/>
        <v>1</v>
      </c>
      <c r="L299">
        <v>63</v>
      </c>
      <c r="M299" s="2">
        <f t="shared" si="13"/>
        <v>82656</v>
      </c>
      <c r="N299" s="2">
        <f t="shared" si="14"/>
        <v>21.866666666666667</v>
      </c>
    </row>
    <row r="300" spans="1:14">
      <c r="A300">
        <v>1320</v>
      </c>
      <c r="B300" t="s">
        <v>628</v>
      </c>
      <c r="C300">
        <v>5502</v>
      </c>
      <c r="D300" t="s">
        <v>664</v>
      </c>
      <c r="E300">
        <v>1445</v>
      </c>
      <c r="F300" t="s">
        <v>651</v>
      </c>
      <c r="G300">
        <v>10</v>
      </c>
      <c r="H300">
        <v>2303</v>
      </c>
      <c r="J300">
        <f t="shared" si="15"/>
        <v>0</v>
      </c>
      <c r="L300">
        <v>63</v>
      </c>
      <c r="M300" s="2">
        <f t="shared" si="13"/>
        <v>145089</v>
      </c>
      <c r="N300" s="2">
        <f t="shared" si="14"/>
        <v>38.383333333333333</v>
      </c>
    </row>
    <row r="301" spans="1:14">
      <c r="A301">
        <v>1320</v>
      </c>
      <c r="B301" t="s">
        <v>628</v>
      </c>
      <c r="C301">
        <v>6154</v>
      </c>
      <c r="D301" t="s">
        <v>647</v>
      </c>
      <c r="E301">
        <v>1449</v>
      </c>
      <c r="F301" t="s">
        <v>646</v>
      </c>
      <c r="G301">
        <v>15</v>
      </c>
      <c r="H301">
        <v>2195</v>
      </c>
      <c r="J301">
        <f t="shared" si="15"/>
        <v>0</v>
      </c>
      <c r="L301">
        <v>63</v>
      </c>
      <c r="M301" s="2">
        <f t="shared" si="13"/>
        <v>138285</v>
      </c>
      <c r="N301" s="2">
        <f t="shared" si="14"/>
        <v>36.583333333333336</v>
      </c>
    </row>
    <row r="302" spans="1:14">
      <c r="A302">
        <v>1320</v>
      </c>
      <c r="B302" t="s">
        <v>628</v>
      </c>
      <c r="C302">
        <v>5929</v>
      </c>
      <c r="D302" t="s">
        <v>648</v>
      </c>
      <c r="E302">
        <v>1733</v>
      </c>
      <c r="F302" t="s">
        <v>648</v>
      </c>
      <c r="G302">
        <v>13</v>
      </c>
      <c r="H302">
        <v>4144</v>
      </c>
      <c r="J302">
        <f t="shared" si="15"/>
        <v>0</v>
      </c>
      <c r="L302">
        <v>63</v>
      </c>
      <c r="M302" s="2">
        <f t="shared" si="13"/>
        <v>261072</v>
      </c>
      <c r="N302" s="2">
        <f t="shared" si="14"/>
        <v>69.066666666666663</v>
      </c>
    </row>
    <row r="303" spans="1:14">
      <c r="A303">
        <v>1320</v>
      </c>
      <c r="B303" t="s">
        <v>628</v>
      </c>
      <c r="C303">
        <v>6153</v>
      </c>
      <c r="D303" t="s">
        <v>648</v>
      </c>
      <c r="E303">
        <v>1449</v>
      </c>
      <c r="F303" t="s">
        <v>646</v>
      </c>
      <c r="G303">
        <v>13</v>
      </c>
      <c r="H303">
        <v>4144</v>
      </c>
      <c r="J303">
        <f t="shared" si="15"/>
        <v>0</v>
      </c>
      <c r="L303">
        <v>63</v>
      </c>
      <c r="M303" s="2">
        <f t="shared" si="13"/>
        <v>261072</v>
      </c>
      <c r="N303" s="2">
        <f t="shared" si="14"/>
        <v>69.066666666666663</v>
      </c>
    </row>
    <row r="304" spans="1:14">
      <c r="A304">
        <v>1320</v>
      </c>
      <c r="B304" t="s">
        <v>628</v>
      </c>
      <c r="C304">
        <v>6260</v>
      </c>
      <c r="D304" t="s">
        <v>637</v>
      </c>
      <c r="E304">
        <v>1805</v>
      </c>
      <c r="F304" t="s">
        <v>310</v>
      </c>
      <c r="G304">
        <v>10</v>
      </c>
      <c r="H304">
        <v>1271</v>
      </c>
      <c r="J304">
        <f t="shared" si="15"/>
        <v>1</v>
      </c>
      <c r="L304">
        <v>63</v>
      </c>
      <c r="M304" s="2">
        <f t="shared" si="13"/>
        <v>80073</v>
      </c>
      <c r="N304" s="2">
        <f t="shared" si="14"/>
        <v>21.183333333333334</v>
      </c>
    </row>
    <row r="305" spans="1:14">
      <c r="A305">
        <v>1320</v>
      </c>
      <c r="B305" t="s">
        <v>628</v>
      </c>
      <c r="C305">
        <v>6823</v>
      </c>
      <c r="D305" t="s">
        <v>629</v>
      </c>
      <c r="E305">
        <v>1805</v>
      </c>
      <c r="F305" t="s">
        <v>310</v>
      </c>
      <c r="G305">
        <v>16</v>
      </c>
      <c r="H305">
        <v>3385</v>
      </c>
      <c r="J305">
        <f t="shared" si="15"/>
        <v>0</v>
      </c>
      <c r="L305">
        <v>63</v>
      </c>
      <c r="M305" s="2">
        <f t="shared" si="13"/>
        <v>213255</v>
      </c>
      <c r="N305" s="2">
        <f t="shared" si="14"/>
        <v>56.416666666666664</v>
      </c>
    </row>
    <row r="306" spans="1:14">
      <c r="A306">
        <v>1320</v>
      </c>
      <c r="B306" t="s">
        <v>628</v>
      </c>
      <c r="C306">
        <v>6826</v>
      </c>
      <c r="D306" t="s">
        <v>627</v>
      </c>
      <c r="E306">
        <v>2002</v>
      </c>
      <c r="F306" t="s">
        <v>626</v>
      </c>
      <c r="G306">
        <v>15</v>
      </c>
      <c r="H306">
        <v>2002</v>
      </c>
      <c r="J306">
        <f t="shared" si="15"/>
        <v>0</v>
      </c>
      <c r="L306">
        <v>63</v>
      </c>
      <c r="M306" s="2">
        <f t="shared" si="13"/>
        <v>126126</v>
      </c>
      <c r="N306" s="2">
        <f t="shared" si="14"/>
        <v>33.366666666666667</v>
      </c>
    </row>
    <row r="307" spans="1:14">
      <c r="A307">
        <v>1320</v>
      </c>
      <c r="B307" t="s">
        <v>628</v>
      </c>
      <c r="C307">
        <v>5908</v>
      </c>
      <c r="D307" t="s">
        <v>657</v>
      </c>
      <c r="E307">
        <v>1446</v>
      </c>
      <c r="F307" t="s">
        <v>642</v>
      </c>
      <c r="G307">
        <v>8</v>
      </c>
      <c r="H307">
        <v>2338</v>
      </c>
      <c r="J307">
        <f t="shared" si="15"/>
        <v>0</v>
      </c>
      <c r="L307">
        <v>63</v>
      </c>
      <c r="M307" s="2">
        <f t="shared" si="13"/>
        <v>147294</v>
      </c>
      <c r="N307" s="2">
        <f t="shared" si="14"/>
        <v>38.966666666666669</v>
      </c>
    </row>
    <row r="308" spans="1:14">
      <c r="A308">
        <v>1328</v>
      </c>
      <c r="B308" t="s">
        <v>493</v>
      </c>
      <c r="C308">
        <v>5401</v>
      </c>
      <c r="D308" t="s">
        <v>501</v>
      </c>
      <c r="E308">
        <v>1372</v>
      </c>
      <c r="F308" t="s">
        <v>496</v>
      </c>
      <c r="G308">
        <v>9</v>
      </c>
      <c r="H308">
        <v>1411</v>
      </c>
      <c r="J308">
        <f t="shared" si="15"/>
        <v>1</v>
      </c>
      <c r="L308">
        <v>63</v>
      </c>
      <c r="M308" s="2">
        <f t="shared" si="13"/>
        <v>88893</v>
      </c>
      <c r="N308" s="2">
        <f t="shared" si="14"/>
        <v>23.516666666666666</v>
      </c>
    </row>
    <row r="309" spans="1:14">
      <c r="A309">
        <v>1328</v>
      </c>
      <c r="B309" t="s">
        <v>493</v>
      </c>
      <c r="C309">
        <v>6617</v>
      </c>
      <c r="D309" t="s">
        <v>497</v>
      </c>
      <c r="E309">
        <v>1372</v>
      </c>
      <c r="F309" t="s">
        <v>496</v>
      </c>
      <c r="G309">
        <v>12</v>
      </c>
      <c r="H309">
        <v>3212</v>
      </c>
      <c r="J309">
        <f t="shared" si="15"/>
        <v>0</v>
      </c>
      <c r="L309">
        <v>63</v>
      </c>
      <c r="M309" s="2">
        <f t="shared" si="13"/>
        <v>202356</v>
      </c>
      <c r="N309" s="2">
        <f t="shared" si="14"/>
        <v>53.533333333333331</v>
      </c>
    </row>
    <row r="310" spans="1:14">
      <c r="A310">
        <v>1328</v>
      </c>
      <c r="B310" t="s">
        <v>493</v>
      </c>
      <c r="C310">
        <v>5389</v>
      </c>
      <c r="D310" t="s">
        <v>507</v>
      </c>
      <c r="E310">
        <v>1370</v>
      </c>
      <c r="F310" t="s">
        <v>504</v>
      </c>
      <c r="G310">
        <v>12</v>
      </c>
      <c r="H310">
        <v>3012</v>
      </c>
      <c r="J310">
        <f t="shared" si="15"/>
        <v>1</v>
      </c>
      <c r="L310">
        <v>63</v>
      </c>
      <c r="M310" s="2">
        <f t="shared" si="13"/>
        <v>189756</v>
      </c>
      <c r="N310" s="2">
        <f t="shared" si="14"/>
        <v>50.2</v>
      </c>
    </row>
    <row r="311" spans="1:14">
      <c r="A311">
        <v>1328</v>
      </c>
      <c r="B311" t="s">
        <v>493</v>
      </c>
      <c r="C311">
        <v>5390</v>
      </c>
      <c r="D311" t="s">
        <v>506</v>
      </c>
      <c r="E311">
        <v>1370</v>
      </c>
      <c r="F311" t="s">
        <v>504</v>
      </c>
      <c r="G311">
        <v>8</v>
      </c>
      <c r="H311">
        <v>1967</v>
      </c>
      <c r="J311">
        <f t="shared" si="15"/>
        <v>1</v>
      </c>
      <c r="L311">
        <v>63</v>
      </c>
      <c r="M311" s="2">
        <f t="shared" si="13"/>
        <v>123921</v>
      </c>
      <c r="N311" s="2">
        <f t="shared" si="14"/>
        <v>32.783333333333331</v>
      </c>
    </row>
    <row r="312" spans="1:14">
      <c r="A312">
        <v>1328</v>
      </c>
      <c r="B312" t="s">
        <v>493</v>
      </c>
      <c r="C312">
        <v>5392</v>
      </c>
      <c r="D312" t="s">
        <v>505</v>
      </c>
      <c r="E312">
        <v>1370</v>
      </c>
      <c r="F312" t="s">
        <v>504</v>
      </c>
      <c r="G312">
        <v>18</v>
      </c>
      <c r="H312">
        <v>3078</v>
      </c>
      <c r="J312">
        <f t="shared" si="15"/>
        <v>0</v>
      </c>
      <c r="L312">
        <v>63</v>
      </c>
      <c r="M312" s="2">
        <f t="shared" si="13"/>
        <v>193914</v>
      </c>
      <c r="N312" s="2">
        <f t="shared" si="14"/>
        <v>51.3</v>
      </c>
    </row>
    <row r="313" spans="1:14">
      <c r="A313">
        <v>1328</v>
      </c>
      <c r="B313" t="s">
        <v>493</v>
      </c>
      <c r="C313">
        <v>5381</v>
      </c>
      <c r="D313" t="s">
        <v>513</v>
      </c>
      <c r="E313">
        <v>1368</v>
      </c>
      <c r="F313" t="s">
        <v>511</v>
      </c>
      <c r="G313">
        <v>10</v>
      </c>
      <c r="H313">
        <v>2277</v>
      </c>
      <c r="J313">
        <f t="shared" si="15"/>
        <v>1</v>
      </c>
      <c r="L313">
        <v>63</v>
      </c>
      <c r="M313" s="2">
        <f t="shared" si="13"/>
        <v>143451</v>
      </c>
      <c r="N313" s="2">
        <f t="shared" si="14"/>
        <v>37.950000000000003</v>
      </c>
    </row>
    <row r="314" spans="1:14">
      <c r="A314">
        <v>1328</v>
      </c>
      <c r="B314" t="s">
        <v>493</v>
      </c>
      <c r="C314">
        <v>5382</v>
      </c>
      <c r="D314" t="s">
        <v>512</v>
      </c>
      <c r="E314">
        <v>1368</v>
      </c>
      <c r="F314" t="s">
        <v>511</v>
      </c>
      <c r="G314">
        <v>15</v>
      </c>
      <c r="H314">
        <v>1023</v>
      </c>
      <c r="J314">
        <f t="shared" si="15"/>
        <v>0</v>
      </c>
      <c r="L314">
        <v>63</v>
      </c>
      <c r="M314" s="2">
        <f t="shared" si="13"/>
        <v>64449</v>
      </c>
      <c r="N314" s="2">
        <f t="shared" si="14"/>
        <v>17.05</v>
      </c>
    </row>
    <row r="315" spans="1:14">
      <c r="A315">
        <v>1328</v>
      </c>
      <c r="B315" t="s">
        <v>493</v>
      </c>
      <c r="C315">
        <v>5400</v>
      </c>
      <c r="D315" t="s">
        <v>502</v>
      </c>
      <c r="E315">
        <v>1372</v>
      </c>
      <c r="F315" t="s">
        <v>496</v>
      </c>
      <c r="G315">
        <v>8</v>
      </c>
      <c r="H315">
        <v>2461</v>
      </c>
      <c r="J315">
        <f t="shared" si="15"/>
        <v>0</v>
      </c>
      <c r="L315">
        <v>63</v>
      </c>
      <c r="M315" s="2">
        <f t="shared" si="13"/>
        <v>155043</v>
      </c>
      <c r="N315" s="2">
        <f t="shared" si="14"/>
        <v>41.016666666666666</v>
      </c>
    </row>
    <row r="316" spans="1:14">
      <c r="A316">
        <v>1328</v>
      </c>
      <c r="B316" t="s">
        <v>493</v>
      </c>
      <c r="C316">
        <v>5385</v>
      </c>
      <c r="D316" t="s">
        <v>509</v>
      </c>
      <c r="E316">
        <v>1369</v>
      </c>
      <c r="F316" t="s">
        <v>491</v>
      </c>
      <c r="G316">
        <v>5</v>
      </c>
      <c r="H316">
        <v>2654</v>
      </c>
      <c r="J316">
        <f t="shared" si="15"/>
        <v>0</v>
      </c>
      <c r="L316">
        <v>63</v>
      </c>
      <c r="M316" s="2">
        <f t="shared" si="13"/>
        <v>167202</v>
      </c>
      <c r="N316" s="2">
        <f t="shared" si="14"/>
        <v>44.233333333333334</v>
      </c>
    </row>
    <row r="317" spans="1:14">
      <c r="A317">
        <v>1328</v>
      </c>
      <c r="B317" t="s">
        <v>493</v>
      </c>
      <c r="C317">
        <v>5379</v>
      </c>
      <c r="D317" t="s">
        <v>516</v>
      </c>
      <c r="E317">
        <v>1367</v>
      </c>
      <c r="F317" t="s">
        <v>514</v>
      </c>
      <c r="G317">
        <v>7</v>
      </c>
      <c r="H317">
        <v>3071</v>
      </c>
      <c r="J317">
        <f t="shared" si="15"/>
        <v>1</v>
      </c>
      <c r="L317">
        <v>63</v>
      </c>
      <c r="M317" s="2">
        <f t="shared" si="13"/>
        <v>193473</v>
      </c>
      <c r="N317" s="2">
        <f t="shared" si="14"/>
        <v>51.18333333333333</v>
      </c>
    </row>
    <row r="318" spans="1:14">
      <c r="A318">
        <v>1328</v>
      </c>
      <c r="B318" t="s">
        <v>493</v>
      </c>
      <c r="C318">
        <v>5380</v>
      </c>
      <c r="D318" t="s">
        <v>515</v>
      </c>
      <c r="E318">
        <v>1367</v>
      </c>
      <c r="F318" t="s">
        <v>514</v>
      </c>
      <c r="G318">
        <v>25</v>
      </c>
      <c r="H318">
        <v>3035</v>
      </c>
      <c r="J318">
        <f t="shared" si="15"/>
        <v>0</v>
      </c>
      <c r="L318">
        <v>63</v>
      </c>
      <c r="M318" s="2">
        <f t="shared" si="13"/>
        <v>191205</v>
      </c>
      <c r="N318" s="2">
        <f t="shared" si="14"/>
        <v>50.583333333333336</v>
      </c>
    </row>
    <row r="319" spans="1:14">
      <c r="A319">
        <v>1328</v>
      </c>
      <c r="B319" t="s">
        <v>493</v>
      </c>
      <c r="C319">
        <v>5359</v>
      </c>
      <c r="D319" t="s">
        <v>527</v>
      </c>
      <c r="E319">
        <v>1363</v>
      </c>
      <c r="F319" t="s">
        <v>524</v>
      </c>
      <c r="G319">
        <v>13</v>
      </c>
      <c r="H319">
        <v>3620</v>
      </c>
      <c r="J319">
        <f t="shared" si="15"/>
        <v>1</v>
      </c>
      <c r="L319">
        <v>63</v>
      </c>
      <c r="M319" s="2">
        <f t="shared" si="13"/>
        <v>228060</v>
      </c>
      <c r="N319" s="2">
        <f t="shared" si="14"/>
        <v>60.333333333333336</v>
      </c>
    </row>
    <row r="320" spans="1:14">
      <c r="A320">
        <v>1328</v>
      </c>
      <c r="B320" t="s">
        <v>493</v>
      </c>
      <c r="C320">
        <v>5360</v>
      </c>
      <c r="D320" t="s">
        <v>526</v>
      </c>
      <c r="E320">
        <v>1363</v>
      </c>
      <c r="F320" t="s">
        <v>524</v>
      </c>
      <c r="G320">
        <v>28</v>
      </c>
      <c r="H320">
        <v>4673</v>
      </c>
      <c r="J320">
        <f t="shared" si="15"/>
        <v>1</v>
      </c>
      <c r="L320">
        <v>63</v>
      </c>
      <c r="M320" s="2">
        <f t="shared" si="13"/>
        <v>294399</v>
      </c>
      <c r="N320" s="2">
        <f t="shared" si="14"/>
        <v>77.88333333333334</v>
      </c>
    </row>
    <row r="321" spans="1:14">
      <c r="A321">
        <v>1328</v>
      </c>
      <c r="B321" t="s">
        <v>493</v>
      </c>
      <c r="C321">
        <v>5361</v>
      </c>
      <c r="D321" t="s">
        <v>525</v>
      </c>
      <c r="E321">
        <v>1363</v>
      </c>
      <c r="F321" t="s">
        <v>524</v>
      </c>
      <c r="G321">
        <v>18</v>
      </c>
      <c r="H321">
        <v>3386</v>
      </c>
      <c r="J321">
        <f t="shared" si="15"/>
        <v>0</v>
      </c>
      <c r="L321">
        <v>63</v>
      </c>
      <c r="M321" s="2">
        <f t="shared" si="13"/>
        <v>213318</v>
      </c>
      <c r="N321" s="2">
        <f t="shared" si="14"/>
        <v>56.43333333333333</v>
      </c>
    </row>
    <row r="322" spans="1:14">
      <c r="A322">
        <v>1328</v>
      </c>
      <c r="B322" t="s">
        <v>493</v>
      </c>
      <c r="C322">
        <v>5365</v>
      </c>
      <c r="D322" t="s">
        <v>522</v>
      </c>
      <c r="E322">
        <v>1364</v>
      </c>
      <c r="F322" t="s">
        <v>520</v>
      </c>
      <c r="G322">
        <v>9</v>
      </c>
      <c r="H322">
        <v>4688</v>
      </c>
      <c r="J322">
        <f t="shared" si="15"/>
        <v>1</v>
      </c>
      <c r="L322">
        <v>63</v>
      </c>
      <c r="M322" s="2">
        <f t="shared" si="13"/>
        <v>295344</v>
      </c>
      <c r="N322" s="2">
        <f t="shared" si="14"/>
        <v>78.13333333333334</v>
      </c>
    </row>
    <row r="323" spans="1:14">
      <c r="A323">
        <v>1328</v>
      </c>
      <c r="B323" t="s">
        <v>493</v>
      </c>
      <c r="C323">
        <v>5366</v>
      </c>
      <c r="D323" t="s">
        <v>521</v>
      </c>
      <c r="E323">
        <v>1364</v>
      </c>
      <c r="F323" t="s">
        <v>520</v>
      </c>
      <c r="G323">
        <v>39</v>
      </c>
      <c r="H323">
        <v>8346</v>
      </c>
      <c r="J323">
        <f t="shared" si="15"/>
        <v>0</v>
      </c>
      <c r="L323">
        <v>63</v>
      </c>
      <c r="M323" s="2">
        <f t="shared" ref="M323:M386" si="16">H323*L323</f>
        <v>525798</v>
      </c>
      <c r="N323" s="2">
        <f t="shared" ref="N323:N386" si="17">H323/60</f>
        <v>139.1</v>
      </c>
    </row>
    <row r="324" spans="1:14">
      <c r="A324">
        <v>1328</v>
      </c>
      <c r="B324" t="s">
        <v>493</v>
      </c>
      <c r="C324">
        <v>5396</v>
      </c>
      <c r="D324" t="s">
        <v>503</v>
      </c>
      <c r="E324">
        <v>1372</v>
      </c>
      <c r="F324" t="s">
        <v>496</v>
      </c>
      <c r="G324">
        <v>6</v>
      </c>
      <c r="H324">
        <v>1308</v>
      </c>
      <c r="J324">
        <f t="shared" si="15"/>
        <v>0</v>
      </c>
      <c r="L324">
        <v>63</v>
      </c>
      <c r="M324" s="2">
        <f t="shared" si="16"/>
        <v>82404</v>
      </c>
      <c r="N324" s="2">
        <f t="shared" si="17"/>
        <v>21.8</v>
      </c>
    </row>
    <row r="325" spans="1:14">
      <c r="A325">
        <v>1328</v>
      </c>
      <c r="B325" t="s">
        <v>493</v>
      </c>
      <c r="C325">
        <v>5364</v>
      </c>
      <c r="D325" t="s">
        <v>523</v>
      </c>
      <c r="E325">
        <v>1364</v>
      </c>
      <c r="F325" t="s">
        <v>520</v>
      </c>
      <c r="G325">
        <v>25</v>
      </c>
      <c r="H325">
        <v>6374</v>
      </c>
      <c r="J325">
        <f t="shared" si="15"/>
        <v>0</v>
      </c>
      <c r="L325">
        <v>63</v>
      </c>
      <c r="M325" s="2">
        <f t="shared" si="16"/>
        <v>401562</v>
      </c>
      <c r="N325" s="2">
        <f t="shared" si="17"/>
        <v>106.23333333333333</v>
      </c>
    </row>
    <row r="326" spans="1:14">
      <c r="A326">
        <v>1328</v>
      </c>
      <c r="B326" t="s">
        <v>493</v>
      </c>
      <c r="C326">
        <v>5384</v>
      </c>
      <c r="D326" t="s">
        <v>510</v>
      </c>
      <c r="E326">
        <v>1369</v>
      </c>
      <c r="F326" t="s">
        <v>491</v>
      </c>
      <c r="G326">
        <v>6</v>
      </c>
      <c r="H326">
        <v>1462</v>
      </c>
      <c r="J326">
        <f t="shared" si="15"/>
        <v>0</v>
      </c>
      <c r="L326">
        <v>63</v>
      </c>
      <c r="M326" s="2">
        <f t="shared" si="16"/>
        <v>92106</v>
      </c>
      <c r="N326" s="2">
        <f t="shared" si="17"/>
        <v>24.366666666666667</v>
      </c>
    </row>
    <row r="327" spans="1:14">
      <c r="A327">
        <v>1328</v>
      </c>
      <c r="B327" t="s">
        <v>493</v>
      </c>
      <c r="C327">
        <v>5376</v>
      </c>
      <c r="D327" t="s">
        <v>519</v>
      </c>
      <c r="E327">
        <v>1365</v>
      </c>
      <c r="F327" t="s">
        <v>517</v>
      </c>
      <c r="G327">
        <v>17</v>
      </c>
      <c r="H327">
        <v>8389</v>
      </c>
      <c r="J327">
        <f t="shared" si="15"/>
        <v>1</v>
      </c>
      <c r="L327">
        <v>63</v>
      </c>
      <c r="M327" s="2">
        <f t="shared" si="16"/>
        <v>528507</v>
      </c>
      <c r="N327" s="2">
        <f t="shared" si="17"/>
        <v>139.81666666666666</v>
      </c>
    </row>
    <row r="328" spans="1:14">
      <c r="A328">
        <v>1328</v>
      </c>
      <c r="B328" t="s">
        <v>493</v>
      </c>
      <c r="C328">
        <v>5377</v>
      </c>
      <c r="D328" t="s">
        <v>518</v>
      </c>
      <c r="E328">
        <v>1365</v>
      </c>
      <c r="F328" t="s">
        <v>517</v>
      </c>
      <c r="G328">
        <v>32</v>
      </c>
      <c r="H328">
        <v>6121</v>
      </c>
      <c r="J328">
        <f t="shared" ref="J328:J391" si="18">IF(E328=E329, 1, 0)</f>
        <v>0</v>
      </c>
      <c r="L328">
        <v>63</v>
      </c>
      <c r="M328" s="2">
        <f t="shared" si="16"/>
        <v>385623</v>
      </c>
      <c r="N328" s="2">
        <f t="shared" si="17"/>
        <v>102.01666666666667</v>
      </c>
    </row>
    <row r="329" spans="1:14">
      <c r="A329">
        <v>1328</v>
      </c>
      <c r="B329" t="s">
        <v>493</v>
      </c>
      <c r="C329">
        <v>6637</v>
      </c>
      <c r="D329" t="s">
        <v>495</v>
      </c>
      <c r="E329">
        <v>1953</v>
      </c>
      <c r="F329" t="s">
        <v>494</v>
      </c>
      <c r="G329">
        <v>6</v>
      </c>
      <c r="H329">
        <v>2250</v>
      </c>
      <c r="J329">
        <f t="shared" si="18"/>
        <v>0</v>
      </c>
      <c r="L329">
        <v>63</v>
      </c>
      <c r="M329" s="2">
        <f t="shared" si="16"/>
        <v>141750</v>
      </c>
      <c r="N329" s="2">
        <f t="shared" si="17"/>
        <v>37.5</v>
      </c>
    </row>
    <row r="330" spans="1:14">
      <c r="A330">
        <v>1328</v>
      </c>
      <c r="B330" t="s">
        <v>493</v>
      </c>
      <c r="C330">
        <v>5842</v>
      </c>
      <c r="D330" t="s">
        <v>280</v>
      </c>
      <c r="E330">
        <v>1672</v>
      </c>
      <c r="F330" t="s">
        <v>279</v>
      </c>
      <c r="G330">
        <v>23</v>
      </c>
      <c r="H330">
        <v>4649</v>
      </c>
      <c r="J330">
        <f t="shared" si="18"/>
        <v>1</v>
      </c>
      <c r="L330">
        <v>63</v>
      </c>
      <c r="M330" s="2">
        <f t="shared" si="16"/>
        <v>292887</v>
      </c>
      <c r="N330" s="2">
        <f t="shared" si="17"/>
        <v>77.483333333333334</v>
      </c>
    </row>
    <row r="331" spans="1:14">
      <c r="A331">
        <v>1328</v>
      </c>
      <c r="B331" t="s">
        <v>493</v>
      </c>
      <c r="C331">
        <v>5976</v>
      </c>
      <c r="D331" t="s">
        <v>375</v>
      </c>
      <c r="E331">
        <v>1672</v>
      </c>
      <c r="F331" t="s">
        <v>279</v>
      </c>
      <c r="G331">
        <v>20</v>
      </c>
      <c r="H331">
        <v>3572</v>
      </c>
      <c r="J331">
        <f t="shared" si="18"/>
        <v>0</v>
      </c>
      <c r="L331">
        <v>63</v>
      </c>
      <c r="M331" s="2">
        <f t="shared" si="16"/>
        <v>225036</v>
      </c>
      <c r="N331" s="2">
        <f t="shared" si="17"/>
        <v>59.533333333333331</v>
      </c>
    </row>
    <row r="332" spans="1:14">
      <c r="A332">
        <v>1328</v>
      </c>
      <c r="B332" t="s">
        <v>493</v>
      </c>
      <c r="C332">
        <v>5733</v>
      </c>
      <c r="D332" t="s">
        <v>419</v>
      </c>
      <c r="E332">
        <v>1593</v>
      </c>
      <c r="F332" t="s">
        <v>282</v>
      </c>
      <c r="G332">
        <v>20</v>
      </c>
      <c r="H332">
        <v>4161</v>
      </c>
      <c r="J332">
        <f t="shared" si="18"/>
        <v>0</v>
      </c>
      <c r="L332">
        <v>63</v>
      </c>
      <c r="M332" s="2">
        <f t="shared" si="16"/>
        <v>262143</v>
      </c>
      <c r="N332" s="2">
        <f t="shared" si="17"/>
        <v>69.349999999999994</v>
      </c>
    </row>
    <row r="333" spans="1:14">
      <c r="A333">
        <v>1328</v>
      </c>
      <c r="B333" t="s">
        <v>493</v>
      </c>
      <c r="C333">
        <v>5387</v>
      </c>
      <c r="D333" t="s">
        <v>508</v>
      </c>
      <c r="E333">
        <v>1369</v>
      </c>
      <c r="F333" t="s">
        <v>491</v>
      </c>
      <c r="G333">
        <v>11</v>
      </c>
      <c r="H333">
        <v>1883</v>
      </c>
      <c r="J333">
        <f t="shared" si="18"/>
        <v>1</v>
      </c>
      <c r="L333">
        <v>63</v>
      </c>
      <c r="M333" s="2">
        <f t="shared" si="16"/>
        <v>118629</v>
      </c>
      <c r="N333" s="2">
        <f t="shared" si="17"/>
        <v>31.383333333333333</v>
      </c>
    </row>
    <row r="334" spans="1:14">
      <c r="A334">
        <v>1328</v>
      </c>
      <c r="B334" t="s">
        <v>493</v>
      </c>
      <c r="C334">
        <v>6832</v>
      </c>
      <c r="D334" t="s">
        <v>492</v>
      </c>
      <c r="E334">
        <v>1369</v>
      </c>
      <c r="F334" t="s">
        <v>491</v>
      </c>
      <c r="G334">
        <v>9</v>
      </c>
      <c r="H334">
        <v>2064</v>
      </c>
      <c r="J334">
        <f t="shared" si="18"/>
        <v>0</v>
      </c>
      <c r="L334">
        <v>63</v>
      </c>
      <c r="M334" s="2">
        <f t="shared" si="16"/>
        <v>130032</v>
      </c>
      <c r="N334" s="2">
        <f t="shared" si="17"/>
        <v>34.4</v>
      </c>
    </row>
    <row r="335" spans="1:14">
      <c r="A335">
        <v>1328</v>
      </c>
      <c r="B335" t="s">
        <v>493</v>
      </c>
      <c r="C335">
        <v>5974</v>
      </c>
      <c r="D335" t="s">
        <v>500</v>
      </c>
      <c r="E335">
        <v>1371</v>
      </c>
      <c r="F335" t="s">
        <v>498</v>
      </c>
      <c r="G335">
        <v>10</v>
      </c>
      <c r="H335">
        <v>2915</v>
      </c>
      <c r="J335">
        <f t="shared" si="18"/>
        <v>1</v>
      </c>
      <c r="L335">
        <v>63</v>
      </c>
      <c r="M335" s="2">
        <f t="shared" si="16"/>
        <v>183645</v>
      </c>
      <c r="N335" s="2">
        <f t="shared" si="17"/>
        <v>48.583333333333336</v>
      </c>
    </row>
    <row r="336" spans="1:14">
      <c r="A336">
        <v>1328</v>
      </c>
      <c r="B336" t="s">
        <v>493</v>
      </c>
      <c r="C336">
        <v>6499</v>
      </c>
      <c r="D336" t="s">
        <v>499</v>
      </c>
      <c r="E336">
        <v>1371</v>
      </c>
      <c r="F336" t="s">
        <v>498</v>
      </c>
      <c r="G336">
        <v>15</v>
      </c>
      <c r="H336">
        <v>2470</v>
      </c>
      <c r="J336">
        <f t="shared" si="18"/>
        <v>0</v>
      </c>
      <c r="L336">
        <v>63</v>
      </c>
      <c r="M336" s="2">
        <f t="shared" si="16"/>
        <v>155610</v>
      </c>
      <c r="N336" s="2">
        <f t="shared" si="17"/>
        <v>41.166666666666664</v>
      </c>
    </row>
    <row r="337" spans="1:14">
      <c r="A337">
        <v>1305</v>
      </c>
      <c r="B337" t="s">
        <v>1119</v>
      </c>
      <c r="C337">
        <v>5277</v>
      </c>
      <c r="D337" t="s">
        <v>1122</v>
      </c>
      <c r="E337">
        <v>1348</v>
      </c>
      <c r="F337" t="s">
        <v>1117</v>
      </c>
      <c r="G337">
        <v>4</v>
      </c>
      <c r="H337">
        <v>739</v>
      </c>
      <c r="J337">
        <f t="shared" si="18"/>
        <v>0</v>
      </c>
      <c r="L337">
        <v>63</v>
      </c>
      <c r="M337" s="2">
        <f t="shared" si="16"/>
        <v>46557</v>
      </c>
      <c r="N337" s="2">
        <f t="shared" si="17"/>
        <v>12.316666666666666</v>
      </c>
    </row>
    <row r="338" spans="1:14">
      <c r="A338">
        <v>1305</v>
      </c>
      <c r="B338" t="s">
        <v>1119</v>
      </c>
      <c r="C338">
        <v>5066</v>
      </c>
      <c r="D338" t="s">
        <v>1160</v>
      </c>
      <c r="E338">
        <v>1341</v>
      </c>
      <c r="F338" t="s">
        <v>1159</v>
      </c>
      <c r="G338">
        <v>30</v>
      </c>
      <c r="H338">
        <v>5366</v>
      </c>
      <c r="J338">
        <f t="shared" si="18"/>
        <v>1</v>
      </c>
      <c r="L338">
        <v>63</v>
      </c>
      <c r="M338" s="2">
        <f t="shared" si="16"/>
        <v>338058</v>
      </c>
      <c r="N338" s="2">
        <f t="shared" si="17"/>
        <v>89.433333333333337</v>
      </c>
    </row>
    <row r="339" spans="1:14">
      <c r="A339">
        <v>1305</v>
      </c>
      <c r="B339" t="s">
        <v>1119</v>
      </c>
      <c r="C339">
        <v>5065</v>
      </c>
      <c r="D339" t="s">
        <v>1161</v>
      </c>
      <c r="E339">
        <v>1341</v>
      </c>
      <c r="F339" t="s">
        <v>1159</v>
      </c>
      <c r="G339">
        <v>24</v>
      </c>
      <c r="H339">
        <v>7436</v>
      </c>
      <c r="J339">
        <f t="shared" si="18"/>
        <v>0</v>
      </c>
      <c r="L339">
        <v>63</v>
      </c>
      <c r="M339" s="2">
        <f t="shared" si="16"/>
        <v>468468</v>
      </c>
      <c r="N339" s="2">
        <f t="shared" si="17"/>
        <v>123.93333333333334</v>
      </c>
    </row>
    <row r="340" spans="1:14">
      <c r="A340">
        <v>1305</v>
      </c>
      <c r="B340" t="s">
        <v>1119</v>
      </c>
      <c r="C340">
        <v>5187</v>
      </c>
      <c r="D340" t="s">
        <v>1143</v>
      </c>
      <c r="E340">
        <v>1346</v>
      </c>
      <c r="F340" t="s">
        <v>1141</v>
      </c>
      <c r="G340">
        <v>12</v>
      </c>
      <c r="H340">
        <v>2099</v>
      </c>
      <c r="J340">
        <f t="shared" si="18"/>
        <v>1</v>
      </c>
      <c r="L340">
        <v>63</v>
      </c>
      <c r="M340" s="2">
        <f t="shared" si="16"/>
        <v>132237</v>
      </c>
      <c r="N340" s="2">
        <f t="shared" si="17"/>
        <v>34.983333333333334</v>
      </c>
    </row>
    <row r="341" spans="1:14">
      <c r="A341">
        <v>1305</v>
      </c>
      <c r="B341" t="s">
        <v>1119</v>
      </c>
      <c r="C341">
        <v>5188</v>
      </c>
      <c r="D341" t="s">
        <v>1142</v>
      </c>
      <c r="E341">
        <v>1346</v>
      </c>
      <c r="F341" t="s">
        <v>1141</v>
      </c>
      <c r="G341">
        <v>24</v>
      </c>
      <c r="H341">
        <v>4927</v>
      </c>
      <c r="J341">
        <f t="shared" si="18"/>
        <v>1</v>
      </c>
      <c r="L341">
        <v>63</v>
      </c>
      <c r="M341" s="2">
        <f t="shared" si="16"/>
        <v>310401</v>
      </c>
      <c r="N341" s="2">
        <f t="shared" si="17"/>
        <v>82.11666666666666</v>
      </c>
    </row>
    <row r="342" spans="1:14">
      <c r="A342">
        <v>1305</v>
      </c>
      <c r="B342" t="s">
        <v>1119</v>
      </c>
      <c r="C342">
        <v>5186</v>
      </c>
      <c r="D342" t="s">
        <v>1144</v>
      </c>
      <c r="E342">
        <v>1346</v>
      </c>
      <c r="F342" t="s">
        <v>1141</v>
      </c>
      <c r="G342">
        <v>9</v>
      </c>
      <c r="H342">
        <v>2856</v>
      </c>
      <c r="J342">
        <f t="shared" si="18"/>
        <v>0</v>
      </c>
      <c r="L342">
        <v>63</v>
      </c>
      <c r="M342" s="2">
        <f t="shared" si="16"/>
        <v>179928</v>
      </c>
      <c r="N342" s="2">
        <f t="shared" si="17"/>
        <v>47.6</v>
      </c>
    </row>
    <row r="343" spans="1:14">
      <c r="A343">
        <v>1305</v>
      </c>
      <c r="B343" t="s">
        <v>1119</v>
      </c>
      <c r="C343">
        <v>5200</v>
      </c>
      <c r="D343" t="s">
        <v>1128</v>
      </c>
      <c r="E343">
        <v>1348</v>
      </c>
      <c r="F343" t="s">
        <v>1117</v>
      </c>
      <c r="G343">
        <v>21</v>
      </c>
      <c r="H343">
        <v>3374</v>
      </c>
      <c r="J343">
        <f t="shared" si="18"/>
        <v>0</v>
      </c>
      <c r="L343">
        <v>63</v>
      </c>
      <c r="M343" s="2">
        <f t="shared" si="16"/>
        <v>212562</v>
      </c>
      <c r="N343" s="2">
        <f t="shared" si="17"/>
        <v>56.233333333333334</v>
      </c>
    </row>
    <row r="344" spans="1:14">
      <c r="A344">
        <v>1992</v>
      </c>
      <c r="B344" t="s">
        <v>2</v>
      </c>
      <c r="C344">
        <v>6795</v>
      </c>
      <c r="D344" t="s">
        <v>26</v>
      </c>
      <c r="E344">
        <v>1994</v>
      </c>
      <c r="F344" t="s">
        <v>25</v>
      </c>
      <c r="G344">
        <v>6</v>
      </c>
      <c r="H344">
        <v>1660</v>
      </c>
      <c r="J344">
        <f t="shared" si="18"/>
        <v>0</v>
      </c>
      <c r="L344">
        <v>63</v>
      </c>
      <c r="M344" s="2">
        <f t="shared" si="16"/>
        <v>104580</v>
      </c>
      <c r="N344" s="2">
        <f t="shared" si="17"/>
        <v>27.666666666666668</v>
      </c>
    </row>
    <row r="345" spans="1:14">
      <c r="A345">
        <v>1305</v>
      </c>
      <c r="B345" t="s">
        <v>1119</v>
      </c>
      <c r="C345">
        <v>5199</v>
      </c>
      <c r="D345" t="s">
        <v>1129</v>
      </c>
      <c r="E345">
        <v>1348</v>
      </c>
      <c r="F345" t="s">
        <v>1117</v>
      </c>
      <c r="G345">
        <v>10</v>
      </c>
      <c r="H345">
        <v>2337</v>
      </c>
      <c r="J345">
        <f t="shared" si="18"/>
        <v>0</v>
      </c>
      <c r="L345">
        <v>63</v>
      </c>
      <c r="M345" s="2">
        <f t="shared" si="16"/>
        <v>147231</v>
      </c>
      <c r="N345" s="2">
        <f t="shared" si="17"/>
        <v>38.950000000000003</v>
      </c>
    </row>
    <row r="346" spans="1:14">
      <c r="A346">
        <v>1305</v>
      </c>
      <c r="B346" t="s">
        <v>1119</v>
      </c>
      <c r="C346">
        <v>6483</v>
      </c>
      <c r="D346" t="s">
        <v>1121</v>
      </c>
      <c r="E346">
        <v>1350</v>
      </c>
      <c r="F346" t="s">
        <v>1120</v>
      </c>
      <c r="G346">
        <v>4</v>
      </c>
      <c r="H346">
        <v>715</v>
      </c>
      <c r="J346">
        <f t="shared" si="18"/>
        <v>0</v>
      </c>
      <c r="L346">
        <v>63</v>
      </c>
      <c r="M346" s="2">
        <f t="shared" si="16"/>
        <v>45045</v>
      </c>
      <c r="N346" s="2">
        <f t="shared" si="17"/>
        <v>11.916666666666666</v>
      </c>
    </row>
    <row r="347" spans="1:14">
      <c r="A347">
        <v>1305</v>
      </c>
      <c r="B347" t="s">
        <v>1119</v>
      </c>
      <c r="C347">
        <v>5179</v>
      </c>
      <c r="D347" t="s">
        <v>1154</v>
      </c>
      <c r="E347">
        <v>1343</v>
      </c>
      <c r="F347" t="s">
        <v>1153</v>
      </c>
      <c r="G347">
        <v>38</v>
      </c>
      <c r="H347">
        <v>6381</v>
      </c>
      <c r="J347">
        <f t="shared" si="18"/>
        <v>1</v>
      </c>
      <c r="L347">
        <v>63</v>
      </c>
      <c r="M347" s="2">
        <f t="shared" si="16"/>
        <v>402003</v>
      </c>
      <c r="N347" s="2">
        <f t="shared" si="17"/>
        <v>106.35</v>
      </c>
    </row>
    <row r="348" spans="1:14">
      <c r="A348">
        <v>1305</v>
      </c>
      <c r="B348" t="s">
        <v>1119</v>
      </c>
      <c r="C348">
        <v>5178</v>
      </c>
      <c r="D348" t="s">
        <v>1155</v>
      </c>
      <c r="E348">
        <v>1343</v>
      </c>
      <c r="F348" t="s">
        <v>1153</v>
      </c>
      <c r="G348">
        <v>14</v>
      </c>
      <c r="H348">
        <v>3715</v>
      </c>
      <c r="J348">
        <f t="shared" si="18"/>
        <v>0</v>
      </c>
      <c r="L348">
        <v>63</v>
      </c>
      <c r="M348" s="2">
        <f t="shared" si="16"/>
        <v>234045</v>
      </c>
      <c r="N348" s="2">
        <f t="shared" si="17"/>
        <v>61.916666666666664</v>
      </c>
    </row>
    <row r="349" spans="1:14">
      <c r="A349">
        <v>1305</v>
      </c>
      <c r="B349" t="s">
        <v>1119</v>
      </c>
      <c r="C349">
        <v>5185</v>
      </c>
      <c r="D349" t="s">
        <v>1146</v>
      </c>
      <c r="E349">
        <v>1345</v>
      </c>
      <c r="F349" t="s">
        <v>1145</v>
      </c>
      <c r="G349">
        <v>18</v>
      </c>
      <c r="H349">
        <v>3875</v>
      </c>
      <c r="J349">
        <f t="shared" si="18"/>
        <v>0</v>
      </c>
      <c r="L349">
        <v>63</v>
      </c>
      <c r="M349" s="2">
        <f t="shared" si="16"/>
        <v>244125</v>
      </c>
      <c r="N349" s="2">
        <f t="shared" si="17"/>
        <v>64.583333333333329</v>
      </c>
    </row>
    <row r="350" spans="1:14">
      <c r="A350">
        <v>1973</v>
      </c>
      <c r="B350" t="s">
        <v>37</v>
      </c>
      <c r="C350">
        <v>6765</v>
      </c>
      <c r="D350" t="s">
        <v>67</v>
      </c>
      <c r="E350">
        <v>1985</v>
      </c>
      <c r="F350" t="s">
        <v>65</v>
      </c>
      <c r="G350">
        <v>9</v>
      </c>
      <c r="H350">
        <v>1211</v>
      </c>
      <c r="J350">
        <f t="shared" si="18"/>
        <v>1</v>
      </c>
      <c r="L350">
        <v>63</v>
      </c>
      <c r="M350" s="2">
        <f t="shared" si="16"/>
        <v>76293</v>
      </c>
      <c r="N350" s="2">
        <f t="shared" si="17"/>
        <v>20.183333333333334</v>
      </c>
    </row>
    <row r="351" spans="1:14">
      <c r="A351">
        <v>1973</v>
      </c>
      <c r="B351" t="s">
        <v>37</v>
      </c>
      <c r="C351">
        <v>6766</v>
      </c>
      <c r="D351" t="s">
        <v>66</v>
      </c>
      <c r="E351">
        <v>1985</v>
      </c>
      <c r="F351" t="s">
        <v>65</v>
      </c>
      <c r="G351">
        <v>4</v>
      </c>
      <c r="H351">
        <v>686</v>
      </c>
      <c r="J351">
        <f t="shared" si="18"/>
        <v>1</v>
      </c>
      <c r="L351">
        <v>63</v>
      </c>
      <c r="M351" s="2">
        <f t="shared" si="16"/>
        <v>43218</v>
      </c>
      <c r="N351" s="2">
        <f t="shared" si="17"/>
        <v>11.433333333333334</v>
      </c>
    </row>
    <row r="352" spans="1:14">
      <c r="A352">
        <v>1973</v>
      </c>
      <c r="B352" t="s">
        <v>37</v>
      </c>
      <c r="C352">
        <v>6764</v>
      </c>
      <c r="D352" t="s">
        <v>68</v>
      </c>
      <c r="E352">
        <v>1985</v>
      </c>
      <c r="F352" t="s">
        <v>65</v>
      </c>
      <c r="G352">
        <v>17</v>
      </c>
      <c r="H352">
        <v>4513</v>
      </c>
      <c r="J352">
        <f t="shared" si="18"/>
        <v>0</v>
      </c>
      <c r="L352">
        <v>63</v>
      </c>
      <c r="M352" s="2">
        <f t="shared" si="16"/>
        <v>284319</v>
      </c>
      <c r="N352" s="2">
        <f t="shared" si="17"/>
        <v>75.216666666666669</v>
      </c>
    </row>
    <row r="353" spans="1:14">
      <c r="A353">
        <v>1305</v>
      </c>
      <c r="B353" t="s">
        <v>1119</v>
      </c>
      <c r="C353">
        <v>5184</v>
      </c>
      <c r="D353" t="s">
        <v>1147</v>
      </c>
      <c r="E353">
        <v>1345</v>
      </c>
      <c r="F353" t="s">
        <v>1145</v>
      </c>
      <c r="G353">
        <v>20</v>
      </c>
      <c r="H353">
        <v>2545</v>
      </c>
      <c r="J353">
        <f t="shared" si="18"/>
        <v>1</v>
      </c>
      <c r="L353">
        <v>63</v>
      </c>
      <c r="M353" s="2">
        <f t="shared" si="16"/>
        <v>160335</v>
      </c>
      <c r="N353" s="2">
        <f t="shared" si="17"/>
        <v>42.416666666666664</v>
      </c>
    </row>
    <row r="354" spans="1:14">
      <c r="A354">
        <v>1305</v>
      </c>
      <c r="B354" t="s">
        <v>1119</v>
      </c>
      <c r="C354">
        <v>5183</v>
      </c>
      <c r="D354" t="s">
        <v>1148</v>
      </c>
      <c r="E354">
        <v>1345</v>
      </c>
      <c r="F354" t="s">
        <v>1145</v>
      </c>
      <c r="G354">
        <v>6</v>
      </c>
      <c r="H354">
        <v>1370</v>
      </c>
      <c r="J354">
        <f t="shared" si="18"/>
        <v>0</v>
      </c>
      <c r="L354">
        <v>63</v>
      </c>
      <c r="M354" s="2">
        <f t="shared" si="16"/>
        <v>86310</v>
      </c>
      <c r="N354" s="2">
        <f t="shared" si="17"/>
        <v>22.833333333333332</v>
      </c>
    </row>
    <row r="355" spans="1:14">
      <c r="A355">
        <v>1305</v>
      </c>
      <c r="B355" t="s">
        <v>1119</v>
      </c>
      <c r="C355">
        <v>5181</v>
      </c>
      <c r="D355" t="s">
        <v>1151</v>
      </c>
      <c r="E355">
        <v>1344</v>
      </c>
      <c r="F355" t="s">
        <v>1149</v>
      </c>
      <c r="G355">
        <v>20</v>
      </c>
      <c r="H355">
        <v>4895</v>
      </c>
      <c r="J355">
        <f t="shared" si="18"/>
        <v>1</v>
      </c>
      <c r="L355">
        <v>63</v>
      </c>
      <c r="M355" s="2">
        <f t="shared" si="16"/>
        <v>308385</v>
      </c>
      <c r="N355" s="2">
        <f t="shared" si="17"/>
        <v>81.583333333333329</v>
      </c>
    </row>
    <row r="356" spans="1:14">
      <c r="A356">
        <v>1305</v>
      </c>
      <c r="B356" t="s">
        <v>1119</v>
      </c>
      <c r="C356">
        <v>5182</v>
      </c>
      <c r="D356" t="s">
        <v>1150</v>
      </c>
      <c r="E356">
        <v>1344</v>
      </c>
      <c r="F356" t="s">
        <v>1149</v>
      </c>
      <c r="G356">
        <v>11</v>
      </c>
      <c r="H356">
        <v>3350</v>
      </c>
      <c r="J356">
        <f t="shared" si="18"/>
        <v>1</v>
      </c>
      <c r="L356">
        <v>63</v>
      </c>
      <c r="M356" s="2">
        <f t="shared" si="16"/>
        <v>211050</v>
      </c>
      <c r="N356" s="2">
        <f t="shared" si="17"/>
        <v>55.833333333333336</v>
      </c>
    </row>
    <row r="357" spans="1:14">
      <c r="A357">
        <v>1305</v>
      </c>
      <c r="B357" t="s">
        <v>1119</v>
      </c>
      <c r="C357">
        <v>5180</v>
      </c>
      <c r="D357" t="s">
        <v>1152</v>
      </c>
      <c r="E357">
        <v>1344</v>
      </c>
      <c r="F357" t="s">
        <v>1149</v>
      </c>
      <c r="G357">
        <v>2</v>
      </c>
      <c r="H357">
        <v>561</v>
      </c>
      <c r="J357">
        <f t="shared" si="18"/>
        <v>0</v>
      </c>
      <c r="L357">
        <v>63</v>
      </c>
      <c r="M357" s="2">
        <f t="shared" si="16"/>
        <v>35343</v>
      </c>
      <c r="N357" s="2">
        <f t="shared" si="17"/>
        <v>9.35</v>
      </c>
    </row>
    <row r="358" spans="1:14">
      <c r="A358">
        <v>1305</v>
      </c>
      <c r="B358" t="s">
        <v>1119</v>
      </c>
      <c r="C358">
        <v>5205</v>
      </c>
      <c r="D358" t="s">
        <v>1123</v>
      </c>
      <c r="E358">
        <v>1350</v>
      </c>
      <c r="F358" t="s">
        <v>1120</v>
      </c>
      <c r="G358">
        <v>30</v>
      </c>
      <c r="H358">
        <v>6129</v>
      </c>
      <c r="J358">
        <f t="shared" si="18"/>
        <v>1</v>
      </c>
      <c r="L358">
        <v>63</v>
      </c>
      <c r="M358" s="2">
        <f t="shared" si="16"/>
        <v>386127</v>
      </c>
      <c r="N358" s="2">
        <f t="shared" si="17"/>
        <v>102.15</v>
      </c>
    </row>
    <row r="359" spans="1:14">
      <c r="A359">
        <v>1305</v>
      </c>
      <c r="B359" t="s">
        <v>1119</v>
      </c>
      <c r="C359">
        <v>5204</v>
      </c>
      <c r="D359" t="s">
        <v>1124</v>
      </c>
      <c r="E359">
        <v>1350</v>
      </c>
      <c r="F359" t="s">
        <v>1120</v>
      </c>
      <c r="G359">
        <v>12</v>
      </c>
      <c r="H359">
        <v>3360</v>
      </c>
      <c r="J359">
        <f t="shared" si="18"/>
        <v>0</v>
      </c>
      <c r="L359">
        <v>63</v>
      </c>
      <c r="M359" s="2">
        <f t="shared" si="16"/>
        <v>211680</v>
      </c>
      <c r="N359" s="2">
        <f t="shared" si="17"/>
        <v>56</v>
      </c>
    </row>
    <row r="360" spans="1:14">
      <c r="A360">
        <v>1305</v>
      </c>
      <c r="B360" t="s">
        <v>1119</v>
      </c>
      <c r="C360">
        <v>5192</v>
      </c>
      <c r="D360" t="s">
        <v>1137</v>
      </c>
      <c r="E360">
        <v>1347</v>
      </c>
      <c r="F360" t="s">
        <v>1132</v>
      </c>
      <c r="G360">
        <v>14</v>
      </c>
      <c r="H360">
        <v>2850</v>
      </c>
      <c r="J360">
        <f t="shared" si="18"/>
        <v>1</v>
      </c>
      <c r="L360">
        <v>63</v>
      </c>
      <c r="M360" s="2">
        <f t="shared" si="16"/>
        <v>179550</v>
      </c>
      <c r="N360" s="2">
        <f t="shared" si="17"/>
        <v>47.5</v>
      </c>
    </row>
    <row r="361" spans="1:14">
      <c r="A361">
        <v>1305</v>
      </c>
      <c r="B361" t="s">
        <v>1119</v>
      </c>
      <c r="C361">
        <v>5191</v>
      </c>
      <c r="D361" t="s">
        <v>1138</v>
      </c>
      <c r="E361">
        <v>1347</v>
      </c>
      <c r="F361" t="s">
        <v>1132</v>
      </c>
      <c r="G361">
        <v>1</v>
      </c>
      <c r="H361">
        <v>286</v>
      </c>
      <c r="J361">
        <f t="shared" si="18"/>
        <v>1</v>
      </c>
      <c r="L361">
        <v>63</v>
      </c>
      <c r="M361" s="2">
        <f t="shared" si="16"/>
        <v>18018</v>
      </c>
      <c r="N361" s="2">
        <f t="shared" si="17"/>
        <v>4.7666666666666666</v>
      </c>
    </row>
    <row r="362" spans="1:14">
      <c r="A362">
        <v>1305</v>
      </c>
      <c r="B362" t="s">
        <v>1119</v>
      </c>
      <c r="C362">
        <v>5196</v>
      </c>
      <c r="D362" t="s">
        <v>1133</v>
      </c>
      <c r="E362">
        <v>1347</v>
      </c>
      <c r="F362" t="s">
        <v>1132</v>
      </c>
      <c r="G362">
        <v>3</v>
      </c>
      <c r="H362">
        <v>701</v>
      </c>
      <c r="J362">
        <f t="shared" si="18"/>
        <v>1</v>
      </c>
      <c r="L362">
        <v>63</v>
      </c>
      <c r="M362" s="2">
        <f t="shared" si="16"/>
        <v>44163</v>
      </c>
      <c r="N362" s="2">
        <f t="shared" si="17"/>
        <v>11.683333333333334</v>
      </c>
    </row>
    <row r="363" spans="1:14">
      <c r="A363">
        <v>1305</v>
      </c>
      <c r="B363" t="s">
        <v>1119</v>
      </c>
      <c r="C363">
        <v>5195</v>
      </c>
      <c r="D363" t="s">
        <v>1134</v>
      </c>
      <c r="E363">
        <v>1347</v>
      </c>
      <c r="F363" t="s">
        <v>1132</v>
      </c>
      <c r="G363">
        <v>3</v>
      </c>
      <c r="H363">
        <v>490</v>
      </c>
      <c r="J363">
        <f t="shared" si="18"/>
        <v>1</v>
      </c>
      <c r="L363">
        <v>63</v>
      </c>
      <c r="M363" s="2">
        <f t="shared" si="16"/>
        <v>30870</v>
      </c>
      <c r="N363" s="2">
        <f t="shared" si="17"/>
        <v>8.1666666666666661</v>
      </c>
    </row>
    <row r="364" spans="1:14">
      <c r="A364">
        <v>1305</v>
      </c>
      <c r="B364" t="s">
        <v>1119</v>
      </c>
      <c r="C364">
        <v>5194</v>
      </c>
      <c r="D364" t="s">
        <v>1135</v>
      </c>
      <c r="E364">
        <v>1347</v>
      </c>
      <c r="F364" t="s">
        <v>1132</v>
      </c>
      <c r="G364">
        <v>7</v>
      </c>
      <c r="H364">
        <v>1908</v>
      </c>
      <c r="J364">
        <f t="shared" si="18"/>
        <v>1</v>
      </c>
      <c r="L364">
        <v>63</v>
      </c>
      <c r="M364" s="2">
        <f t="shared" si="16"/>
        <v>120204</v>
      </c>
      <c r="N364" s="2">
        <f t="shared" si="17"/>
        <v>31.8</v>
      </c>
    </row>
    <row r="365" spans="1:14">
      <c r="A365">
        <v>1305</v>
      </c>
      <c r="B365" t="s">
        <v>1119</v>
      </c>
      <c r="C365">
        <v>5193</v>
      </c>
      <c r="D365" t="s">
        <v>1136</v>
      </c>
      <c r="E365">
        <v>1347</v>
      </c>
      <c r="F365" t="s">
        <v>1132</v>
      </c>
      <c r="G365">
        <v>2</v>
      </c>
      <c r="H365">
        <v>548</v>
      </c>
      <c r="J365">
        <f t="shared" si="18"/>
        <v>0</v>
      </c>
      <c r="L365">
        <v>63</v>
      </c>
      <c r="M365" s="2">
        <f t="shared" si="16"/>
        <v>34524</v>
      </c>
      <c r="N365" s="2">
        <f t="shared" si="17"/>
        <v>9.1333333333333329</v>
      </c>
    </row>
    <row r="366" spans="1:14">
      <c r="A366">
        <v>1305</v>
      </c>
      <c r="B366" t="s">
        <v>1119</v>
      </c>
      <c r="C366">
        <v>5203</v>
      </c>
      <c r="D366" t="s">
        <v>1126</v>
      </c>
      <c r="E366">
        <v>1349</v>
      </c>
      <c r="F366" t="s">
        <v>1125</v>
      </c>
      <c r="G366">
        <v>19</v>
      </c>
      <c r="H366">
        <v>2317</v>
      </c>
      <c r="J366">
        <f t="shared" si="18"/>
        <v>1</v>
      </c>
      <c r="L366">
        <v>63</v>
      </c>
      <c r="M366" s="2">
        <f t="shared" si="16"/>
        <v>145971</v>
      </c>
      <c r="N366" s="2">
        <f t="shared" si="17"/>
        <v>38.616666666666667</v>
      </c>
    </row>
    <row r="367" spans="1:14">
      <c r="A367">
        <v>1305</v>
      </c>
      <c r="B367" t="s">
        <v>1119</v>
      </c>
      <c r="C367">
        <v>5202</v>
      </c>
      <c r="D367" t="s">
        <v>1127</v>
      </c>
      <c r="E367">
        <v>1349</v>
      </c>
      <c r="F367" t="s">
        <v>1125</v>
      </c>
      <c r="G367">
        <v>12</v>
      </c>
      <c r="H367">
        <v>2460</v>
      </c>
      <c r="J367">
        <f t="shared" si="18"/>
        <v>0</v>
      </c>
      <c r="L367">
        <v>63</v>
      </c>
      <c r="M367" s="2">
        <f t="shared" si="16"/>
        <v>154980</v>
      </c>
      <c r="N367" s="2">
        <f t="shared" si="17"/>
        <v>41</v>
      </c>
    </row>
    <row r="368" spans="1:14">
      <c r="A368">
        <v>1305</v>
      </c>
      <c r="B368" t="s">
        <v>1119</v>
      </c>
      <c r="C368">
        <v>5840</v>
      </c>
      <c r="D368" t="s">
        <v>280</v>
      </c>
      <c r="E368">
        <v>1670</v>
      </c>
      <c r="F368" t="s">
        <v>279</v>
      </c>
      <c r="G368">
        <v>24</v>
      </c>
      <c r="H368">
        <v>5071</v>
      </c>
      <c r="J368">
        <f t="shared" si="18"/>
        <v>1</v>
      </c>
      <c r="L368">
        <v>63</v>
      </c>
      <c r="M368" s="2">
        <f t="shared" si="16"/>
        <v>319473</v>
      </c>
      <c r="N368" s="2">
        <f t="shared" si="17"/>
        <v>84.516666666666666</v>
      </c>
    </row>
    <row r="369" spans="1:14">
      <c r="A369">
        <v>1305</v>
      </c>
      <c r="B369" t="s">
        <v>1119</v>
      </c>
      <c r="C369">
        <v>6101</v>
      </c>
      <c r="D369" t="s">
        <v>375</v>
      </c>
      <c r="E369">
        <v>1670</v>
      </c>
      <c r="F369" t="s">
        <v>279</v>
      </c>
      <c r="G369">
        <v>21</v>
      </c>
      <c r="H369">
        <v>4675</v>
      </c>
      <c r="J369">
        <f t="shared" si="18"/>
        <v>0</v>
      </c>
      <c r="L369">
        <v>63</v>
      </c>
      <c r="M369" s="2">
        <f t="shared" si="16"/>
        <v>294525</v>
      </c>
      <c r="N369" s="2">
        <f t="shared" si="17"/>
        <v>77.916666666666671</v>
      </c>
    </row>
    <row r="370" spans="1:14">
      <c r="A370">
        <v>1305</v>
      </c>
      <c r="B370" t="s">
        <v>1119</v>
      </c>
      <c r="C370">
        <v>5731</v>
      </c>
      <c r="D370" t="s">
        <v>419</v>
      </c>
      <c r="E370">
        <v>1591</v>
      </c>
      <c r="F370" t="s">
        <v>282</v>
      </c>
      <c r="G370">
        <v>20</v>
      </c>
      <c r="H370">
        <v>4521</v>
      </c>
      <c r="J370">
        <f t="shared" si="18"/>
        <v>1</v>
      </c>
      <c r="L370">
        <v>63</v>
      </c>
      <c r="M370" s="2">
        <f t="shared" si="16"/>
        <v>284823</v>
      </c>
      <c r="N370" s="2">
        <f t="shared" si="17"/>
        <v>75.349999999999994</v>
      </c>
    </row>
    <row r="371" spans="1:14">
      <c r="A371">
        <v>1305</v>
      </c>
      <c r="B371" t="s">
        <v>1119</v>
      </c>
      <c r="C371">
        <v>6026</v>
      </c>
      <c r="D371" t="s">
        <v>627</v>
      </c>
      <c r="E371">
        <v>1591</v>
      </c>
      <c r="F371" t="s">
        <v>282</v>
      </c>
      <c r="G371">
        <v>20</v>
      </c>
      <c r="H371">
        <v>4219</v>
      </c>
      <c r="J371">
        <f t="shared" si="18"/>
        <v>0</v>
      </c>
      <c r="L371">
        <v>63</v>
      </c>
      <c r="M371" s="2">
        <f t="shared" si="16"/>
        <v>265797</v>
      </c>
      <c r="N371" s="2">
        <f t="shared" si="17"/>
        <v>70.316666666666663</v>
      </c>
    </row>
    <row r="372" spans="1:14">
      <c r="A372">
        <v>1972</v>
      </c>
      <c r="B372" t="s">
        <v>81</v>
      </c>
      <c r="C372">
        <v>6697</v>
      </c>
      <c r="D372" t="s">
        <v>141</v>
      </c>
      <c r="E372">
        <v>1974</v>
      </c>
      <c r="F372" t="s">
        <v>133</v>
      </c>
      <c r="G372">
        <v>8</v>
      </c>
      <c r="H372">
        <v>1451</v>
      </c>
      <c r="J372">
        <f t="shared" si="18"/>
        <v>0</v>
      </c>
      <c r="L372">
        <v>63</v>
      </c>
      <c r="M372" s="2">
        <f t="shared" si="16"/>
        <v>91413</v>
      </c>
      <c r="N372" s="2">
        <f t="shared" si="17"/>
        <v>24.183333333333334</v>
      </c>
    </row>
    <row r="373" spans="1:14">
      <c r="A373">
        <v>1305</v>
      </c>
      <c r="B373" t="s">
        <v>1119</v>
      </c>
      <c r="C373">
        <v>5190</v>
      </c>
      <c r="D373" t="s">
        <v>1139</v>
      </c>
      <c r="E373">
        <v>1347</v>
      </c>
      <c r="F373" t="s">
        <v>1132</v>
      </c>
      <c r="G373">
        <v>23</v>
      </c>
      <c r="H373">
        <v>5180</v>
      </c>
      <c r="J373">
        <f t="shared" si="18"/>
        <v>1</v>
      </c>
      <c r="L373">
        <v>63</v>
      </c>
      <c r="M373" s="2">
        <f t="shared" si="16"/>
        <v>326340</v>
      </c>
      <c r="N373" s="2">
        <f t="shared" si="17"/>
        <v>86.333333333333329</v>
      </c>
    </row>
    <row r="374" spans="1:14">
      <c r="A374">
        <v>1305</v>
      </c>
      <c r="B374" t="s">
        <v>1119</v>
      </c>
      <c r="C374">
        <v>5189</v>
      </c>
      <c r="D374" t="s">
        <v>1140</v>
      </c>
      <c r="E374">
        <v>1347</v>
      </c>
      <c r="F374" t="s">
        <v>1132</v>
      </c>
      <c r="G374">
        <v>10</v>
      </c>
      <c r="H374">
        <v>3071</v>
      </c>
      <c r="J374">
        <f t="shared" si="18"/>
        <v>0</v>
      </c>
      <c r="L374">
        <v>63</v>
      </c>
      <c r="M374" s="2">
        <f t="shared" si="16"/>
        <v>193473</v>
      </c>
      <c r="N374" s="2">
        <f t="shared" si="17"/>
        <v>51.18333333333333</v>
      </c>
    </row>
    <row r="375" spans="1:14">
      <c r="A375">
        <v>1305</v>
      </c>
      <c r="B375" t="s">
        <v>1119</v>
      </c>
      <c r="C375">
        <v>5198</v>
      </c>
      <c r="D375" t="s">
        <v>1130</v>
      </c>
      <c r="E375">
        <v>1348</v>
      </c>
      <c r="F375" t="s">
        <v>1117</v>
      </c>
      <c r="G375">
        <v>12</v>
      </c>
      <c r="H375">
        <v>1834</v>
      </c>
      <c r="J375">
        <f t="shared" si="18"/>
        <v>1</v>
      </c>
      <c r="L375">
        <v>63</v>
      </c>
      <c r="M375" s="2">
        <f t="shared" si="16"/>
        <v>115542</v>
      </c>
      <c r="N375" s="2">
        <f t="shared" si="17"/>
        <v>30.566666666666666</v>
      </c>
    </row>
    <row r="376" spans="1:14">
      <c r="A376">
        <v>1305</v>
      </c>
      <c r="B376" t="s">
        <v>1119</v>
      </c>
      <c r="C376">
        <v>5197</v>
      </c>
      <c r="D376" t="s">
        <v>1131</v>
      </c>
      <c r="E376">
        <v>1348</v>
      </c>
      <c r="F376" t="s">
        <v>1117</v>
      </c>
      <c r="G376">
        <v>7</v>
      </c>
      <c r="H376">
        <v>1911</v>
      </c>
      <c r="J376">
        <f t="shared" si="18"/>
        <v>1</v>
      </c>
      <c r="L376">
        <v>63</v>
      </c>
      <c r="M376" s="2">
        <f t="shared" si="16"/>
        <v>120393</v>
      </c>
      <c r="N376" s="2">
        <f t="shared" si="17"/>
        <v>31.85</v>
      </c>
    </row>
    <row r="377" spans="1:14">
      <c r="A377">
        <v>1305</v>
      </c>
      <c r="B377" t="s">
        <v>1119</v>
      </c>
      <c r="C377">
        <v>6579</v>
      </c>
      <c r="D377" t="s">
        <v>1118</v>
      </c>
      <c r="E377">
        <v>1348</v>
      </c>
      <c r="F377" t="s">
        <v>1117</v>
      </c>
      <c r="G377">
        <v>15</v>
      </c>
      <c r="H377">
        <v>4184</v>
      </c>
      <c r="J377">
        <f t="shared" si="18"/>
        <v>0</v>
      </c>
      <c r="L377">
        <v>63</v>
      </c>
      <c r="M377" s="2">
        <f t="shared" si="16"/>
        <v>263592</v>
      </c>
      <c r="N377" s="2">
        <f t="shared" si="17"/>
        <v>69.733333333333334</v>
      </c>
    </row>
    <row r="378" spans="1:14">
      <c r="A378">
        <v>1305</v>
      </c>
      <c r="B378" t="s">
        <v>1119</v>
      </c>
      <c r="C378">
        <v>5068</v>
      </c>
      <c r="D378" t="s">
        <v>1157</v>
      </c>
      <c r="E378">
        <v>1342</v>
      </c>
      <c r="F378" t="s">
        <v>1156</v>
      </c>
      <c r="G378">
        <v>16</v>
      </c>
      <c r="H378">
        <v>3055</v>
      </c>
      <c r="J378">
        <f t="shared" si="18"/>
        <v>1</v>
      </c>
      <c r="L378">
        <v>63</v>
      </c>
      <c r="M378" s="2">
        <f t="shared" si="16"/>
        <v>192465</v>
      </c>
      <c r="N378" s="2">
        <f t="shared" si="17"/>
        <v>50.916666666666664</v>
      </c>
    </row>
    <row r="379" spans="1:14">
      <c r="A379">
        <v>1305</v>
      </c>
      <c r="B379" t="s">
        <v>1119</v>
      </c>
      <c r="C379">
        <v>5067</v>
      </c>
      <c r="D379" t="s">
        <v>1158</v>
      </c>
      <c r="E379">
        <v>1342</v>
      </c>
      <c r="F379" t="s">
        <v>1156</v>
      </c>
      <c r="G379">
        <v>9</v>
      </c>
      <c r="H379">
        <v>3132</v>
      </c>
      <c r="J379">
        <f t="shared" si="18"/>
        <v>0</v>
      </c>
      <c r="L379">
        <v>63</v>
      </c>
      <c r="M379" s="2">
        <f t="shared" si="16"/>
        <v>197316</v>
      </c>
      <c r="N379" s="2">
        <f t="shared" si="17"/>
        <v>52.2</v>
      </c>
    </row>
    <row r="380" spans="1:14">
      <c r="A380">
        <v>1315</v>
      </c>
      <c r="B380" t="s">
        <v>779</v>
      </c>
      <c r="C380">
        <v>5348</v>
      </c>
      <c r="D380" t="s">
        <v>797</v>
      </c>
      <c r="E380">
        <v>1359</v>
      </c>
      <c r="F380" t="s">
        <v>794</v>
      </c>
      <c r="G380">
        <v>13</v>
      </c>
      <c r="H380">
        <v>4288</v>
      </c>
      <c r="J380">
        <f t="shared" si="18"/>
        <v>1</v>
      </c>
      <c r="L380">
        <v>63</v>
      </c>
      <c r="M380" s="2">
        <f t="shared" si="16"/>
        <v>270144</v>
      </c>
      <c r="N380" s="2">
        <f t="shared" si="17"/>
        <v>71.466666666666669</v>
      </c>
    </row>
    <row r="381" spans="1:14">
      <c r="A381">
        <v>1315</v>
      </c>
      <c r="B381" t="s">
        <v>779</v>
      </c>
      <c r="C381">
        <v>5349</v>
      </c>
      <c r="D381" t="s">
        <v>796</v>
      </c>
      <c r="E381">
        <v>1359</v>
      </c>
      <c r="F381" t="s">
        <v>794</v>
      </c>
      <c r="G381">
        <v>20</v>
      </c>
      <c r="H381">
        <v>4042</v>
      </c>
      <c r="J381">
        <f t="shared" si="18"/>
        <v>1</v>
      </c>
      <c r="L381">
        <v>63</v>
      </c>
      <c r="M381" s="2">
        <f t="shared" si="16"/>
        <v>254646</v>
      </c>
      <c r="N381" s="2">
        <f t="shared" si="17"/>
        <v>67.36666666666666</v>
      </c>
    </row>
    <row r="382" spans="1:14">
      <c r="A382">
        <v>1315</v>
      </c>
      <c r="B382" t="s">
        <v>779</v>
      </c>
      <c r="C382">
        <v>5350</v>
      </c>
      <c r="D382" t="s">
        <v>795</v>
      </c>
      <c r="E382">
        <v>1359</v>
      </c>
      <c r="F382" t="s">
        <v>794</v>
      </c>
      <c r="G382">
        <v>14</v>
      </c>
      <c r="H382">
        <v>2687</v>
      </c>
      <c r="J382">
        <f t="shared" si="18"/>
        <v>0</v>
      </c>
      <c r="L382">
        <v>63</v>
      </c>
      <c r="M382" s="2">
        <f t="shared" si="16"/>
        <v>169281</v>
      </c>
      <c r="N382" s="2">
        <f t="shared" si="17"/>
        <v>44.783333333333331</v>
      </c>
    </row>
    <row r="383" spans="1:14">
      <c r="A383">
        <v>1315</v>
      </c>
      <c r="B383" t="s">
        <v>779</v>
      </c>
      <c r="C383">
        <v>5318</v>
      </c>
      <c r="D383" t="s">
        <v>824</v>
      </c>
      <c r="E383">
        <v>1351</v>
      </c>
      <c r="F383" t="s">
        <v>820</v>
      </c>
      <c r="G383">
        <v>18</v>
      </c>
      <c r="H383">
        <v>3632</v>
      </c>
      <c r="J383">
        <f t="shared" si="18"/>
        <v>1</v>
      </c>
      <c r="L383">
        <v>63</v>
      </c>
      <c r="M383" s="2">
        <f t="shared" si="16"/>
        <v>228816</v>
      </c>
      <c r="N383" s="2">
        <f t="shared" si="17"/>
        <v>60.533333333333331</v>
      </c>
    </row>
    <row r="384" spans="1:14">
      <c r="A384">
        <v>1315</v>
      </c>
      <c r="B384" t="s">
        <v>779</v>
      </c>
      <c r="C384">
        <v>5317</v>
      </c>
      <c r="D384" t="s">
        <v>825</v>
      </c>
      <c r="E384">
        <v>1351</v>
      </c>
      <c r="F384" t="s">
        <v>820</v>
      </c>
      <c r="G384">
        <v>7</v>
      </c>
      <c r="H384">
        <v>2211</v>
      </c>
      <c r="J384">
        <f t="shared" si="18"/>
        <v>0</v>
      </c>
      <c r="L384">
        <v>63</v>
      </c>
      <c r="M384" s="2">
        <f t="shared" si="16"/>
        <v>139293</v>
      </c>
      <c r="N384" s="2">
        <f t="shared" si="17"/>
        <v>36.85</v>
      </c>
    </row>
    <row r="385" spans="1:14">
      <c r="A385">
        <v>1315</v>
      </c>
      <c r="B385" t="s">
        <v>779</v>
      </c>
      <c r="C385">
        <v>5325</v>
      </c>
      <c r="D385" t="s">
        <v>819</v>
      </c>
      <c r="E385">
        <v>1352</v>
      </c>
      <c r="F385" t="s">
        <v>780</v>
      </c>
      <c r="G385">
        <v>5</v>
      </c>
      <c r="H385">
        <v>1060</v>
      </c>
      <c r="J385">
        <f t="shared" si="18"/>
        <v>0</v>
      </c>
      <c r="L385">
        <v>63</v>
      </c>
      <c r="M385" s="2">
        <f t="shared" si="16"/>
        <v>66780</v>
      </c>
      <c r="N385" s="2">
        <f t="shared" si="17"/>
        <v>17.666666666666668</v>
      </c>
    </row>
    <row r="386" spans="1:14">
      <c r="A386">
        <v>1972</v>
      </c>
      <c r="B386" t="s">
        <v>81</v>
      </c>
      <c r="C386">
        <v>6727</v>
      </c>
      <c r="D386" t="s">
        <v>107</v>
      </c>
      <c r="E386">
        <v>1978</v>
      </c>
      <c r="F386" t="s">
        <v>107</v>
      </c>
      <c r="G386">
        <v>7</v>
      </c>
      <c r="H386">
        <v>927</v>
      </c>
      <c r="J386">
        <f t="shared" si="18"/>
        <v>0</v>
      </c>
      <c r="L386">
        <v>63</v>
      </c>
      <c r="M386" s="2">
        <f t="shared" si="16"/>
        <v>58401</v>
      </c>
      <c r="N386" s="2">
        <f t="shared" si="17"/>
        <v>15.45</v>
      </c>
    </row>
    <row r="387" spans="1:14">
      <c r="A387">
        <v>1315</v>
      </c>
      <c r="B387" t="s">
        <v>779</v>
      </c>
      <c r="C387">
        <v>5326</v>
      </c>
      <c r="D387" t="s">
        <v>818</v>
      </c>
      <c r="E387">
        <v>1352</v>
      </c>
      <c r="F387" t="s">
        <v>780</v>
      </c>
      <c r="G387">
        <v>17</v>
      </c>
      <c r="H387">
        <v>3140</v>
      </c>
      <c r="J387">
        <f t="shared" si="18"/>
        <v>0</v>
      </c>
      <c r="L387">
        <v>63</v>
      </c>
      <c r="M387" s="2">
        <f t="shared" ref="M387:M450" si="19">H387*L387</f>
        <v>197820</v>
      </c>
      <c r="N387" s="2">
        <f t="shared" ref="N387:N450" si="20">H387/60</f>
        <v>52.333333333333336</v>
      </c>
    </row>
    <row r="388" spans="1:14">
      <c r="A388">
        <v>1315</v>
      </c>
      <c r="B388" t="s">
        <v>779</v>
      </c>
      <c r="C388">
        <v>5330</v>
      </c>
      <c r="D388" t="s">
        <v>815</v>
      </c>
      <c r="E388">
        <v>1354</v>
      </c>
      <c r="F388" t="s">
        <v>782</v>
      </c>
      <c r="G388">
        <v>7</v>
      </c>
      <c r="H388">
        <v>1684</v>
      </c>
      <c r="J388">
        <f t="shared" si="18"/>
        <v>0</v>
      </c>
      <c r="L388">
        <v>63</v>
      </c>
      <c r="M388" s="2">
        <f t="shared" si="19"/>
        <v>106092</v>
      </c>
      <c r="N388" s="2">
        <f t="shared" si="20"/>
        <v>28.066666666666666</v>
      </c>
    </row>
    <row r="389" spans="1:14">
      <c r="A389">
        <v>1972</v>
      </c>
      <c r="B389" t="s">
        <v>81</v>
      </c>
      <c r="C389">
        <v>6707</v>
      </c>
      <c r="D389" t="s">
        <v>130</v>
      </c>
      <c r="E389">
        <v>1975</v>
      </c>
      <c r="F389" t="s">
        <v>120</v>
      </c>
      <c r="G389">
        <v>4</v>
      </c>
      <c r="H389">
        <v>561</v>
      </c>
      <c r="J389">
        <f t="shared" si="18"/>
        <v>1</v>
      </c>
      <c r="L389">
        <v>63</v>
      </c>
      <c r="M389" s="2">
        <f t="shared" si="19"/>
        <v>35343</v>
      </c>
      <c r="N389" s="2">
        <f t="shared" si="20"/>
        <v>9.35</v>
      </c>
    </row>
    <row r="390" spans="1:14">
      <c r="A390">
        <v>1972</v>
      </c>
      <c r="B390" t="s">
        <v>81</v>
      </c>
      <c r="C390">
        <v>6708</v>
      </c>
      <c r="D390" t="s">
        <v>129</v>
      </c>
      <c r="E390">
        <v>1975</v>
      </c>
      <c r="F390" t="s">
        <v>120</v>
      </c>
      <c r="G390">
        <v>4</v>
      </c>
      <c r="H390">
        <v>691</v>
      </c>
      <c r="J390">
        <f t="shared" si="18"/>
        <v>0</v>
      </c>
      <c r="L390">
        <v>63</v>
      </c>
      <c r="M390" s="2">
        <f t="shared" si="19"/>
        <v>43533</v>
      </c>
      <c r="N390" s="2">
        <f t="shared" si="20"/>
        <v>11.516666666666667</v>
      </c>
    </row>
    <row r="391" spans="1:14">
      <c r="A391">
        <v>1973</v>
      </c>
      <c r="B391" t="s">
        <v>37</v>
      </c>
      <c r="C391">
        <v>6778</v>
      </c>
      <c r="D391" t="s">
        <v>49</v>
      </c>
      <c r="E391">
        <v>1990</v>
      </c>
      <c r="F391" t="s">
        <v>44</v>
      </c>
      <c r="G391">
        <v>1</v>
      </c>
      <c r="H391">
        <v>526</v>
      </c>
      <c r="J391">
        <f t="shared" si="18"/>
        <v>1</v>
      </c>
      <c r="L391">
        <v>63</v>
      </c>
      <c r="M391" s="2">
        <f t="shared" si="19"/>
        <v>33138</v>
      </c>
      <c r="N391" s="2">
        <f t="shared" si="20"/>
        <v>8.7666666666666675</v>
      </c>
    </row>
    <row r="392" spans="1:14">
      <c r="A392">
        <v>1973</v>
      </c>
      <c r="B392" t="s">
        <v>37</v>
      </c>
      <c r="C392">
        <v>6779</v>
      </c>
      <c r="D392" t="s">
        <v>48</v>
      </c>
      <c r="E392">
        <v>1990</v>
      </c>
      <c r="F392" t="s">
        <v>44</v>
      </c>
      <c r="G392">
        <v>4</v>
      </c>
      <c r="H392">
        <v>960</v>
      </c>
      <c r="J392">
        <f t="shared" ref="J392:J455" si="21">IF(E392=E393, 1, 0)</f>
        <v>0</v>
      </c>
      <c r="L392">
        <v>63</v>
      </c>
      <c r="M392" s="2">
        <f t="shared" si="19"/>
        <v>60480</v>
      </c>
      <c r="N392" s="2">
        <f t="shared" si="20"/>
        <v>16</v>
      </c>
    </row>
    <row r="393" spans="1:14">
      <c r="A393">
        <v>1972</v>
      </c>
      <c r="B393" t="s">
        <v>81</v>
      </c>
      <c r="C393">
        <v>6752</v>
      </c>
      <c r="D393" t="s">
        <v>82</v>
      </c>
      <c r="E393">
        <v>1982</v>
      </c>
      <c r="F393" t="s">
        <v>44</v>
      </c>
      <c r="G393">
        <v>5</v>
      </c>
      <c r="H393">
        <v>633</v>
      </c>
      <c r="J393">
        <f t="shared" si="21"/>
        <v>1</v>
      </c>
      <c r="L393">
        <v>63</v>
      </c>
      <c r="M393" s="2">
        <f t="shared" si="19"/>
        <v>39879</v>
      </c>
      <c r="N393" s="2">
        <f t="shared" si="20"/>
        <v>10.55</v>
      </c>
    </row>
    <row r="394" spans="1:14">
      <c r="A394">
        <v>1972</v>
      </c>
      <c r="B394" t="s">
        <v>81</v>
      </c>
      <c r="C394">
        <v>6750</v>
      </c>
      <c r="D394" t="s">
        <v>84</v>
      </c>
      <c r="E394">
        <v>1982</v>
      </c>
      <c r="F394" t="s">
        <v>44</v>
      </c>
      <c r="G394">
        <v>3</v>
      </c>
      <c r="H394">
        <v>515</v>
      </c>
      <c r="J394">
        <f t="shared" si="21"/>
        <v>0</v>
      </c>
      <c r="L394">
        <v>63</v>
      </c>
      <c r="M394" s="2">
        <f t="shared" si="19"/>
        <v>32445</v>
      </c>
      <c r="N394" s="2">
        <f t="shared" si="20"/>
        <v>8.5833333333333339</v>
      </c>
    </row>
    <row r="395" spans="1:14">
      <c r="A395">
        <v>1973</v>
      </c>
      <c r="B395" t="s">
        <v>37</v>
      </c>
      <c r="C395">
        <v>6780</v>
      </c>
      <c r="D395" t="s">
        <v>47</v>
      </c>
      <c r="E395">
        <v>1990</v>
      </c>
      <c r="F395" t="s">
        <v>44</v>
      </c>
      <c r="G395">
        <v>12</v>
      </c>
      <c r="H395">
        <v>3240</v>
      </c>
      <c r="J395">
        <f t="shared" si="21"/>
        <v>1</v>
      </c>
      <c r="L395">
        <v>63</v>
      </c>
      <c r="M395" s="2">
        <f t="shared" si="19"/>
        <v>204120</v>
      </c>
      <c r="N395" s="2">
        <f t="shared" si="20"/>
        <v>54</v>
      </c>
    </row>
    <row r="396" spans="1:14">
      <c r="A396">
        <v>1973</v>
      </c>
      <c r="B396" t="s">
        <v>37</v>
      </c>
      <c r="C396">
        <v>6781</v>
      </c>
      <c r="D396" t="s">
        <v>46</v>
      </c>
      <c r="E396">
        <v>1990</v>
      </c>
      <c r="F396" t="s">
        <v>44</v>
      </c>
      <c r="G396">
        <v>5</v>
      </c>
      <c r="H396">
        <v>1354</v>
      </c>
      <c r="J396">
        <f t="shared" si="21"/>
        <v>1</v>
      </c>
      <c r="L396">
        <v>63</v>
      </c>
      <c r="M396" s="2">
        <f t="shared" si="19"/>
        <v>85302</v>
      </c>
      <c r="N396" s="2">
        <f t="shared" si="20"/>
        <v>22.566666666666666</v>
      </c>
    </row>
    <row r="397" spans="1:14">
      <c r="A397">
        <v>1973</v>
      </c>
      <c r="B397" t="s">
        <v>37</v>
      </c>
      <c r="C397">
        <v>6776</v>
      </c>
      <c r="D397" t="s">
        <v>51</v>
      </c>
      <c r="E397">
        <v>1990</v>
      </c>
      <c r="F397" t="s">
        <v>44</v>
      </c>
      <c r="G397">
        <v>3</v>
      </c>
      <c r="H397">
        <v>662</v>
      </c>
      <c r="J397">
        <f t="shared" si="21"/>
        <v>1</v>
      </c>
      <c r="L397">
        <v>63</v>
      </c>
      <c r="M397" s="2">
        <f t="shared" si="19"/>
        <v>41706</v>
      </c>
      <c r="N397" s="2">
        <f t="shared" si="20"/>
        <v>11.033333333333333</v>
      </c>
    </row>
    <row r="398" spans="1:14">
      <c r="A398">
        <v>1973</v>
      </c>
      <c r="B398" t="s">
        <v>37</v>
      </c>
      <c r="C398">
        <v>6777</v>
      </c>
      <c r="D398" t="s">
        <v>50</v>
      </c>
      <c r="E398">
        <v>1990</v>
      </c>
      <c r="F398" t="s">
        <v>44</v>
      </c>
      <c r="G398">
        <v>20</v>
      </c>
      <c r="H398">
        <v>4807</v>
      </c>
      <c r="J398">
        <f t="shared" si="21"/>
        <v>0</v>
      </c>
      <c r="L398">
        <v>63</v>
      </c>
      <c r="M398" s="2">
        <f t="shared" si="19"/>
        <v>302841</v>
      </c>
      <c r="N398" s="2">
        <f t="shared" si="20"/>
        <v>80.11666666666666</v>
      </c>
    </row>
    <row r="399" spans="1:14">
      <c r="A399">
        <v>1972</v>
      </c>
      <c r="B399" t="s">
        <v>81</v>
      </c>
      <c r="C399">
        <v>6751</v>
      </c>
      <c r="D399" t="s">
        <v>83</v>
      </c>
      <c r="E399">
        <v>1982</v>
      </c>
      <c r="F399" t="s">
        <v>44</v>
      </c>
      <c r="G399">
        <v>7</v>
      </c>
      <c r="H399">
        <v>1443</v>
      </c>
      <c r="J399">
        <f t="shared" si="21"/>
        <v>0</v>
      </c>
      <c r="L399">
        <v>63</v>
      </c>
      <c r="M399" s="2">
        <f t="shared" si="19"/>
        <v>90909</v>
      </c>
      <c r="N399" s="2">
        <f t="shared" si="20"/>
        <v>24.05</v>
      </c>
    </row>
    <row r="400" spans="1:14">
      <c r="A400">
        <v>1315</v>
      </c>
      <c r="B400" t="s">
        <v>779</v>
      </c>
      <c r="C400">
        <v>5331</v>
      </c>
      <c r="D400" t="s">
        <v>814</v>
      </c>
      <c r="E400">
        <v>1354</v>
      </c>
      <c r="F400" t="s">
        <v>782</v>
      </c>
      <c r="G400">
        <v>9</v>
      </c>
      <c r="H400">
        <v>2334</v>
      </c>
      <c r="J400">
        <f t="shared" si="21"/>
        <v>1</v>
      </c>
      <c r="L400">
        <v>63</v>
      </c>
      <c r="M400" s="2">
        <f t="shared" si="19"/>
        <v>147042</v>
      </c>
      <c r="N400" s="2">
        <f t="shared" si="20"/>
        <v>38.9</v>
      </c>
    </row>
    <row r="401" spans="1:14">
      <c r="A401">
        <v>1315</v>
      </c>
      <c r="B401" t="s">
        <v>779</v>
      </c>
      <c r="C401">
        <v>6574</v>
      </c>
      <c r="D401" t="s">
        <v>783</v>
      </c>
      <c r="E401">
        <v>1354</v>
      </c>
      <c r="F401" t="s">
        <v>782</v>
      </c>
      <c r="G401">
        <v>15</v>
      </c>
      <c r="H401">
        <v>5139</v>
      </c>
      <c r="J401">
        <f t="shared" si="21"/>
        <v>1</v>
      </c>
      <c r="L401">
        <v>63</v>
      </c>
      <c r="M401" s="2">
        <f t="shared" si="19"/>
        <v>323757</v>
      </c>
      <c r="N401" s="2">
        <f t="shared" si="20"/>
        <v>85.65</v>
      </c>
    </row>
    <row r="402" spans="1:14">
      <c r="A402">
        <v>1315</v>
      </c>
      <c r="B402" t="s">
        <v>779</v>
      </c>
      <c r="C402">
        <v>6571</v>
      </c>
      <c r="D402" t="s">
        <v>784</v>
      </c>
      <c r="E402">
        <v>1354</v>
      </c>
      <c r="F402" t="s">
        <v>782</v>
      </c>
      <c r="G402">
        <v>5</v>
      </c>
      <c r="H402">
        <v>2700</v>
      </c>
      <c r="J402">
        <f t="shared" si="21"/>
        <v>0</v>
      </c>
      <c r="L402">
        <v>63</v>
      </c>
      <c r="M402" s="2">
        <f t="shared" si="19"/>
        <v>170100</v>
      </c>
      <c r="N402" s="2">
        <f t="shared" si="20"/>
        <v>45</v>
      </c>
    </row>
    <row r="403" spans="1:14">
      <c r="A403">
        <v>1956</v>
      </c>
      <c r="B403" t="s">
        <v>226</v>
      </c>
      <c r="C403">
        <v>6681</v>
      </c>
      <c r="D403" t="s">
        <v>231</v>
      </c>
      <c r="E403">
        <v>1969</v>
      </c>
      <c r="F403" t="s">
        <v>230</v>
      </c>
      <c r="G403">
        <v>3</v>
      </c>
      <c r="H403">
        <v>918</v>
      </c>
      <c r="J403">
        <f t="shared" si="21"/>
        <v>0</v>
      </c>
      <c r="L403">
        <v>63</v>
      </c>
      <c r="M403" s="2">
        <f t="shared" si="19"/>
        <v>57834</v>
      </c>
      <c r="N403" s="2">
        <f t="shared" si="20"/>
        <v>15.3</v>
      </c>
    </row>
    <row r="404" spans="1:14">
      <c r="A404">
        <v>1315</v>
      </c>
      <c r="B404" t="s">
        <v>779</v>
      </c>
      <c r="C404">
        <v>5328</v>
      </c>
      <c r="D404" t="s">
        <v>817</v>
      </c>
      <c r="E404">
        <v>1353</v>
      </c>
      <c r="F404" t="s">
        <v>816</v>
      </c>
      <c r="G404">
        <v>12</v>
      </c>
      <c r="H404">
        <v>2881</v>
      </c>
      <c r="J404">
        <f t="shared" si="21"/>
        <v>1</v>
      </c>
      <c r="L404">
        <v>63</v>
      </c>
      <c r="M404" s="2">
        <f t="shared" si="19"/>
        <v>181503</v>
      </c>
      <c r="N404" s="2">
        <f t="shared" si="20"/>
        <v>48.016666666666666</v>
      </c>
    </row>
    <row r="405" spans="1:14">
      <c r="A405">
        <v>1315</v>
      </c>
      <c r="B405" t="s">
        <v>779</v>
      </c>
      <c r="C405">
        <v>5201</v>
      </c>
      <c r="D405" t="s">
        <v>828</v>
      </c>
      <c r="E405">
        <v>1353</v>
      </c>
      <c r="F405" t="s">
        <v>816</v>
      </c>
      <c r="G405">
        <v>16</v>
      </c>
      <c r="H405">
        <v>3227</v>
      </c>
      <c r="J405">
        <f t="shared" si="21"/>
        <v>0</v>
      </c>
      <c r="L405">
        <v>63</v>
      </c>
      <c r="M405" s="2">
        <f t="shared" si="19"/>
        <v>203301</v>
      </c>
      <c r="N405" s="2">
        <f t="shared" si="20"/>
        <v>53.783333333333331</v>
      </c>
    </row>
    <row r="406" spans="1:14">
      <c r="A406">
        <v>1958</v>
      </c>
      <c r="B406" t="s">
        <v>146</v>
      </c>
      <c r="C406">
        <v>6901</v>
      </c>
      <c r="D406" t="s">
        <v>147</v>
      </c>
      <c r="E406">
        <v>2020</v>
      </c>
      <c r="F406" t="s">
        <v>144</v>
      </c>
      <c r="G406">
        <v>2</v>
      </c>
      <c r="H406">
        <v>1551</v>
      </c>
      <c r="J406">
        <f t="shared" si="21"/>
        <v>0</v>
      </c>
      <c r="L406">
        <v>63</v>
      </c>
      <c r="M406" s="2">
        <f t="shared" si="19"/>
        <v>97713</v>
      </c>
      <c r="N406" s="2">
        <f t="shared" si="20"/>
        <v>25.85</v>
      </c>
    </row>
    <row r="407" spans="1:14">
      <c r="A407">
        <v>1957</v>
      </c>
      <c r="B407" t="s">
        <v>175</v>
      </c>
      <c r="C407">
        <v>6847</v>
      </c>
      <c r="D407" t="s">
        <v>217</v>
      </c>
      <c r="E407">
        <v>2004</v>
      </c>
      <c r="F407" t="s">
        <v>215</v>
      </c>
      <c r="G407">
        <v>13</v>
      </c>
      <c r="H407">
        <v>1688</v>
      </c>
      <c r="J407">
        <f t="shared" si="21"/>
        <v>0</v>
      </c>
      <c r="L407">
        <v>63</v>
      </c>
      <c r="M407" s="2">
        <f t="shared" si="19"/>
        <v>106344</v>
      </c>
      <c r="N407" s="2">
        <f t="shared" si="20"/>
        <v>28.133333333333333</v>
      </c>
    </row>
    <row r="408" spans="1:14">
      <c r="A408">
        <v>1956</v>
      </c>
      <c r="B408" t="s">
        <v>226</v>
      </c>
      <c r="C408">
        <v>6680</v>
      </c>
      <c r="D408" t="s">
        <v>145</v>
      </c>
      <c r="E408">
        <v>1968</v>
      </c>
      <c r="F408" t="s">
        <v>232</v>
      </c>
      <c r="G408">
        <v>5</v>
      </c>
      <c r="H408">
        <v>1064</v>
      </c>
      <c r="J408">
        <f t="shared" si="21"/>
        <v>0</v>
      </c>
      <c r="L408">
        <v>63</v>
      </c>
      <c r="M408" s="2">
        <f t="shared" si="19"/>
        <v>67032</v>
      </c>
      <c r="N408" s="2">
        <f t="shared" si="20"/>
        <v>17.733333333333334</v>
      </c>
    </row>
    <row r="409" spans="1:14">
      <c r="A409">
        <v>1958</v>
      </c>
      <c r="B409" t="s">
        <v>146</v>
      </c>
      <c r="C409">
        <v>6902</v>
      </c>
      <c r="D409" t="s">
        <v>145</v>
      </c>
      <c r="E409">
        <v>2020</v>
      </c>
      <c r="F409" t="s">
        <v>144</v>
      </c>
      <c r="G409">
        <v>5</v>
      </c>
      <c r="H409">
        <v>1064</v>
      </c>
      <c r="J409">
        <f t="shared" si="21"/>
        <v>0</v>
      </c>
      <c r="L409">
        <v>63</v>
      </c>
      <c r="M409" s="2">
        <f t="shared" si="19"/>
        <v>67032</v>
      </c>
      <c r="N409" s="2">
        <f t="shared" si="20"/>
        <v>17.733333333333334</v>
      </c>
    </row>
    <row r="410" spans="1:14">
      <c r="A410">
        <v>1956</v>
      </c>
      <c r="B410" t="s">
        <v>226</v>
      </c>
      <c r="C410">
        <v>6679</v>
      </c>
      <c r="D410" t="s">
        <v>233</v>
      </c>
      <c r="E410">
        <v>1968</v>
      </c>
      <c r="F410" t="s">
        <v>232</v>
      </c>
      <c r="G410">
        <v>2</v>
      </c>
      <c r="H410">
        <v>1551</v>
      </c>
      <c r="J410">
        <f t="shared" si="21"/>
        <v>0</v>
      </c>
      <c r="L410">
        <v>63</v>
      </c>
      <c r="M410" s="2">
        <f t="shared" si="19"/>
        <v>97713</v>
      </c>
      <c r="N410" s="2">
        <f t="shared" si="20"/>
        <v>25.85</v>
      </c>
    </row>
    <row r="411" spans="1:14">
      <c r="A411">
        <v>1957</v>
      </c>
      <c r="B411" t="s">
        <v>175</v>
      </c>
      <c r="C411">
        <v>6846</v>
      </c>
      <c r="D411" t="s">
        <v>218</v>
      </c>
      <c r="E411">
        <v>2004</v>
      </c>
      <c r="F411" t="s">
        <v>215</v>
      </c>
      <c r="G411">
        <v>7</v>
      </c>
      <c r="H411">
        <v>1977</v>
      </c>
      <c r="J411">
        <f t="shared" si="21"/>
        <v>0</v>
      </c>
      <c r="L411">
        <v>63</v>
      </c>
      <c r="M411" s="2">
        <f t="shared" si="19"/>
        <v>124551</v>
      </c>
      <c r="N411" s="2">
        <f t="shared" si="20"/>
        <v>32.950000000000003</v>
      </c>
    </row>
    <row r="412" spans="1:14">
      <c r="A412">
        <v>1315</v>
      </c>
      <c r="B412" t="s">
        <v>779</v>
      </c>
      <c r="C412">
        <v>6690</v>
      </c>
      <c r="D412" t="s">
        <v>778</v>
      </c>
      <c r="E412">
        <v>1355</v>
      </c>
      <c r="F412" t="s">
        <v>777</v>
      </c>
      <c r="G412">
        <v>12</v>
      </c>
      <c r="H412">
        <v>2767</v>
      </c>
      <c r="J412">
        <f t="shared" si="21"/>
        <v>0</v>
      </c>
      <c r="L412">
        <v>63</v>
      </c>
      <c r="M412" s="2">
        <f t="shared" si="19"/>
        <v>174321</v>
      </c>
      <c r="N412" s="2">
        <f t="shared" si="20"/>
        <v>46.116666666666667</v>
      </c>
    </row>
    <row r="413" spans="1:14">
      <c r="A413">
        <v>1315</v>
      </c>
      <c r="B413" t="s">
        <v>779</v>
      </c>
      <c r="C413">
        <v>5352</v>
      </c>
      <c r="D413" t="s">
        <v>793</v>
      </c>
      <c r="E413">
        <v>1360</v>
      </c>
      <c r="F413" t="s">
        <v>791</v>
      </c>
      <c r="G413">
        <v>10</v>
      </c>
      <c r="H413">
        <v>4463</v>
      </c>
      <c r="J413">
        <f t="shared" si="21"/>
        <v>1</v>
      </c>
      <c r="L413">
        <v>63</v>
      </c>
      <c r="M413" s="2">
        <f t="shared" si="19"/>
        <v>281169</v>
      </c>
      <c r="N413" s="2">
        <f t="shared" si="20"/>
        <v>74.38333333333334</v>
      </c>
    </row>
    <row r="414" spans="1:14">
      <c r="A414">
        <v>1315</v>
      </c>
      <c r="B414" t="s">
        <v>779</v>
      </c>
      <c r="C414">
        <v>5353</v>
      </c>
      <c r="D414" t="s">
        <v>792</v>
      </c>
      <c r="E414">
        <v>1360</v>
      </c>
      <c r="F414" t="s">
        <v>791</v>
      </c>
      <c r="G414">
        <v>26</v>
      </c>
      <c r="H414">
        <v>4186</v>
      </c>
      <c r="J414">
        <f t="shared" si="21"/>
        <v>0</v>
      </c>
      <c r="L414">
        <v>63</v>
      </c>
      <c r="M414" s="2">
        <f t="shared" si="19"/>
        <v>263718</v>
      </c>
      <c r="N414" s="2">
        <f t="shared" si="20"/>
        <v>69.766666666666666</v>
      </c>
    </row>
    <row r="415" spans="1:14">
      <c r="A415">
        <v>1315</v>
      </c>
      <c r="B415" t="s">
        <v>779</v>
      </c>
      <c r="C415">
        <v>5344</v>
      </c>
      <c r="D415" t="s">
        <v>801</v>
      </c>
      <c r="E415">
        <v>1358</v>
      </c>
      <c r="F415" t="s">
        <v>798</v>
      </c>
      <c r="G415">
        <v>14</v>
      </c>
      <c r="H415">
        <v>4043</v>
      </c>
      <c r="J415">
        <f t="shared" si="21"/>
        <v>1</v>
      </c>
      <c r="L415">
        <v>63</v>
      </c>
      <c r="M415" s="2">
        <f t="shared" si="19"/>
        <v>254709</v>
      </c>
      <c r="N415" s="2">
        <f t="shared" si="20"/>
        <v>67.38333333333334</v>
      </c>
    </row>
    <row r="416" spans="1:14">
      <c r="A416">
        <v>1315</v>
      </c>
      <c r="B416" t="s">
        <v>779</v>
      </c>
      <c r="C416">
        <v>5345</v>
      </c>
      <c r="D416" t="s">
        <v>800</v>
      </c>
      <c r="E416">
        <v>1358</v>
      </c>
      <c r="F416" t="s">
        <v>798</v>
      </c>
      <c r="G416">
        <v>21</v>
      </c>
      <c r="H416">
        <v>5200</v>
      </c>
      <c r="J416">
        <f t="shared" si="21"/>
        <v>1</v>
      </c>
      <c r="L416">
        <v>63</v>
      </c>
      <c r="M416" s="2">
        <f t="shared" si="19"/>
        <v>327600</v>
      </c>
      <c r="N416" s="2">
        <f t="shared" si="20"/>
        <v>86.666666666666671</v>
      </c>
    </row>
    <row r="417" spans="1:14">
      <c r="A417">
        <v>1315</v>
      </c>
      <c r="B417" t="s">
        <v>779</v>
      </c>
      <c r="C417">
        <v>5346</v>
      </c>
      <c r="D417" t="s">
        <v>799</v>
      </c>
      <c r="E417">
        <v>1358</v>
      </c>
      <c r="F417" t="s">
        <v>798</v>
      </c>
      <c r="G417">
        <v>11</v>
      </c>
      <c r="H417">
        <v>1783</v>
      </c>
      <c r="J417">
        <f t="shared" si="21"/>
        <v>0</v>
      </c>
      <c r="L417">
        <v>63</v>
      </c>
      <c r="M417" s="2">
        <f t="shared" si="19"/>
        <v>112329</v>
      </c>
      <c r="N417" s="2">
        <f t="shared" si="20"/>
        <v>29.716666666666665</v>
      </c>
    </row>
    <row r="418" spans="1:14">
      <c r="A418">
        <v>1315</v>
      </c>
      <c r="B418" t="s">
        <v>779</v>
      </c>
      <c r="C418">
        <v>5789</v>
      </c>
      <c r="D418" t="s">
        <v>787</v>
      </c>
      <c r="E418">
        <v>1352</v>
      </c>
      <c r="F418" t="s">
        <v>780</v>
      </c>
      <c r="G418">
        <v>7</v>
      </c>
      <c r="H418">
        <v>1457</v>
      </c>
      <c r="J418">
        <f t="shared" si="21"/>
        <v>0</v>
      </c>
      <c r="L418">
        <v>63</v>
      </c>
      <c r="M418" s="2">
        <f t="shared" si="19"/>
        <v>91791</v>
      </c>
      <c r="N418" s="2">
        <f t="shared" si="20"/>
        <v>24.283333333333335</v>
      </c>
    </row>
    <row r="419" spans="1:14">
      <c r="A419">
        <v>1957</v>
      </c>
      <c r="B419" t="s">
        <v>175</v>
      </c>
      <c r="C419">
        <v>6858</v>
      </c>
      <c r="D419" t="s">
        <v>203</v>
      </c>
      <c r="E419">
        <v>2006</v>
      </c>
      <c r="F419" t="s">
        <v>202</v>
      </c>
      <c r="G419">
        <v>1</v>
      </c>
      <c r="H419">
        <v>526</v>
      </c>
      <c r="J419">
        <f t="shared" si="21"/>
        <v>0</v>
      </c>
      <c r="L419">
        <v>63</v>
      </c>
      <c r="M419" s="2">
        <f t="shared" si="19"/>
        <v>33138</v>
      </c>
      <c r="N419" s="2">
        <f t="shared" si="20"/>
        <v>8.7666666666666675</v>
      </c>
    </row>
    <row r="420" spans="1:14">
      <c r="A420">
        <v>1315</v>
      </c>
      <c r="B420" t="s">
        <v>779</v>
      </c>
      <c r="C420">
        <v>6635</v>
      </c>
      <c r="D420" t="s">
        <v>781</v>
      </c>
      <c r="E420">
        <v>1352</v>
      </c>
      <c r="F420" t="s">
        <v>780</v>
      </c>
      <c r="G420">
        <v>30</v>
      </c>
      <c r="H420">
        <v>3867</v>
      </c>
      <c r="J420">
        <f t="shared" si="21"/>
        <v>0</v>
      </c>
      <c r="L420">
        <v>63</v>
      </c>
      <c r="M420" s="2">
        <f t="shared" si="19"/>
        <v>243621</v>
      </c>
      <c r="N420" s="2">
        <f t="shared" si="20"/>
        <v>64.45</v>
      </c>
    </row>
    <row r="421" spans="1:14">
      <c r="A421">
        <v>1315</v>
      </c>
      <c r="B421" t="s">
        <v>779</v>
      </c>
      <c r="C421">
        <v>5334</v>
      </c>
      <c r="D421" t="s">
        <v>811</v>
      </c>
      <c r="E421">
        <v>1355</v>
      </c>
      <c r="F421" t="s">
        <v>777</v>
      </c>
      <c r="G421">
        <v>7</v>
      </c>
      <c r="H421">
        <v>1807</v>
      </c>
      <c r="J421">
        <f t="shared" si="21"/>
        <v>1</v>
      </c>
      <c r="L421">
        <v>63</v>
      </c>
      <c r="M421" s="2">
        <f t="shared" si="19"/>
        <v>113841</v>
      </c>
      <c r="N421" s="2">
        <f t="shared" si="20"/>
        <v>30.116666666666667</v>
      </c>
    </row>
    <row r="422" spans="1:14">
      <c r="A422">
        <v>1315</v>
      </c>
      <c r="B422" t="s">
        <v>779</v>
      </c>
      <c r="C422">
        <v>5335</v>
      </c>
      <c r="D422" t="s">
        <v>810</v>
      </c>
      <c r="E422">
        <v>1355</v>
      </c>
      <c r="F422" t="s">
        <v>777</v>
      </c>
      <c r="G422">
        <v>8</v>
      </c>
      <c r="H422">
        <v>1827</v>
      </c>
      <c r="J422">
        <f t="shared" si="21"/>
        <v>0</v>
      </c>
      <c r="L422">
        <v>63</v>
      </c>
      <c r="M422" s="2">
        <f t="shared" si="19"/>
        <v>115101</v>
      </c>
      <c r="N422" s="2">
        <f t="shared" si="20"/>
        <v>30.45</v>
      </c>
    </row>
    <row r="423" spans="1:14">
      <c r="A423">
        <v>1315</v>
      </c>
      <c r="B423" t="s">
        <v>779</v>
      </c>
      <c r="C423">
        <v>5316</v>
      </c>
      <c r="D423" t="s">
        <v>826</v>
      </c>
      <c r="E423">
        <v>1351</v>
      </c>
      <c r="F423" t="s">
        <v>820</v>
      </c>
      <c r="G423">
        <v>10</v>
      </c>
      <c r="H423">
        <v>3003</v>
      </c>
      <c r="J423">
        <f t="shared" si="21"/>
        <v>1</v>
      </c>
      <c r="L423">
        <v>63</v>
      </c>
      <c r="M423" s="2">
        <f t="shared" si="19"/>
        <v>189189</v>
      </c>
      <c r="N423" s="2">
        <f t="shared" si="20"/>
        <v>50.05</v>
      </c>
    </row>
    <row r="424" spans="1:14">
      <c r="A424">
        <v>1315</v>
      </c>
      <c r="B424" t="s">
        <v>779</v>
      </c>
      <c r="C424">
        <v>5315</v>
      </c>
      <c r="D424" t="s">
        <v>827</v>
      </c>
      <c r="E424">
        <v>1351</v>
      </c>
      <c r="F424" t="s">
        <v>820</v>
      </c>
      <c r="G424">
        <v>7</v>
      </c>
      <c r="H424">
        <v>1690</v>
      </c>
      <c r="J424">
        <f t="shared" si="21"/>
        <v>1</v>
      </c>
      <c r="L424">
        <v>63</v>
      </c>
      <c r="M424" s="2">
        <f t="shared" si="19"/>
        <v>106470</v>
      </c>
      <c r="N424" s="2">
        <f t="shared" si="20"/>
        <v>28.166666666666668</v>
      </c>
    </row>
    <row r="425" spans="1:14">
      <c r="A425">
        <v>1315</v>
      </c>
      <c r="B425" t="s">
        <v>779</v>
      </c>
      <c r="C425">
        <v>5321</v>
      </c>
      <c r="D425" t="s">
        <v>821</v>
      </c>
      <c r="E425">
        <v>1351</v>
      </c>
      <c r="F425" t="s">
        <v>820</v>
      </c>
      <c r="G425">
        <v>7</v>
      </c>
      <c r="H425">
        <v>2273</v>
      </c>
      <c r="J425">
        <f t="shared" si="21"/>
        <v>0</v>
      </c>
      <c r="L425">
        <v>63</v>
      </c>
      <c r="M425" s="2">
        <f t="shared" si="19"/>
        <v>143199</v>
      </c>
      <c r="N425" s="2">
        <f t="shared" si="20"/>
        <v>37.883333333333333</v>
      </c>
    </row>
    <row r="426" spans="1:14">
      <c r="A426">
        <v>1315</v>
      </c>
      <c r="B426" t="s">
        <v>779</v>
      </c>
      <c r="C426">
        <v>5354</v>
      </c>
      <c r="D426" t="s">
        <v>790</v>
      </c>
      <c r="E426">
        <v>1361</v>
      </c>
      <c r="F426" t="s">
        <v>785</v>
      </c>
      <c r="G426">
        <v>11</v>
      </c>
      <c r="H426">
        <v>5900</v>
      </c>
      <c r="J426">
        <f t="shared" si="21"/>
        <v>1</v>
      </c>
      <c r="L426">
        <v>63</v>
      </c>
      <c r="M426" s="2">
        <f t="shared" si="19"/>
        <v>371700</v>
      </c>
      <c r="N426" s="2">
        <f t="shared" si="20"/>
        <v>98.333333333333329</v>
      </c>
    </row>
    <row r="427" spans="1:14">
      <c r="A427">
        <v>1315</v>
      </c>
      <c r="B427" t="s">
        <v>779</v>
      </c>
      <c r="C427">
        <v>5355</v>
      </c>
      <c r="D427" t="s">
        <v>789</v>
      </c>
      <c r="E427">
        <v>1361</v>
      </c>
      <c r="F427" t="s">
        <v>785</v>
      </c>
      <c r="G427">
        <v>26</v>
      </c>
      <c r="H427">
        <v>5265</v>
      </c>
      <c r="J427">
        <f t="shared" si="21"/>
        <v>1</v>
      </c>
      <c r="L427">
        <v>63</v>
      </c>
      <c r="M427" s="2">
        <f t="shared" si="19"/>
        <v>331695</v>
      </c>
      <c r="N427" s="2">
        <f t="shared" si="20"/>
        <v>87.75</v>
      </c>
    </row>
    <row r="428" spans="1:14">
      <c r="A428">
        <v>1315</v>
      </c>
      <c r="B428" t="s">
        <v>779</v>
      </c>
      <c r="C428">
        <v>5356</v>
      </c>
      <c r="D428" t="s">
        <v>788</v>
      </c>
      <c r="E428">
        <v>1361</v>
      </c>
      <c r="F428" t="s">
        <v>785</v>
      </c>
      <c r="G428">
        <v>23</v>
      </c>
      <c r="H428">
        <v>4256</v>
      </c>
      <c r="J428">
        <f t="shared" si="21"/>
        <v>1</v>
      </c>
      <c r="L428">
        <v>63</v>
      </c>
      <c r="M428" s="2">
        <f t="shared" si="19"/>
        <v>268128</v>
      </c>
      <c r="N428" s="2">
        <f t="shared" si="20"/>
        <v>70.933333333333337</v>
      </c>
    </row>
    <row r="429" spans="1:14">
      <c r="A429">
        <v>1315</v>
      </c>
      <c r="B429" t="s">
        <v>779</v>
      </c>
      <c r="C429">
        <v>6189</v>
      </c>
      <c r="D429" t="s">
        <v>786</v>
      </c>
      <c r="E429">
        <v>1361</v>
      </c>
      <c r="F429" t="s">
        <v>785</v>
      </c>
      <c r="G429">
        <v>28</v>
      </c>
      <c r="H429">
        <v>9401</v>
      </c>
      <c r="J429">
        <f t="shared" si="21"/>
        <v>0</v>
      </c>
      <c r="L429">
        <v>63</v>
      </c>
      <c r="M429" s="2">
        <f t="shared" si="19"/>
        <v>592263</v>
      </c>
      <c r="N429" s="2">
        <f t="shared" si="20"/>
        <v>156.68333333333334</v>
      </c>
    </row>
    <row r="430" spans="1:14">
      <c r="A430">
        <v>1956</v>
      </c>
      <c r="B430" t="s">
        <v>226</v>
      </c>
      <c r="C430">
        <v>6662</v>
      </c>
      <c r="D430" t="s">
        <v>255</v>
      </c>
      <c r="E430">
        <v>1962</v>
      </c>
      <c r="F430" t="s">
        <v>252</v>
      </c>
      <c r="G430">
        <v>3</v>
      </c>
      <c r="H430">
        <v>348</v>
      </c>
      <c r="J430">
        <f t="shared" si="21"/>
        <v>1</v>
      </c>
      <c r="L430">
        <v>63</v>
      </c>
      <c r="M430" s="2">
        <f t="shared" si="19"/>
        <v>21924</v>
      </c>
      <c r="N430" s="2">
        <f t="shared" si="20"/>
        <v>5.8</v>
      </c>
    </row>
    <row r="431" spans="1:14">
      <c r="A431">
        <v>1956</v>
      </c>
      <c r="B431" t="s">
        <v>226</v>
      </c>
      <c r="C431">
        <v>6664</v>
      </c>
      <c r="D431" t="s">
        <v>253</v>
      </c>
      <c r="E431">
        <v>1962</v>
      </c>
      <c r="F431" t="s">
        <v>252</v>
      </c>
      <c r="G431">
        <v>8</v>
      </c>
      <c r="H431">
        <v>1557</v>
      </c>
      <c r="J431">
        <f t="shared" si="21"/>
        <v>1</v>
      </c>
      <c r="L431">
        <v>63</v>
      </c>
      <c r="M431" s="2">
        <f t="shared" si="19"/>
        <v>98091</v>
      </c>
      <c r="N431" s="2">
        <f t="shared" si="20"/>
        <v>25.95</v>
      </c>
    </row>
    <row r="432" spans="1:14">
      <c r="A432">
        <v>1956</v>
      </c>
      <c r="B432" t="s">
        <v>226</v>
      </c>
      <c r="C432">
        <v>6663</v>
      </c>
      <c r="D432" t="s">
        <v>254</v>
      </c>
      <c r="E432">
        <v>1962</v>
      </c>
      <c r="F432" t="s">
        <v>252</v>
      </c>
      <c r="G432">
        <v>14</v>
      </c>
      <c r="H432">
        <v>1354</v>
      </c>
      <c r="J432">
        <f t="shared" si="21"/>
        <v>0</v>
      </c>
      <c r="L432">
        <v>63</v>
      </c>
      <c r="M432" s="2">
        <f t="shared" si="19"/>
        <v>85302</v>
      </c>
      <c r="N432" s="2">
        <f t="shared" si="20"/>
        <v>22.566666666666666</v>
      </c>
    </row>
    <row r="433" spans="1:14">
      <c r="A433">
        <v>1315</v>
      </c>
      <c r="B433" t="s">
        <v>779</v>
      </c>
      <c r="C433">
        <v>5336</v>
      </c>
      <c r="D433" t="s">
        <v>809</v>
      </c>
      <c r="E433">
        <v>1355</v>
      </c>
      <c r="F433" t="s">
        <v>777</v>
      </c>
      <c r="G433">
        <v>7</v>
      </c>
      <c r="H433">
        <v>1518</v>
      </c>
      <c r="J433">
        <f t="shared" si="21"/>
        <v>1</v>
      </c>
      <c r="L433">
        <v>63</v>
      </c>
      <c r="M433" s="2">
        <f t="shared" si="19"/>
        <v>95634</v>
      </c>
      <c r="N433" s="2">
        <f t="shared" si="20"/>
        <v>25.3</v>
      </c>
    </row>
    <row r="434" spans="1:14">
      <c r="A434">
        <v>1315</v>
      </c>
      <c r="B434" t="s">
        <v>779</v>
      </c>
      <c r="C434">
        <v>5337</v>
      </c>
      <c r="D434" t="s">
        <v>808</v>
      </c>
      <c r="E434">
        <v>1355</v>
      </c>
      <c r="F434" t="s">
        <v>777</v>
      </c>
      <c r="G434">
        <v>6</v>
      </c>
      <c r="H434">
        <v>1141</v>
      </c>
      <c r="J434">
        <f t="shared" si="21"/>
        <v>0</v>
      </c>
      <c r="L434">
        <v>63</v>
      </c>
      <c r="M434" s="2">
        <f t="shared" si="19"/>
        <v>71883</v>
      </c>
      <c r="N434" s="2">
        <f t="shared" si="20"/>
        <v>19.016666666666666</v>
      </c>
    </row>
    <row r="435" spans="1:14">
      <c r="A435">
        <v>1992</v>
      </c>
      <c r="B435" t="s">
        <v>2</v>
      </c>
      <c r="C435">
        <v>6794</v>
      </c>
      <c r="D435" t="s">
        <v>27</v>
      </c>
      <c r="E435">
        <v>1994</v>
      </c>
      <c r="F435" t="s">
        <v>25</v>
      </c>
      <c r="G435">
        <v>9</v>
      </c>
      <c r="H435">
        <v>3073</v>
      </c>
      <c r="J435">
        <f t="shared" si="21"/>
        <v>0</v>
      </c>
      <c r="L435">
        <v>63</v>
      </c>
      <c r="M435" s="2">
        <f t="shared" si="19"/>
        <v>193599</v>
      </c>
      <c r="N435" s="2">
        <f t="shared" si="20"/>
        <v>51.216666666666669</v>
      </c>
    </row>
    <row r="436" spans="1:14">
      <c r="A436">
        <v>1315</v>
      </c>
      <c r="B436" t="s">
        <v>779</v>
      </c>
      <c r="C436">
        <v>5841</v>
      </c>
      <c r="D436" t="s">
        <v>280</v>
      </c>
      <c r="E436">
        <v>1671</v>
      </c>
      <c r="F436" t="s">
        <v>279</v>
      </c>
      <c r="G436">
        <v>20</v>
      </c>
      <c r="H436">
        <v>4355</v>
      </c>
      <c r="J436">
        <f t="shared" si="21"/>
        <v>1</v>
      </c>
      <c r="L436">
        <v>63</v>
      </c>
      <c r="M436" s="2">
        <f t="shared" si="19"/>
        <v>274365</v>
      </c>
      <c r="N436" s="2">
        <f t="shared" si="20"/>
        <v>72.583333333333329</v>
      </c>
    </row>
    <row r="437" spans="1:14">
      <c r="A437">
        <v>1315</v>
      </c>
      <c r="B437" t="s">
        <v>779</v>
      </c>
      <c r="C437">
        <v>6102</v>
      </c>
      <c r="D437" t="s">
        <v>375</v>
      </c>
      <c r="E437">
        <v>1671</v>
      </c>
      <c r="F437" t="s">
        <v>279</v>
      </c>
      <c r="G437">
        <v>20</v>
      </c>
      <c r="H437">
        <v>4306</v>
      </c>
      <c r="J437">
        <f t="shared" si="21"/>
        <v>0</v>
      </c>
      <c r="L437">
        <v>63</v>
      </c>
      <c r="M437" s="2">
        <f t="shared" si="19"/>
        <v>271278</v>
      </c>
      <c r="N437" s="2">
        <f t="shared" si="20"/>
        <v>71.766666666666666</v>
      </c>
    </row>
    <row r="438" spans="1:14">
      <c r="A438">
        <v>1315</v>
      </c>
      <c r="B438" t="s">
        <v>779</v>
      </c>
      <c r="C438">
        <v>5732</v>
      </c>
      <c r="D438" t="s">
        <v>419</v>
      </c>
      <c r="E438">
        <v>1592</v>
      </c>
      <c r="F438" t="s">
        <v>282</v>
      </c>
      <c r="G438">
        <v>20</v>
      </c>
      <c r="H438">
        <v>4515</v>
      </c>
      <c r="J438">
        <f t="shared" si="21"/>
        <v>1</v>
      </c>
      <c r="L438">
        <v>63</v>
      </c>
      <c r="M438" s="2">
        <f t="shared" si="19"/>
        <v>284445</v>
      </c>
      <c r="N438" s="2">
        <f t="shared" si="20"/>
        <v>75.25</v>
      </c>
    </row>
    <row r="439" spans="1:14">
      <c r="A439">
        <v>1315</v>
      </c>
      <c r="B439" t="s">
        <v>779</v>
      </c>
      <c r="C439">
        <v>6028</v>
      </c>
      <c r="D439" t="s">
        <v>627</v>
      </c>
      <c r="E439">
        <v>1592</v>
      </c>
      <c r="F439" t="s">
        <v>282</v>
      </c>
      <c r="G439">
        <v>20</v>
      </c>
      <c r="H439">
        <v>3792</v>
      </c>
      <c r="J439">
        <f t="shared" si="21"/>
        <v>0</v>
      </c>
      <c r="L439">
        <v>63</v>
      </c>
      <c r="M439" s="2">
        <f t="shared" si="19"/>
        <v>238896</v>
      </c>
      <c r="N439" s="2">
        <f t="shared" si="20"/>
        <v>63.2</v>
      </c>
    </row>
    <row r="440" spans="1:14">
      <c r="A440">
        <v>1315</v>
      </c>
      <c r="B440" t="s">
        <v>779</v>
      </c>
      <c r="C440">
        <v>5332</v>
      </c>
      <c r="D440" t="s">
        <v>813</v>
      </c>
      <c r="E440">
        <v>1355</v>
      </c>
      <c r="F440" t="s">
        <v>777</v>
      </c>
      <c r="G440">
        <v>8</v>
      </c>
      <c r="H440">
        <v>2120</v>
      </c>
      <c r="J440">
        <f t="shared" si="21"/>
        <v>1</v>
      </c>
      <c r="L440">
        <v>63</v>
      </c>
      <c r="M440" s="2">
        <f t="shared" si="19"/>
        <v>133560</v>
      </c>
      <c r="N440" s="2">
        <f t="shared" si="20"/>
        <v>35.333333333333336</v>
      </c>
    </row>
    <row r="441" spans="1:14">
      <c r="A441">
        <v>1315</v>
      </c>
      <c r="B441" t="s">
        <v>779</v>
      </c>
      <c r="C441">
        <v>5333</v>
      </c>
      <c r="D441" t="s">
        <v>812</v>
      </c>
      <c r="E441">
        <v>1355</v>
      </c>
      <c r="F441" t="s">
        <v>777</v>
      </c>
      <c r="G441">
        <v>20</v>
      </c>
      <c r="H441">
        <v>3318</v>
      </c>
      <c r="J441">
        <f t="shared" si="21"/>
        <v>0</v>
      </c>
      <c r="L441">
        <v>63</v>
      </c>
      <c r="M441" s="2">
        <f t="shared" si="19"/>
        <v>209034</v>
      </c>
      <c r="N441" s="2">
        <f t="shared" si="20"/>
        <v>55.3</v>
      </c>
    </row>
    <row r="442" spans="1:14">
      <c r="A442">
        <v>1315</v>
      </c>
      <c r="B442" t="s">
        <v>779</v>
      </c>
      <c r="C442">
        <v>5339</v>
      </c>
      <c r="D442" t="s">
        <v>807</v>
      </c>
      <c r="E442">
        <v>1356</v>
      </c>
      <c r="F442" t="s">
        <v>805</v>
      </c>
      <c r="G442">
        <v>9</v>
      </c>
      <c r="H442">
        <v>2331</v>
      </c>
      <c r="J442">
        <f t="shared" si="21"/>
        <v>1</v>
      </c>
      <c r="L442">
        <v>63</v>
      </c>
      <c r="M442" s="2">
        <f t="shared" si="19"/>
        <v>146853</v>
      </c>
      <c r="N442" s="2">
        <f t="shared" si="20"/>
        <v>38.85</v>
      </c>
    </row>
    <row r="443" spans="1:14">
      <c r="A443">
        <v>1315</v>
      </c>
      <c r="B443" t="s">
        <v>779</v>
      </c>
      <c r="C443">
        <v>5340</v>
      </c>
      <c r="D443" t="s">
        <v>806</v>
      </c>
      <c r="E443">
        <v>1356</v>
      </c>
      <c r="F443" t="s">
        <v>805</v>
      </c>
      <c r="G443">
        <v>29</v>
      </c>
      <c r="H443">
        <v>4543</v>
      </c>
      <c r="J443">
        <f t="shared" si="21"/>
        <v>0</v>
      </c>
      <c r="L443">
        <v>63</v>
      </c>
      <c r="M443" s="2">
        <f t="shared" si="19"/>
        <v>286209</v>
      </c>
      <c r="N443" s="2">
        <f t="shared" si="20"/>
        <v>75.716666666666669</v>
      </c>
    </row>
    <row r="444" spans="1:14">
      <c r="A444">
        <v>1315</v>
      </c>
      <c r="B444" t="s">
        <v>779</v>
      </c>
      <c r="C444">
        <v>5342</v>
      </c>
      <c r="D444" t="s">
        <v>804</v>
      </c>
      <c r="E444">
        <v>1357</v>
      </c>
      <c r="F444" t="s">
        <v>802</v>
      </c>
      <c r="G444">
        <v>10</v>
      </c>
      <c r="H444">
        <v>2773</v>
      </c>
      <c r="J444">
        <f t="shared" si="21"/>
        <v>1</v>
      </c>
      <c r="L444">
        <v>63</v>
      </c>
      <c r="M444" s="2">
        <f t="shared" si="19"/>
        <v>174699</v>
      </c>
      <c r="N444" s="2">
        <f t="shared" si="20"/>
        <v>46.216666666666669</v>
      </c>
    </row>
    <row r="445" spans="1:14">
      <c r="A445">
        <v>1315</v>
      </c>
      <c r="B445" t="s">
        <v>779</v>
      </c>
      <c r="C445">
        <v>5343</v>
      </c>
      <c r="D445" t="s">
        <v>803</v>
      </c>
      <c r="E445">
        <v>1357</v>
      </c>
      <c r="F445" t="s">
        <v>802</v>
      </c>
      <c r="G445">
        <v>30</v>
      </c>
      <c r="H445">
        <v>5237</v>
      </c>
      <c r="J445">
        <f t="shared" si="21"/>
        <v>0</v>
      </c>
      <c r="L445">
        <v>63</v>
      </c>
      <c r="M445" s="2">
        <f t="shared" si="19"/>
        <v>329931</v>
      </c>
      <c r="N445" s="2">
        <f t="shared" si="20"/>
        <v>87.283333333333331</v>
      </c>
    </row>
    <row r="446" spans="1:14">
      <c r="A446">
        <v>1315</v>
      </c>
      <c r="B446" t="s">
        <v>779</v>
      </c>
      <c r="C446">
        <v>5320</v>
      </c>
      <c r="D446" t="s">
        <v>822</v>
      </c>
      <c r="E446">
        <v>1351</v>
      </c>
      <c r="F446" t="s">
        <v>820</v>
      </c>
      <c r="G446">
        <v>10</v>
      </c>
      <c r="H446">
        <v>2558</v>
      </c>
      <c r="J446">
        <f t="shared" si="21"/>
        <v>0</v>
      </c>
      <c r="L446">
        <v>63</v>
      </c>
      <c r="M446" s="2">
        <f t="shared" si="19"/>
        <v>161154</v>
      </c>
      <c r="N446" s="2">
        <f t="shared" si="20"/>
        <v>42.633333333333333</v>
      </c>
    </row>
    <row r="447" spans="1:14">
      <c r="A447">
        <v>1973</v>
      </c>
      <c r="B447" t="s">
        <v>37</v>
      </c>
      <c r="C447">
        <v>6787</v>
      </c>
      <c r="D447" t="s">
        <v>39</v>
      </c>
      <c r="E447">
        <v>1991</v>
      </c>
      <c r="F447" t="s">
        <v>38</v>
      </c>
      <c r="G447">
        <v>3</v>
      </c>
      <c r="H447">
        <v>718</v>
      </c>
      <c r="J447">
        <f t="shared" si="21"/>
        <v>0</v>
      </c>
      <c r="L447">
        <v>63</v>
      </c>
      <c r="M447" s="2">
        <f t="shared" si="19"/>
        <v>45234</v>
      </c>
      <c r="N447" s="2">
        <f t="shared" si="20"/>
        <v>11.966666666666667</v>
      </c>
    </row>
    <row r="448" spans="1:14">
      <c r="A448">
        <v>1972</v>
      </c>
      <c r="B448" t="s">
        <v>81</v>
      </c>
      <c r="C448">
        <v>6719</v>
      </c>
      <c r="D448" t="s">
        <v>117</v>
      </c>
      <c r="E448">
        <v>1976</v>
      </c>
      <c r="F448" t="s">
        <v>115</v>
      </c>
      <c r="G448">
        <v>5</v>
      </c>
      <c r="H448">
        <v>875</v>
      </c>
      <c r="J448">
        <f t="shared" si="21"/>
        <v>0</v>
      </c>
      <c r="L448">
        <v>63</v>
      </c>
      <c r="M448" s="2">
        <f t="shared" si="19"/>
        <v>55125</v>
      </c>
      <c r="N448" s="2">
        <f t="shared" si="20"/>
        <v>14.583333333333334</v>
      </c>
    </row>
    <row r="449" spans="1:14">
      <c r="A449">
        <v>1315</v>
      </c>
      <c r="B449" t="s">
        <v>779</v>
      </c>
      <c r="C449">
        <v>5319</v>
      </c>
      <c r="D449" t="s">
        <v>823</v>
      </c>
      <c r="E449">
        <v>1351</v>
      </c>
      <c r="F449" t="s">
        <v>820</v>
      </c>
      <c r="G449">
        <v>7</v>
      </c>
      <c r="H449">
        <v>1629</v>
      </c>
      <c r="J449">
        <f t="shared" si="21"/>
        <v>0</v>
      </c>
      <c r="L449">
        <v>63</v>
      </c>
      <c r="M449" s="2">
        <f t="shared" si="19"/>
        <v>102627</v>
      </c>
      <c r="N449" s="2">
        <f t="shared" si="20"/>
        <v>27.15</v>
      </c>
    </row>
    <row r="450" spans="1:14">
      <c r="A450">
        <v>1337</v>
      </c>
      <c r="B450" t="s">
        <v>303</v>
      </c>
      <c r="C450">
        <v>5832</v>
      </c>
      <c r="D450" t="s">
        <v>309</v>
      </c>
      <c r="E450">
        <v>1662</v>
      </c>
      <c r="F450" t="s">
        <v>304</v>
      </c>
      <c r="G450">
        <v>44</v>
      </c>
      <c r="H450">
        <v>4078</v>
      </c>
      <c r="J450">
        <f t="shared" si="21"/>
        <v>1</v>
      </c>
      <c r="L450">
        <v>63</v>
      </c>
      <c r="M450" s="2">
        <f t="shared" si="19"/>
        <v>256914</v>
      </c>
      <c r="N450" s="2">
        <f t="shared" si="20"/>
        <v>67.966666666666669</v>
      </c>
    </row>
    <row r="451" spans="1:14">
      <c r="A451">
        <v>1337</v>
      </c>
      <c r="B451" t="s">
        <v>303</v>
      </c>
      <c r="C451">
        <v>5968</v>
      </c>
      <c r="D451" t="s">
        <v>306</v>
      </c>
      <c r="E451">
        <v>1662</v>
      </c>
      <c r="F451" t="s">
        <v>304</v>
      </c>
      <c r="G451">
        <v>6</v>
      </c>
      <c r="H451">
        <v>2076</v>
      </c>
      <c r="J451">
        <f t="shared" si="21"/>
        <v>1</v>
      </c>
      <c r="L451">
        <v>63</v>
      </c>
      <c r="M451" s="2">
        <f t="shared" ref="M451:M514" si="22">H451*L451</f>
        <v>130788</v>
      </c>
      <c r="N451" s="2">
        <f t="shared" ref="N451:N514" si="23">H451/60</f>
        <v>34.6</v>
      </c>
    </row>
    <row r="452" spans="1:14">
      <c r="A452">
        <v>1337</v>
      </c>
      <c r="B452" t="s">
        <v>303</v>
      </c>
      <c r="C452">
        <v>5969</v>
      </c>
      <c r="D452" t="s">
        <v>305</v>
      </c>
      <c r="E452">
        <v>1662</v>
      </c>
      <c r="F452" t="s">
        <v>304</v>
      </c>
      <c r="G452">
        <v>10</v>
      </c>
      <c r="H452">
        <v>2421</v>
      </c>
      <c r="J452">
        <f t="shared" si="21"/>
        <v>0</v>
      </c>
      <c r="L452">
        <v>63</v>
      </c>
      <c r="M452" s="2">
        <f t="shared" si="22"/>
        <v>152523</v>
      </c>
      <c r="N452" s="2">
        <f t="shared" si="23"/>
        <v>40.35</v>
      </c>
    </row>
    <row r="453" spans="1:14">
      <c r="A453">
        <v>1337</v>
      </c>
      <c r="B453" t="s">
        <v>303</v>
      </c>
      <c r="C453">
        <v>5970</v>
      </c>
      <c r="D453" t="s">
        <v>302</v>
      </c>
      <c r="E453">
        <v>1754</v>
      </c>
      <c r="F453" t="s">
        <v>301</v>
      </c>
      <c r="G453">
        <v>11</v>
      </c>
      <c r="H453">
        <v>2196</v>
      </c>
      <c r="J453">
        <f t="shared" si="21"/>
        <v>0</v>
      </c>
      <c r="L453">
        <v>63</v>
      </c>
      <c r="M453" s="2">
        <f t="shared" si="22"/>
        <v>138348</v>
      </c>
      <c r="N453" s="2">
        <f t="shared" si="23"/>
        <v>36.6</v>
      </c>
    </row>
    <row r="454" spans="1:14">
      <c r="A454">
        <v>1337</v>
      </c>
      <c r="B454" t="s">
        <v>303</v>
      </c>
      <c r="C454">
        <v>5967</v>
      </c>
      <c r="D454" t="s">
        <v>308</v>
      </c>
      <c r="E454">
        <v>1753</v>
      </c>
      <c r="F454" t="s">
        <v>307</v>
      </c>
      <c r="G454">
        <v>10</v>
      </c>
      <c r="H454">
        <v>3191</v>
      </c>
      <c r="J454">
        <f t="shared" si="21"/>
        <v>0</v>
      </c>
      <c r="L454">
        <v>63</v>
      </c>
      <c r="M454" s="2">
        <f t="shared" si="22"/>
        <v>201033</v>
      </c>
      <c r="N454" s="2">
        <f t="shared" si="23"/>
        <v>53.18333333333333</v>
      </c>
    </row>
    <row r="455" spans="1:14">
      <c r="A455">
        <v>1790</v>
      </c>
      <c r="B455" t="s">
        <v>276</v>
      </c>
      <c r="C455">
        <v>6219</v>
      </c>
      <c r="D455" t="s">
        <v>278</v>
      </c>
      <c r="E455">
        <v>1791</v>
      </c>
      <c r="F455" t="s">
        <v>277</v>
      </c>
      <c r="G455">
        <v>8</v>
      </c>
      <c r="H455">
        <v>2949</v>
      </c>
      <c r="J455">
        <f t="shared" si="21"/>
        <v>0</v>
      </c>
      <c r="L455">
        <v>63</v>
      </c>
      <c r="M455" s="2">
        <f t="shared" si="22"/>
        <v>185787</v>
      </c>
      <c r="N455" s="2">
        <f t="shared" si="23"/>
        <v>49.15</v>
      </c>
    </row>
    <row r="456" spans="1:14">
      <c r="A456">
        <v>1992</v>
      </c>
      <c r="B456" t="s">
        <v>2</v>
      </c>
      <c r="C456">
        <v>6790</v>
      </c>
      <c r="D456" t="s">
        <v>32</v>
      </c>
      <c r="E456">
        <v>1993</v>
      </c>
      <c r="F456" t="s">
        <v>29</v>
      </c>
      <c r="G456">
        <v>7</v>
      </c>
      <c r="H456">
        <v>1084</v>
      </c>
      <c r="J456">
        <f t="shared" ref="J456:J519" si="24">IF(E456=E457, 1, 0)</f>
        <v>1</v>
      </c>
      <c r="L456">
        <v>63</v>
      </c>
      <c r="M456" s="2">
        <f t="shared" si="22"/>
        <v>68292</v>
      </c>
      <c r="N456" s="2">
        <f t="shared" si="23"/>
        <v>18.066666666666666</v>
      </c>
    </row>
    <row r="457" spans="1:14">
      <c r="A457">
        <v>1992</v>
      </c>
      <c r="B457" t="s">
        <v>2</v>
      </c>
      <c r="C457">
        <v>6791</v>
      </c>
      <c r="D457" t="s">
        <v>31</v>
      </c>
      <c r="E457">
        <v>1993</v>
      </c>
      <c r="F457" t="s">
        <v>29</v>
      </c>
      <c r="G457">
        <v>15</v>
      </c>
      <c r="H457">
        <v>3125</v>
      </c>
      <c r="J457">
        <f t="shared" si="24"/>
        <v>1</v>
      </c>
      <c r="L457">
        <v>63</v>
      </c>
      <c r="M457" s="2">
        <f t="shared" si="22"/>
        <v>196875</v>
      </c>
      <c r="N457" s="2">
        <f t="shared" si="23"/>
        <v>52.083333333333336</v>
      </c>
    </row>
    <row r="458" spans="1:14">
      <c r="A458">
        <v>1992</v>
      </c>
      <c r="B458" t="s">
        <v>2</v>
      </c>
      <c r="C458">
        <v>6788</v>
      </c>
      <c r="D458" t="s">
        <v>34</v>
      </c>
      <c r="E458">
        <v>1993</v>
      </c>
      <c r="F458" t="s">
        <v>29</v>
      </c>
      <c r="G458">
        <v>10</v>
      </c>
      <c r="H458">
        <v>1646</v>
      </c>
      <c r="J458">
        <f t="shared" si="24"/>
        <v>1</v>
      </c>
      <c r="L458">
        <v>63</v>
      </c>
      <c r="M458" s="2">
        <f t="shared" si="22"/>
        <v>103698</v>
      </c>
      <c r="N458" s="2">
        <f t="shared" si="23"/>
        <v>27.433333333333334</v>
      </c>
    </row>
    <row r="459" spans="1:14">
      <c r="A459">
        <v>1992</v>
      </c>
      <c r="B459" t="s">
        <v>2</v>
      </c>
      <c r="C459">
        <v>6789</v>
      </c>
      <c r="D459" t="s">
        <v>33</v>
      </c>
      <c r="E459">
        <v>1993</v>
      </c>
      <c r="F459" t="s">
        <v>29</v>
      </c>
      <c r="G459">
        <v>15</v>
      </c>
      <c r="H459">
        <v>2545</v>
      </c>
      <c r="J459">
        <f t="shared" si="24"/>
        <v>0</v>
      </c>
      <c r="L459">
        <v>63</v>
      </c>
      <c r="M459" s="2">
        <f t="shared" si="22"/>
        <v>160335</v>
      </c>
      <c r="N459" s="2">
        <f t="shared" si="23"/>
        <v>42.416666666666664</v>
      </c>
    </row>
    <row r="460" spans="1:14">
      <c r="A460">
        <v>1790</v>
      </c>
      <c r="B460" t="s">
        <v>276</v>
      </c>
      <c r="C460">
        <v>6220</v>
      </c>
      <c r="D460" t="s">
        <v>275</v>
      </c>
      <c r="E460">
        <v>1792</v>
      </c>
      <c r="F460" t="s">
        <v>274</v>
      </c>
      <c r="G460">
        <v>8</v>
      </c>
      <c r="H460">
        <v>0</v>
      </c>
      <c r="J460">
        <f t="shared" si="24"/>
        <v>0</v>
      </c>
      <c r="L460">
        <v>63</v>
      </c>
      <c r="M460" s="2">
        <f t="shared" si="22"/>
        <v>0</v>
      </c>
      <c r="N460" s="2">
        <f t="shared" si="23"/>
        <v>0</v>
      </c>
    </row>
    <row r="461" spans="1:14">
      <c r="A461">
        <v>1329</v>
      </c>
      <c r="B461" t="s">
        <v>446</v>
      </c>
      <c r="C461">
        <v>5161</v>
      </c>
      <c r="D461" t="s">
        <v>478</v>
      </c>
      <c r="E461">
        <v>1407</v>
      </c>
      <c r="F461" t="s">
        <v>470</v>
      </c>
      <c r="G461">
        <v>5</v>
      </c>
      <c r="H461">
        <v>4410</v>
      </c>
      <c r="J461">
        <f t="shared" si="24"/>
        <v>1</v>
      </c>
      <c r="L461">
        <v>63</v>
      </c>
      <c r="M461" s="2">
        <f t="shared" si="22"/>
        <v>277830</v>
      </c>
      <c r="N461" s="2">
        <f t="shared" si="23"/>
        <v>73.5</v>
      </c>
    </row>
    <row r="462" spans="1:14">
      <c r="A462">
        <v>1329</v>
      </c>
      <c r="B462" t="s">
        <v>446</v>
      </c>
      <c r="C462">
        <v>5162</v>
      </c>
      <c r="D462" t="s">
        <v>477</v>
      </c>
      <c r="E462">
        <v>1407</v>
      </c>
      <c r="F462" t="s">
        <v>470</v>
      </c>
      <c r="G462">
        <v>35</v>
      </c>
      <c r="H462">
        <v>8156</v>
      </c>
      <c r="J462">
        <f t="shared" si="24"/>
        <v>0</v>
      </c>
      <c r="L462">
        <v>63</v>
      </c>
      <c r="M462" s="2">
        <f t="shared" si="22"/>
        <v>513828</v>
      </c>
      <c r="N462" s="2">
        <f t="shared" si="23"/>
        <v>135.93333333333334</v>
      </c>
    </row>
    <row r="463" spans="1:14">
      <c r="A463">
        <v>1329</v>
      </c>
      <c r="B463" t="s">
        <v>446</v>
      </c>
      <c r="C463">
        <v>5596</v>
      </c>
      <c r="D463" t="s">
        <v>455</v>
      </c>
      <c r="E463">
        <v>1550</v>
      </c>
      <c r="F463" t="s">
        <v>447</v>
      </c>
      <c r="G463">
        <v>3</v>
      </c>
      <c r="H463">
        <v>2857</v>
      </c>
      <c r="J463">
        <f t="shared" si="24"/>
        <v>1</v>
      </c>
      <c r="L463">
        <v>63</v>
      </c>
      <c r="M463" s="2">
        <f t="shared" si="22"/>
        <v>179991</v>
      </c>
      <c r="N463" s="2">
        <f t="shared" si="23"/>
        <v>47.616666666666667</v>
      </c>
    </row>
    <row r="464" spans="1:14">
      <c r="A464">
        <v>1329</v>
      </c>
      <c r="B464" t="s">
        <v>446</v>
      </c>
      <c r="C464">
        <v>5938</v>
      </c>
      <c r="D464" t="s">
        <v>448</v>
      </c>
      <c r="E464">
        <v>1550</v>
      </c>
      <c r="F464" t="s">
        <v>447</v>
      </c>
      <c r="G464">
        <v>22</v>
      </c>
      <c r="H464">
        <v>5990</v>
      </c>
      <c r="J464">
        <f t="shared" si="24"/>
        <v>0</v>
      </c>
      <c r="L464">
        <v>63</v>
      </c>
      <c r="M464" s="2">
        <f t="shared" si="22"/>
        <v>377370</v>
      </c>
      <c r="N464" s="2">
        <f t="shared" si="23"/>
        <v>99.833333333333329</v>
      </c>
    </row>
    <row r="465" spans="1:14">
      <c r="A465">
        <v>1329</v>
      </c>
      <c r="B465" t="s">
        <v>446</v>
      </c>
      <c r="C465">
        <v>5601</v>
      </c>
      <c r="D465" t="s">
        <v>450</v>
      </c>
      <c r="E465">
        <v>1552</v>
      </c>
      <c r="F465" t="s">
        <v>449</v>
      </c>
      <c r="G465">
        <v>21</v>
      </c>
      <c r="H465">
        <v>7050</v>
      </c>
      <c r="J465">
        <f t="shared" si="24"/>
        <v>1</v>
      </c>
      <c r="L465">
        <v>63</v>
      </c>
      <c r="M465" s="2">
        <f t="shared" si="22"/>
        <v>444150</v>
      </c>
      <c r="N465" s="2">
        <f t="shared" si="23"/>
        <v>117.5</v>
      </c>
    </row>
    <row r="466" spans="1:14">
      <c r="A466">
        <v>1329</v>
      </c>
      <c r="B466" t="s">
        <v>446</v>
      </c>
      <c r="C466">
        <v>5600</v>
      </c>
      <c r="D466" t="s">
        <v>451</v>
      </c>
      <c r="E466">
        <v>1552</v>
      </c>
      <c r="F466" t="s">
        <v>449</v>
      </c>
      <c r="G466">
        <v>24</v>
      </c>
      <c r="H466">
        <v>15111</v>
      </c>
      <c r="J466">
        <f t="shared" si="24"/>
        <v>0</v>
      </c>
      <c r="L466">
        <v>63</v>
      </c>
      <c r="M466" s="2">
        <f t="shared" si="22"/>
        <v>951993</v>
      </c>
      <c r="N466" s="2">
        <f t="shared" si="23"/>
        <v>251.85</v>
      </c>
    </row>
    <row r="467" spans="1:14">
      <c r="A467">
        <v>1329</v>
      </c>
      <c r="B467" t="s">
        <v>446</v>
      </c>
      <c r="C467">
        <v>5157</v>
      </c>
      <c r="D467" t="s">
        <v>482</v>
      </c>
      <c r="E467">
        <v>1407</v>
      </c>
      <c r="F467" t="s">
        <v>470</v>
      </c>
      <c r="G467">
        <v>5</v>
      </c>
      <c r="H467">
        <v>3949</v>
      </c>
      <c r="J467">
        <f t="shared" si="24"/>
        <v>0</v>
      </c>
      <c r="L467">
        <v>63</v>
      </c>
      <c r="M467" s="2">
        <f t="shared" si="22"/>
        <v>248787</v>
      </c>
      <c r="N467" s="2">
        <f t="shared" si="23"/>
        <v>65.816666666666663</v>
      </c>
    </row>
    <row r="468" spans="1:14">
      <c r="A468">
        <v>1972</v>
      </c>
      <c r="B468" t="s">
        <v>81</v>
      </c>
      <c r="C468">
        <v>6718</v>
      </c>
      <c r="D468" t="s">
        <v>118</v>
      </c>
      <c r="E468">
        <v>1976</v>
      </c>
      <c r="F468" t="s">
        <v>115</v>
      </c>
      <c r="G468">
        <v>9</v>
      </c>
      <c r="H468">
        <v>2156</v>
      </c>
      <c r="J468">
        <f t="shared" si="24"/>
        <v>0</v>
      </c>
      <c r="L468">
        <v>63</v>
      </c>
      <c r="M468" s="2">
        <f t="shared" si="22"/>
        <v>135828</v>
      </c>
      <c r="N468" s="2">
        <f t="shared" si="23"/>
        <v>35.93333333333333</v>
      </c>
    </row>
    <row r="469" spans="1:14">
      <c r="A469">
        <v>1329</v>
      </c>
      <c r="B469" t="s">
        <v>446</v>
      </c>
      <c r="C469">
        <v>5158</v>
      </c>
      <c r="D469" t="s">
        <v>481</v>
      </c>
      <c r="E469">
        <v>1407</v>
      </c>
      <c r="F469" t="s">
        <v>470</v>
      </c>
      <c r="G469">
        <v>18</v>
      </c>
      <c r="H469">
        <v>4447</v>
      </c>
      <c r="J469">
        <f t="shared" si="24"/>
        <v>1</v>
      </c>
      <c r="L469">
        <v>63</v>
      </c>
      <c r="M469" s="2">
        <f t="shared" si="22"/>
        <v>280161</v>
      </c>
      <c r="N469" s="2">
        <f t="shared" si="23"/>
        <v>74.11666666666666</v>
      </c>
    </row>
    <row r="470" spans="1:14">
      <c r="A470">
        <v>1329</v>
      </c>
      <c r="B470" t="s">
        <v>446</v>
      </c>
      <c r="C470">
        <v>5160</v>
      </c>
      <c r="D470" t="s">
        <v>479</v>
      </c>
      <c r="E470">
        <v>1407</v>
      </c>
      <c r="F470" t="s">
        <v>470</v>
      </c>
      <c r="G470">
        <v>6</v>
      </c>
      <c r="H470">
        <v>5344</v>
      </c>
      <c r="J470">
        <f t="shared" si="24"/>
        <v>0</v>
      </c>
      <c r="L470">
        <v>63</v>
      </c>
      <c r="M470" s="2">
        <f t="shared" si="22"/>
        <v>336672</v>
      </c>
      <c r="N470" s="2">
        <f t="shared" si="23"/>
        <v>89.066666666666663</v>
      </c>
    </row>
    <row r="471" spans="1:14">
      <c r="A471">
        <v>1972</v>
      </c>
      <c r="B471" t="s">
        <v>81</v>
      </c>
      <c r="C471">
        <v>6720</v>
      </c>
      <c r="D471" t="s">
        <v>116</v>
      </c>
      <c r="E471">
        <v>1976</v>
      </c>
      <c r="F471" t="s">
        <v>115</v>
      </c>
      <c r="G471">
        <v>11</v>
      </c>
      <c r="H471">
        <v>2035</v>
      </c>
      <c r="J471">
        <f t="shared" si="24"/>
        <v>0</v>
      </c>
      <c r="L471">
        <v>63</v>
      </c>
      <c r="M471" s="2">
        <f t="shared" si="22"/>
        <v>128205</v>
      </c>
      <c r="N471" s="2">
        <f t="shared" si="23"/>
        <v>33.916666666666664</v>
      </c>
    </row>
    <row r="472" spans="1:14">
      <c r="A472">
        <v>1972</v>
      </c>
      <c r="B472" t="s">
        <v>81</v>
      </c>
      <c r="C472">
        <v>6715</v>
      </c>
      <c r="D472" t="s">
        <v>122</v>
      </c>
      <c r="E472">
        <v>1975</v>
      </c>
      <c r="F472" t="s">
        <v>120</v>
      </c>
      <c r="G472">
        <v>6</v>
      </c>
      <c r="H472">
        <v>1506</v>
      </c>
      <c r="J472">
        <f t="shared" si="24"/>
        <v>0</v>
      </c>
      <c r="L472">
        <v>63</v>
      </c>
      <c r="M472" s="2">
        <f t="shared" si="22"/>
        <v>94878</v>
      </c>
      <c r="N472" s="2">
        <f t="shared" si="23"/>
        <v>25.1</v>
      </c>
    </row>
    <row r="473" spans="1:14">
      <c r="A473">
        <v>1972</v>
      </c>
      <c r="B473" t="s">
        <v>81</v>
      </c>
      <c r="C473">
        <v>6696</v>
      </c>
      <c r="D473" t="s">
        <v>142</v>
      </c>
      <c r="E473">
        <v>1974</v>
      </c>
      <c r="F473" t="s">
        <v>133</v>
      </c>
      <c r="G473">
        <v>9</v>
      </c>
      <c r="H473">
        <v>1074</v>
      </c>
      <c r="J473">
        <f t="shared" si="24"/>
        <v>0</v>
      </c>
      <c r="L473">
        <v>63</v>
      </c>
      <c r="M473" s="2">
        <f t="shared" si="22"/>
        <v>67662</v>
      </c>
      <c r="N473" s="2">
        <f t="shared" si="23"/>
        <v>17.899999999999999</v>
      </c>
    </row>
    <row r="474" spans="1:14">
      <c r="A474">
        <v>1972</v>
      </c>
      <c r="B474" t="s">
        <v>81</v>
      </c>
      <c r="C474">
        <v>6717</v>
      </c>
      <c r="D474" t="s">
        <v>119</v>
      </c>
      <c r="E474">
        <v>1976</v>
      </c>
      <c r="F474" t="s">
        <v>115</v>
      </c>
      <c r="G474">
        <v>29</v>
      </c>
      <c r="H474">
        <v>9358</v>
      </c>
      <c r="J474">
        <f t="shared" si="24"/>
        <v>0</v>
      </c>
      <c r="L474">
        <v>63</v>
      </c>
      <c r="M474" s="2">
        <f t="shared" si="22"/>
        <v>589554</v>
      </c>
      <c r="N474" s="2">
        <f t="shared" si="23"/>
        <v>155.96666666666667</v>
      </c>
    </row>
    <row r="475" spans="1:14">
      <c r="A475">
        <v>1329</v>
      </c>
      <c r="B475" t="s">
        <v>446</v>
      </c>
      <c r="C475">
        <v>5159</v>
      </c>
      <c r="D475" t="s">
        <v>480</v>
      </c>
      <c r="E475">
        <v>1407</v>
      </c>
      <c r="F475" t="s">
        <v>470</v>
      </c>
      <c r="G475">
        <v>28</v>
      </c>
      <c r="H475">
        <v>8506</v>
      </c>
      <c r="J475">
        <f t="shared" si="24"/>
        <v>0</v>
      </c>
      <c r="L475">
        <v>63</v>
      </c>
      <c r="M475" s="2">
        <f t="shared" si="22"/>
        <v>535878</v>
      </c>
      <c r="N475" s="2">
        <f t="shared" si="23"/>
        <v>141.76666666666668</v>
      </c>
    </row>
    <row r="476" spans="1:14">
      <c r="A476">
        <v>1972</v>
      </c>
      <c r="B476" t="s">
        <v>81</v>
      </c>
      <c r="C476">
        <v>6732</v>
      </c>
      <c r="D476" t="s">
        <v>105</v>
      </c>
      <c r="E476">
        <v>1979</v>
      </c>
      <c r="F476" t="s">
        <v>101</v>
      </c>
      <c r="G476">
        <v>5</v>
      </c>
      <c r="H476">
        <v>603</v>
      </c>
      <c r="J476">
        <f t="shared" si="24"/>
        <v>0</v>
      </c>
      <c r="L476">
        <v>63</v>
      </c>
      <c r="M476" s="2">
        <f t="shared" si="22"/>
        <v>37989</v>
      </c>
      <c r="N476" s="2">
        <f t="shared" si="23"/>
        <v>10.050000000000001</v>
      </c>
    </row>
    <row r="477" spans="1:14">
      <c r="A477">
        <v>1973</v>
      </c>
      <c r="B477" t="s">
        <v>37</v>
      </c>
      <c r="C477">
        <v>6761</v>
      </c>
      <c r="D477" t="s">
        <v>72</v>
      </c>
      <c r="E477">
        <v>1984</v>
      </c>
      <c r="F477" t="s">
        <v>69</v>
      </c>
      <c r="G477">
        <v>10</v>
      </c>
      <c r="H477">
        <v>1888</v>
      </c>
      <c r="J477">
        <f t="shared" si="24"/>
        <v>0</v>
      </c>
      <c r="L477">
        <v>63</v>
      </c>
      <c r="M477" s="2">
        <f t="shared" si="22"/>
        <v>118944</v>
      </c>
      <c r="N477" s="2">
        <f t="shared" si="23"/>
        <v>31.466666666666665</v>
      </c>
    </row>
    <row r="478" spans="1:14">
      <c r="A478">
        <v>1329</v>
      </c>
      <c r="B478" t="s">
        <v>446</v>
      </c>
      <c r="C478">
        <v>5594</v>
      </c>
      <c r="D478" t="s">
        <v>458</v>
      </c>
      <c r="E478">
        <v>1549</v>
      </c>
      <c r="F478" t="s">
        <v>456</v>
      </c>
      <c r="G478">
        <v>3</v>
      </c>
      <c r="H478">
        <v>1872</v>
      </c>
      <c r="J478">
        <f t="shared" si="24"/>
        <v>1</v>
      </c>
      <c r="L478">
        <v>63</v>
      </c>
      <c r="M478" s="2">
        <f t="shared" si="22"/>
        <v>117936</v>
      </c>
      <c r="N478" s="2">
        <f t="shared" si="23"/>
        <v>31.2</v>
      </c>
    </row>
    <row r="479" spans="1:14">
      <c r="A479">
        <v>1329</v>
      </c>
      <c r="B479" t="s">
        <v>446</v>
      </c>
      <c r="C479">
        <v>5595</v>
      </c>
      <c r="D479" t="s">
        <v>457</v>
      </c>
      <c r="E479">
        <v>1549</v>
      </c>
      <c r="F479" t="s">
        <v>456</v>
      </c>
      <c r="G479">
        <v>40</v>
      </c>
      <c r="H479">
        <v>8318</v>
      </c>
      <c r="J479">
        <f t="shared" si="24"/>
        <v>0</v>
      </c>
      <c r="L479">
        <v>63</v>
      </c>
      <c r="M479" s="2">
        <f t="shared" si="22"/>
        <v>524034</v>
      </c>
      <c r="N479" s="2">
        <f t="shared" si="23"/>
        <v>138.63333333333333</v>
      </c>
    </row>
    <row r="480" spans="1:14">
      <c r="A480">
        <v>1329</v>
      </c>
      <c r="B480" t="s">
        <v>446</v>
      </c>
      <c r="C480">
        <v>5172</v>
      </c>
      <c r="D480" t="s">
        <v>466</v>
      </c>
      <c r="E480">
        <v>1409</v>
      </c>
      <c r="F480" t="s">
        <v>464</v>
      </c>
      <c r="G480">
        <v>4</v>
      </c>
      <c r="H480">
        <v>2490</v>
      </c>
      <c r="J480">
        <f t="shared" si="24"/>
        <v>1</v>
      </c>
      <c r="L480">
        <v>63</v>
      </c>
      <c r="M480" s="2">
        <f t="shared" si="22"/>
        <v>156870</v>
      </c>
      <c r="N480" s="2">
        <f t="shared" si="23"/>
        <v>41.5</v>
      </c>
    </row>
    <row r="481" spans="1:14">
      <c r="A481">
        <v>1329</v>
      </c>
      <c r="B481" t="s">
        <v>446</v>
      </c>
      <c r="C481">
        <v>5173</v>
      </c>
      <c r="D481" t="s">
        <v>465</v>
      </c>
      <c r="E481">
        <v>1409</v>
      </c>
      <c r="F481" t="s">
        <v>464</v>
      </c>
      <c r="G481">
        <v>25</v>
      </c>
      <c r="H481">
        <v>5034</v>
      </c>
      <c r="J481">
        <f t="shared" si="24"/>
        <v>0</v>
      </c>
      <c r="L481">
        <v>63</v>
      </c>
      <c r="M481" s="2">
        <f t="shared" si="22"/>
        <v>317142</v>
      </c>
      <c r="N481" s="2">
        <f t="shared" si="23"/>
        <v>83.9</v>
      </c>
    </row>
    <row r="482" spans="1:14">
      <c r="A482">
        <v>1329</v>
      </c>
      <c r="B482" t="s">
        <v>446</v>
      </c>
      <c r="C482">
        <v>6476</v>
      </c>
      <c r="D482" t="s">
        <v>445</v>
      </c>
      <c r="E482">
        <v>1405</v>
      </c>
      <c r="F482" t="s">
        <v>444</v>
      </c>
      <c r="G482">
        <v>2</v>
      </c>
      <c r="H482">
        <v>953</v>
      </c>
      <c r="J482">
        <f t="shared" si="24"/>
        <v>0</v>
      </c>
      <c r="L482">
        <v>63</v>
      </c>
      <c r="M482" s="2">
        <f t="shared" si="22"/>
        <v>60039</v>
      </c>
      <c r="N482" s="2">
        <f t="shared" si="23"/>
        <v>15.883333333333333</v>
      </c>
    </row>
    <row r="483" spans="1:14">
      <c r="A483">
        <v>1329</v>
      </c>
      <c r="B483" t="s">
        <v>446</v>
      </c>
      <c r="C483">
        <v>5589</v>
      </c>
      <c r="D483" t="s">
        <v>460</v>
      </c>
      <c r="E483">
        <v>1406</v>
      </c>
      <c r="F483" t="s">
        <v>459</v>
      </c>
      <c r="G483">
        <v>14</v>
      </c>
      <c r="H483">
        <v>7255</v>
      </c>
      <c r="J483">
        <f t="shared" si="24"/>
        <v>1</v>
      </c>
      <c r="L483">
        <v>63</v>
      </c>
      <c r="M483" s="2">
        <f t="shared" si="22"/>
        <v>457065</v>
      </c>
      <c r="N483" s="2">
        <f t="shared" si="23"/>
        <v>120.91666666666667</v>
      </c>
    </row>
    <row r="484" spans="1:14">
      <c r="A484">
        <v>1329</v>
      </c>
      <c r="B484" t="s">
        <v>446</v>
      </c>
      <c r="C484">
        <v>5152</v>
      </c>
      <c r="D484" t="s">
        <v>487</v>
      </c>
      <c r="E484">
        <v>1406</v>
      </c>
      <c r="F484" t="s">
        <v>459</v>
      </c>
      <c r="G484">
        <v>21</v>
      </c>
      <c r="H484">
        <v>11104</v>
      </c>
      <c r="J484">
        <f t="shared" si="24"/>
        <v>0</v>
      </c>
      <c r="L484">
        <v>63</v>
      </c>
      <c r="M484" s="2">
        <f t="shared" si="22"/>
        <v>699552</v>
      </c>
      <c r="N484" s="2">
        <f t="shared" si="23"/>
        <v>185.06666666666666</v>
      </c>
    </row>
    <row r="485" spans="1:14">
      <c r="A485">
        <v>1329</v>
      </c>
      <c r="B485" t="s">
        <v>446</v>
      </c>
      <c r="C485">
        <v>5836</v>
      </c>
      <c r="D485" t="s">
        <v>280</v>
      </c>
      <c r="E485">
        <v>1666</v>
      </c>
      <c r="F485" t="s">
        <v>279</v>
      </c>
      <c r="G485">
        <v>25</v>
      </c>
      <c r="H485">
        <v>4039</v>
      </c>
      <c r="J485">
        <f t="shared" si="24"/>
        <v>1</v>
      </c>
      <c r="L485">
        <v>63</v>
      </c>
      <c r="M485" s="2">
        <f t="shared" si="22"/>
        <v>254457</v>
      </c>
      <c r="N485" s="2">
        <f t="shared" si="23"/>
        <v>67.316666666666663</v>
      </c>
    </row>
    <row r="486" spans="1:14">
      <c r="A486">
        <v>1329</v>
      </c>
      <c r="B486" t="s">
        <v>446</v>
      </c>
      <c r="C486">
        <v>5963</v>
      </c>
      <c r="D486" t="s">
        <v>375</v>
      </c>
      <c r="E486">
        <v>1666</v>
      </c>
      <c r="F486" t="s">
        <v>279</v>
      </c>
      <c r="G486">
        <v>27</v>
      </c>
      <c r="H486">
        <v>6678</v>
      </c>
      <c r="J486">
        <f t="shared" si="24"/>
        <v>0</v>
      </c>
      <c r="L486">
        <v>63</v>
      </c>
      <c r="M486" s="2">
        <f t="shared" si="22"/>
        <v>420714</v>
      </c>
      <c r="N486" s="2">
        <f t="shared" si="23"/>
        <v>111.3</v>
      </c>
    </row>
    <row r="487" spans="1:14">
      <c r="A487">
        <v>1329</v>
      </c>
      <c r="B487" t="s">
        <v>446</v>
      </c>
      <c r="C487">
        <v>5720</v>
      </c>
      <c r="D487" t="s">
        <v>419</v>
      </c>
      <c r="E487">
        <v>1582</v>
      </c>
      <c r="F487" t="s">
        <v>282</v>
      </c>
      <c r="G487">
        <v>25</v>
      </c>
      <c r="H487">
        <v>7273</v>
      </c>
      <c r="J487">
        <f t="shared" si="24"/>
        <v>0</v>
      </c>
      <c r="L487">
        <v>63</v>
      </c>
      <c r="M487" s="2">
        <f t="shared" si="22"/>
        <v>458199</v>
      </c>
      <c r="N487" s="2">
        <f t="shared" si="23"/>
        <v>121.21666666666667</v>
      </c>
    </row>
    <row r="488" spans="1:14">
      <c r="A488">
        <v>1329</v>
      </c>
      <c r="B488" t="s">
        <v>446</v>
      </c>
      <c r="C488">
        <v>5598</v>
      </c>
      <c r="D488" t="s">
        <v>454</v>
      </c>
      <c r="E488">
        <v>1551</v>
      </c>
      <c r="F488" t="s">
        <v>452</v>
      </c>
      <c r="G488">
        <v>3</v>
      </c>
      <c r="H488">
        <v>1699</v>
      </c>
      <c r="J488">
        <f t="shared" si="24"/>
        <v>1</v>
      </c>
      <c r="L488">
        <v>63</v>
      </c>
      <c r="M488" s="2">
        <f t="shared" si="22"/>
        <v>107037</v>
      </c>
      <c r="N488" s="2">
        <f t="shared" si="23"/>
        <v>28.316666666666666</v>
      </c>
    </row>
    <row r="489" spans="1:14">
      <c r="A489">
        <v>1329</v>
      </c>
      <c r="B489" t="s">
        <v>446</v>
      </c>
      <c r="C489">
        <v>5599</v>
      </c>
      <c r="D489" t="s">
        <v>453</v>
      </c>
      <c r="E489">
        <v>1551</v>
      </c>
      <c r="F489" t="s">
        <v>452</v>
      </c>
      <c r="G489">
        <v>12</v>
      </c>
      <c r="H489">
        <v>4137</v>
      </c>
      <c r="J489">
        <f t="shared" si="24"/>
        <v>0</v>
      </c>
      <c r="L489">
        <v>63</v>
      </c>
      <c r="M489" s="2">
        <f t="shared" si="22"/>
        <v>260631</v>
      </c>
      <c r="N489" s="2">
        <f t="shared" si="23"/>
        <v>68.95</v>
      </c>
    </row>
    <row r="490" spans="1:14">
      <c r="A490">
        <v>1329</v>
      </c>
      <c r="B490" t="s">
        <v>446</v>
      </c>
      <c r="C490">
        <v>5174</v>
      </c>
      <c r="D490" t="s">
        <v>463</v>
      </c>
      <c r="E490">
        <v>1410</v>
      </c>
      <c r="F490" t="s">
        <v>461</v>
      </c>
      <c r="G490">
        <v>4</v>
      </c>
      <c r="H490">
        <v>1919</v>
      </c>
      <c r="J490">
        <f t="shared" si="24"/>
        <v>1</v>
      </c>
      <c r="L490">
        <v>63</v>
      </c>
      <c r="M490" s="2">
        <f t="shared" si="22"/>
        <v>120897</v>
      </c>
      <c r="N490" s="2">
        <f t="shared" si="23"/>
        <v>31.983333333333334</v>
      </c>
    </row>
    <row r="491" spans="1:14">
      <c r="A491">
        <v>1329</v>
      </c>
      <c r="B491" t="s">
        <v>446</v>
      </c>
      <c r="C491">
        <v>5175</v>
      </c>
      <c r="D491" t="s">
        <v>462</v>
      </c>
      <c r="E491">
        <v>1410</v>
      </c>
      <c r="F491" t="s">
        <v>461</v>
      </c>
      <c r="G491">
        <v>25</v>
      </c>
      <c r="H491">
        <v>4863</v>
      </c>
      <c r="J491">
        <f t="shared" si="24"/>
        <v>0</v>
      </c>
      <c r="L491">
        <v>63</v>
      </c>
      <c r="M491" s="2">
        <f t="shared" si="22"/>
        <v>306369</v>
      </c>
      <c r="N491" s="2">
        <f t="shared" si="23"/>
        <v>81.05</v>
      </c>
    </row>
    <row r="492" spans="1:14">
      <c r="A492">
        <v>1329</v>
      </c>
      <c r="B492" t="s">
        <v>446</v>
      </c>
      <c r="C492">
        <v>5155</v>
      </c>
      <c r="D492" t="s">
        <v>484</v>
      </c>
      <c r="E492">
        <v>1406</v>
      </c>
      <c r="F492" t="s">
        <v>459</v>
      </c>
      <c r="G492">
        <v>6</v>
      </c>
      <c r="H492">
        <v>2060</v>
      </c>
      <c r="J492">
        <f t="shared" si="24"/>
        <v>1</v>
      </c>
      <c r="L492">
        <v>63</v>
      </c>
      <c r="M492" s="2">
        <f t="shared" si="22"/>
        <v>129780</v>
      </c>
      <c r="N492" s="2">
        <f t="shared" si="23"/>
        <v>34.333333333333336</v>
      </c>
    </row>
    <row r="493" spans="1:14">
      <c r="A493">
        <v>1329</v>
      </c>
      <c r="B493" t="s">
        <v>446</v>
      </c>
      <c r="C493">
        <v>5156</v>
      </c>
      <c r="D493" t="s">
        <v>483</v>
      </c>
      <c r="E493">
        <v>1406</v>
      </c>
      <c r="F493" t="s">
        <v>459</v>
      </c>
      <c r="G493">
        <v>17</v>
      </c>
      <c r="H493">
        <v>3560</v>
      </c>
      <c r="J493">
        <f t="shared" si="24"/>
        <v>1</v>
      </c>
      <c r="L493">
        <v>63</v>
      </c>
      <c r="M493" s="2">
        <f t="shared" si="22"/>
        <v>224280</v>
      </c>
      <c r="N493" s="2">
        <f t="shared" si="23"/>
        <v>59.333333333333336</v>
      </c>
    </row>
    <row r="494" spans="1:14">
      <c r="A494">
        <v>1329</v>
      </c>
      <c r="B494" t="s">
        <v>446</v>
      </c>
      <c r="C494">
        <v>5153</v>
      </c>
      <c r="D494" t="s">
        <v>486</v>
      </c>
      <c r="E494">
        <v>1406</v>
      </c>
      <c r="F494" t="s">
        <v>459</v>
      </c>
      <c r="G494">
        <v>6</v>
      </c>
      <c r="H494">
        <v>2807</v>
      </c>
      <c r="J494">
        <f t="shared" si="24"/>
        <v>1</v>
      </c>
      <c r="L494">
        <v>63</v>
      </c>
      <c r="M494" s="2">
        <f t="shared" si="22"/>
        <v>176841</v>
      </c>
      <c r="N494" s="2">
        <f t="shared" si="23"/>
        <v>46.783333333333331</v>
      </c>
    </row>
    <row r="495" spans="1:14">
      <c r="A495">
        <v>1329</v>
      </c>
      <c r="B495" t="s">
        <v>446</v>
      </c>
      <c r="C495">
        <v>5154</v>
      </c>
      <c r="D495" t="s">
        <v>485</v>
      </c>
      <c r="E495">
        <v>1406</v>
      </c>
      <c r="F495" t="s">
        <v>459</v>
      </c>
      <c r="G495">
        <v>22</v>
      </c>
      <c r="H495">
        <v>5423</v>
      </c>
      <c r="J495">
        <f t="shared" si="24"/>
        <v>0</v>
      </c>
      <c r="L495">
        <v>63</v>
      </c>
      <c r="M495" s="2">
        <f t="shared" si="22"/>
        <v>341649</v>
      </c>
      <c r="N495" s="2">
        <f t="shared" si="23"/>
        <v>90.38333333333334</v>
      </c>
    </row>
    <row r="496" spans="1:14">
      <c r="A496">
        <v>1329</v>
      </c>
      <c r="B496" t="s">
        <v>446</v>
      </c>
      <c r="C496">
        <v>5171</v>
      </c>
      <c r="D496" t="s">
        <v>468</v>
      </c>
      <c r="E496">
        <v>1408</v>
      </c>
      <c r="F496" t="s">
        <v>467</v>
      </c>
      <c r="G496">
        <v>9</v>
      </c>
      <c r="H496">
        <v>7185</v>
      </c>
      <c r="J496">
        <f t="shared" si="24"/>
        <v>1</v>
      </c>
      <c r="L496">
        <v>63</v>
      </c>
      <c r="M496" s="2">
        <f t="shared" si="22"/>
        <v>452655</v>
      </c>
      <c r="N496" s="2">
        <f t="shared" si="23"/>
        <v>119.75</v>
      </c>
    </row>
    <row r="497" spans="1:14">
      <c r="A497">
        <v>1329</v>
      </c>
      <c r="B497" t="s">
        <v>446</v>
      </c>
      <c r="C497">
        <v>5170</v>
      </c>
      <c r="D497" t="s">
        <v>469</v>
      </c>
      <c r="E497">
        <v>1408</v>
      </c>
      <c r="F497" t="s">
        <v>467</v>
      </c>
      <c r="G497">
        <v>30</v>
      </c>
      <c r="H497">
        <v>5737</v>
      </c>
      <c r="J497">
        <f t="shared" si="24"/>
        <v>0</v>
      </c>
      <c r="L497">
        <v>63</v>
      </c>
      <c r="M497" s="2">
        <f t="shared" si="22"/>
        <v>361431</v>
      </c>
      <c r="N497" s="2">
        <f t="shared" si="23"/>
        <v>95.61666666666666</v>
      </c>
    </row>
    <row r="498" spans="1:14">
      <c r="A498">
        <v>1329</v>
      </c>
      <c r="B498" t="s">
        <v>446</v>
      </c>
      <c r="C498">
        <v>5148</v>
      </c>
      <c r="D498" t="s">
        <v>490</v>
      </c>
      <c r="E498">
        <v>1405</v>
      </c>
      <c r="F498" t="s">
        <v>444</v>
      </c>
      <c r="G498">
        <v>8</v>
      </c>
      <c r="H498">
        <v>4631</v>
      </c>
      <c r="J498">
        <f t="shared" si="24"/>
        <v>1</v>
      </c>
      <c r="L498">
        <v>63</v>
      </c>
      <c r="M498" s="2">
        <f t="shared" si="22"/>
        <v>291753</v>
      </c>
      <c r="N498" s="2">
        <f t="shared" si="23"/>
        <v>77.183333333333337</v>
      </c>
    </row>
    <row r="499" spans="1:14">
      <c r="A499">
        <v>1329</v>
      </c>
      <c r="B499" t="s">
        <v>446</v>
      </c>
      <c r="C499">
        <v>5149</v>
      </c>
      <c r="D499" t="s">
        <v>489</v>
      </c>
      <c r="E499">
        <v>1405</v>
      </c>
      <c r="F499" t="s">
        <v>444</v>
      </c>
      <c r="G499">
        <v>15</v>
      </c>
      <c r="H499">
        <v>3447</v>
      </c>
      <c r="J499">
        <f t="shared" si="24"/>
        <v>1</v>
      </c>
      <c r="L499">
        <v>63</v>
      </c>
      <c r="M499" s="2">
        <f t="shared" si="22"/>
        <v>217161</v>
      </c>
      <c r="N499" s="2">
        <f t="shared" si="23"/>
        <v>57.45</v>
      </c>
    </row>
    <row r="500" spans="1:14">
      <c r="A500">
        <v>1329</v>
      </c>
      <c r="B500" t="s">
        <v>446</v>
      </c>
      <c r="C500">
        <v>5150</v>
      </c>
      <c r="D500" t="s">
        <v>488</v>
      </c>
      <c r="E500">
        <v>1405</v>
      </c>
      <c r="F500" t="s">
        <v>444</v>
      </c>
      <c r="G500">
        <v>15</v>
      </c>
      <c r="H500">
        <v>4462</v>
      </c>
      <c r="J500">
        <f t="shared" si="24"/>
        <v>0</v>
      </c>
      <c r="L500">
        <v>63</v>
      </c>
      <c r="M500" s="2">
        <f t="shared" si="22"/>
        <v>281106</v>
      </c>
      <c r="N500" s="2">
        <f t="shared" si="23"/>
        <v>74.36666666666666</v>
      </c>
    </row>
    <row r="501" spans="1:14">
      <c r="A501">
        <v>1329</v>
      </c>
      <c r="B501" t="s">
        <v>446</v>
      </c>
      <c r="C501">
        <v>5163</v>
      </c>
      <c r="D501" t="s">
        <v>476</v>
      </c>
      <c r="E501">
        <v>1407</v>
      </c>
      <c r="F501" t="s">
        <v>470</v>
      </c>
      <c r="G501">
        <v>10</v>
      </c>
      <c r="H501">
        <v>6327</v>
      </c>
      <c r="J501">
        <f t="shared" si="24"/>
        <v>0</v>
      </c>
      <c r="L501">
        <v>63</v>
      </c>
      <c r="M501" s="2">
        <f t="shared" si="22"/>
        <v>398601</v>
      </c>
      <c r="N501" s="2">
        <f t="shared" si="23"/>
        <v>105.45</v>
      </c>
    </row>
    <row r="502" spans="1:14">
      <c r="A502">
        <v>1956</v>
      </c>
      <c r="B502" t="s">
        <v>226</v>
      </c>
      <c r="C502">
        <v>6648</v>
      </c>
      <c r="D502" t="s">
        <v>272</v>
      </c>
      <c r="E502">
        <v>1959</v>
      </c>
      <c r="F502" t="s">
        <v>270</v>
      </c>
      <c r="G502">
        <v>6</v>
      </c>
      <c r="H502">
        <v>1893</v>
      </c>
      <c r="J502">
        <f t="shared" si="24"/>
        <v>0</v>
      </c>
      <c r="L502">
        <v>63</v>
      </c>
      <c r="M502" s="2">
        <f t="shared" si="22"/>
        <v>119259</v>
      </c>
      <c r="N502" s="2">
        <f t="shared" si="23"/>
        <v>31.55</v>
      </c>
    </row>
    <row r="503" spans="1:14">
      <c r="A503">
        <v>1329</v>
      </c>
      <c r="B503" t="s">
        <v>446</v>
      </c>
      <c r="C503">
        <v>5164</v>
      </c>
      <c r="D503" t="s">
        <v>475</v>
      </c>
      <c r="E503">
        <v>1407</v>
      </c>
      <c r="F503" t="s">
        <v>470</v>
      </c>
      <c r="G503">
        <v>28</v>
      </c>
      <c r="H503">
        <v>5969</v>
      </c>
      <c r="J503">
        <f t="shared" si="24"/>
        <v>1</v>
      </c>
      <c r="L503">
        <v>63</v>
      </c>
      <c r="M503" s="2">
        <f t="shared" si="22"/>
        <v>376047</v>
      </c>
      <c r="N503" s="2">
        <f t="shared" si="23"/>
        <v>99.483333333333334</v>
      </c>
    </row>
    <row r="504" spans="1:14">
      <c r="A504">
        <v>1329</v>
      </c>
      <c r="B504" t="s">
        <v>446</v>
      </c>
      <c r="C504">
        <v>5168</v>
      </c>
      <c r="D504" t="s">
        <v>472</v>
      </c>
      <c r="E504">
        <v>1407</v>
      </c>
      <c r="F504" t="s">
        <v>470</v>
      </c>
      <c r="G504">
        <v>10</v>
      </c>
      <c r="H504">
        <v>6915</v>
      </c>
      <c r="J504">
        <f t="shared" si="24"/>
        <v>1</v>
      </c>
      <c r="L504">
        <v>63</v>
      </c>
      <c r="M504" s="2">
        <f t="shared" si="22"/>
        <v>435645</v>
      </c>
      <c r="N504" s="2">
        <f t="shared" si="23"/>
        <v>115.25</v>
      </c>
    </row>
    <row r="505" spans="1:14">
      <c r="A505">
        <v>1329</v>
      </c>
      <c r="B505" t="s">
        <v>446</v>
      </c>
      <c r="C505">
        <v>5169</v>
      </c>
      <c r="D505" t="s">
        <v>471</v>
      </c>
      <c r="E505">
        <v>1407</v>
      </c>
      <c r="F505" t="s">
        <v>470</v>
      </c>
      <c r="G505">
        <v>11</v>
      </c>
      <c r="H505">
        <v>1537</v>
      </c>
      <c r="J505">
        <f t="shared" si="24"/>
        <v>0</v>
      </c>
      <c r="L505">
        <v>63</v>
      </c>
      <c r="M505" s="2">
        <f t="shared" si="22"/>
        <v>96831</v>
      </c>
      <c r="N505" s="2">
        <f t="shared" si="23"/>
        <v>25.616666666666667</v>
      </c>
    </row>
    <row r="506" spans="1:14">
      <c r="A506">
        <v>1992</v>
      </c>
      <c r="B506" t="s">
        <v>2</v>
      </c>
      <c r="C506">
        <v>6797</v>
      </c>
      <c r="D506" t="s">
        <v>22</v>
      </c>
      <c r="E506">
        <v>1996</v>
      </c>
      <c r="F506" t="s">
        <v>17</v>
      </c>
      <c r="G506">
        <v>8</v>
      </c>
      <c r="H506">
        <v>1602</v>
      </c>
      <c r="J506">
        <f t="shared" si="24"/>
        <v>1</v>
      </c>
      <c r="L506">
        <v>63</v>
      </c>
      <c r="M506" s="2">
        <f t="shared" si="22"/>
        <v>100926</v>
      </c>
      <c r="N506" s="2">
        <f t="shared" si="23"/>
        <v>26.7</v>
      </c>
    </row>
    <row r="507" spans="1:14">
      <c r="A507">
        <v>1992</v>
      </c>
      <c r="B507" t="s">
        <v>2</v>
      </c>
      <c r="C507">
        <v>6798</v>
      </c>
      <c r="D507" t="s">
        <v>21</v>
      </c>
      <c r="E507">
        <v>1996</v>
      </c>
      <c r="F507" t="s">
        <v>17</v>
      </c>
      <c r="G507">
        <v>15</v>
      </c>
      <c r="H507">
        <v>3205</v>
      </c>
      <c r="J507">
        <f t="shared" si="24"/>
        <v>0</v>
      </c>
      <c r="L507">
        <v>63</v>
      </c>
      <c r="M507" s="2">
        <f t="shared" si="22"/>
        <v>201915</v>
      </c>
      <c r="N507" s="2">
        <f t="shared" si="23"/>
        <v>53.416666666666664</v>
      </c>
    </row>
    <row r="508" spans="1:14">
      <c r="A508">
        <v>1972</v>
      </c>
      <c r="B508" t="s">
        <v>81</v>
      </c>
      <c r="C508">
        <v>6705</v>
      </c>
      <c r="D508" t="s">
        <v>132</v>
      </c>
      <c r="E508">
        <v>1975</v>
      </c>
      <c r="F508" t="s">
        <v>120</v>
      </c>
      <c r="G508">
        <v>5</v>
      </c>
      <c r="H508">
        <v>785</v>
      </c>
      <c r="J508">
        <f t="shared" si="24"/>
        <v>1</v>
      </c>
      <c r="L508">
        <v>63</v>
      </c>
      <c r="M508" s="2">
        <f t="shared" si="22"/>
        <v>49455</v>
      </c>
      <c r="N508" s="2">
        <f t="shared" si="23"/>
        <v>13.083333333333334</v>
      </c>
    </row>
    <row r="509" spans="1:14">
      <c r="A509">
        <v>1972</v>
      </c>
      <c r="B509" t="s">
        <v>81</v>
      </c>
      <c r="C509">
        <v>6706</v>
      </c>
      <c r="D509" t="s">
        <v>131</v>
      </c>
      <c r="E509">
        <v>1975</v>
      </c>
      <c r="F509" t="s">
        <v>120</v>
      </c>
      <c r="G509">
        <v>3</v>
      </c>
      <c r="H509">
        <v>233</v>
      </c>
      <c r="J509">
        <f t="shared" si="24"/>
        <v>0</v>
      </c>
      <c r="L509">
        <v>63</v>
      </c>
      <c r="M509" s="2">
        <f t="shared" si="22"/>
        <v>14679</v>
      </c>
      <c r="N509" s="2">
        <f t="shared" si="23"/>
        <v>3.8833333333333333</v>
      </c>
    </row>
    <row r="510" spans="1:14">
      <c r="A510">
        <v>1972</v>
      </c>
      <c r="B510" t="s">
        <v>81</v>
      </c>
      <c r="C510">
        <v>6701</v>
      </c>
      <c r="D510" t="s">
        <v>137</v>
      </c>
      <c r="E510">
        <v>1974</v>
      </c>
      <c r="F510" t="s">
        <v>133</v>
      </c>
      <c r="G510">
        <v>12</v>
      </c>
      <c r="H510">
        <v>1881</v>
      </c>
      <c r="J510">
        <f t="shared" si="24"/>
        <v>0</v>
      </c>
      <c r="L510">
        <v>63</v>
      </c>
      <c r="M510" s="2">
        <f t="shared" si="22"/>
        <v>118503</v>
      </c>
      <c r="N510" s="2">
        <f t="shared" si="23"/>
        <v>31.35</v>
      </c>
    </row>
    <row r="511" spans="1:14">
      <c r="A511">
        <v>1956</v>
      </c>
      <c r="B511" t="s">
        <v>226</v>
      </c>
      <c r="C511">
        <v>6649</v>
      </c>
      <c r="D511" t="s">
        <v>271</v>
      </c>
      <c r="E511">
        <v>1959</v>
      </c>
      <c r="F511" t="s">
        <v>270</v>
      </c>
      <c r="G511">
        <v>8</v>
      </c>
      <c r="H511">
        <v>2708</v>
      </c>
      <c r="J511">
        <f t="shared" si="24"/>
        <v>0</v>
      </c>
      <c r="L511">
        <v>63</v>
      </c>
      <c r="M511" s="2">
        <f t="shared" si="22"/>
        <v>170604</v>
      </c>
      <c r="N511" s="2">
        <f t="shared" si="23"/>
        <v>45.133333333333333</v>
      </c>
    </row>
    <row r="512" spans="1:14">
      <c r="A512">
        <v>1329</v>
      </c>
      <c r="B512" t="s">
        <v>446</v>
      </c>
      <c r="C512">
        <v>5166</v>
      </c>
      <c r="D512" t="s">
        <v>474</v>
      </c>
      <c r="E512">
        <v>1407</v>
      </c>
      <c r="F512" t="s">
        <v>470</v>
      </c>
      <c r="G512">
        <v>7</v>
      </c>
      <c r="H512">
        <v>9129</v>
      </c>
      <c r="J512">
        <f t="shared" si="24"/>
        <v>1</v>
      </c>
      <c r="L512">
        <v>63</v>
      </c>
      <c r="M512" s="2">
        <f t="shared" si="22"/>
        <v>575127</v>
      </c>
      <c r="N512" s="2">
        <f t="shared" si="23"/>
        <v>152.15</v>
      </c>
    </row>
    <row r="513" spans="1:14">
      <c r="A513">
        <v>1329</v>
      </c>
      <c r="B513" t="s">
        <v>446</v>
      </c>
      <c r="C513">
        <v>5167</v>
      </c>
      <c r="D513" t="s">
        <v>473</v>
      </c>
      <c r="E513">
        <v>1407</v>
      </c>
      <c r="F513" t="s">
        <v>470</v>
      </c>
      <c r="G513">
        <v>28</v>
      </c>
      <c r="H513">
        <v>8464</v>
      </c>
      <c r="J513">
        <f t="shared" si="24"/>
        <v>0</v>
      </c>
      <c r="L513">
        <v>63</v>
      </c>
      <c r="M513" s="2">
        <f t="shared" si="22"/>
        <v>533232</v>
      </c>
      <c r="N513" s="2">
        <f t="shared" si="23"/>
        <v>141.06666666666666</v>
      </c>
    </row>
    <row r="514" spans="1:14">
      <c r="A514">
        <v>1307</v>
      </c>
      <c r="B514" t="s">
        <v>1047</v>
      </c>
      <c r="C514">
        <v>5103</v>
      </c>
      <c r="D514" t="s">
        <v>1068</v>
      </c>
      <c r="E514">
        <v>1388</v>
      </c>
      <c r="F514" t="s">
        <v>1065</v>
      </c>
      <c r="G514">
        <v>8</v>
      </c>
      <c r="H514">
        <v>5199</v>
      </c>
      <c r="J514">
        <f t="shared" si="24"/>
        <v>0</v>
      </c>
      <c r="L514">
        <v>63</v>
      </c>
      <c r="M514" s="2">
        <f t="shared" si="22"/>
        <v>327537</v>
      </c>
      <c r="N514" s="2">
        <f t="shared" si="23"/>
        <v>86.65</v>
      </c>
    </row>
    <row r="515" spans="1:14">
      <c r="A515">
        <v>1992</v>
      </c>
      <c r="B515" t="s">
        <v>2</v>
      </c>
      <c r="C515">
        <v>6799</v>
      </c>
      <c r="D515" t="s">
        <v>20</v>
      </c>
      <c r="E515">
        <v>1996</v>
      </c>
      <c r="F515" t="s">
        <v>17</v>
      </c>
      <c r="G515">
        <v>5</v>
      </c>
      <c r="H515">
        <v>880</v>
      </c>
      <c r="J515">
        <f t="shared" si="24"/>
        <v>1</v>
      </c>
      <c r="L515">
        <v>63</v>
      </c>
      <c r="M515" s="2">
        <f t="shared" ref="M515:M578" si="25">H515*L515</f>
        <v>55440</v>
      </c>
      <c r="N515" s="2">
        <f t="shared" ref="N515:N578" si="26">H515/60</f>
        <v>14.666666666666666</v>
      </c>
    </row>
    <row r="516" spans="1:14">
      <c r="A516">
        <v>1992</v>
      </c>
      <c r="B516" t="s">
        <v>2</v>
      </c>
      <c r="C516">
        <v>6800</v>
      </c>
      <c r="D516" t="s">
        <v>19</v>
      </c>
      <c r="E516">
        <v>1996</v>
      </c>
      <c r="F516" t="s">
        <v>17</v>
      </c>
      <c r="G516">
        <v>8</v>
      </c>
      <c r="H516">
        <v>1328</v>
      </c>
      <c r="J516">
        <f t="shared" si="24"/>
        <v>0</v>
      </c>
      <c r="L516">
        <v>63</v>
      </c>
      <c r="M516" s="2">
        <f t="shared" si="25"/>
        <v>83664</v>
      </c>
      <c r="N516" s="2">
        <f t="shared" si="26"/>
        <v>22.133333333333333</v>
      </c>
    </row>
    <row r="517" spans="1:14">
      <c r="A517">
        <v>1307</v>
      </c>
      <c r="B517" t="s">
        <v>1047</v>
      </c>
      <c r="C517">
        <v>5105</v>
      </c>
      <c r="D517" t="s">
        <v>1066</v>
      </c>
      <c r="E517">
        <v>1388</v>
      </c>
      <c r="F517" t="s">
        <v>1065</v>
      </c>
      <c r="G517">
        <v>14</v>
      </c>
      <c r="H517">
        <v>2683</v>
      </c>
      <c r="J517">
        <f t="shared" si="24"/>
        <v>0</v>
      </c>
      <c r="L517">
        <v>63</v>
      </c>
      <c r="M517" s="2">
        <f t="shared" si="25"/>
        <v>169029</v>
      </c>
      <c r="N517" s="2">
        <f t="shared" si="26"/>
        <v>44.716666666666669</v>
      </c>
    </row>
    <row r="518" spans="1:14">
      <c r="A518">
        <v>1307</v>
      </c>
      <c r="B518" t="s">
        <v>1047</v>
      </c>
      <c r="C518">
        <v>5941</v>
      </c>
      <c r="D518" t="s">
        <v>1049</v>
      </c>
      <c r="E518">
        <v>1380</v>
      </c>
      <c r="F518" t="s">
        <v>1048</v>
      </c>
      <c r="G518">
        <v>5</v>
      </c>
      <c r="H518">
        <v>3653</v>
      </c>
      <c r="J518">
        <f t="shared" si="24"/>
        <v>0</v>
      </c>
      <c r="L518">
        <v>63</v>
      </c>
      <c r="M518" s="2">
        <f t="shared" si="25"/>
        <v>230139</v>
      </c>
      <c r="N518" s="2">
        <f t="shared" si="26"/>
        <v>60.883333333333333</v>
      </c>
    </row>
    <row r="519" spans="1:14">
      <c r="A519">
        <v>1307</v>
      </c>
      <c r="B519" t="s">
        <v>1047</v>
      </c>
      <c r="C519">
        <v>5112</v>
      </c>
      <c r="D519" t="s">
        <v>1057</v>
      </c>
      <c r="E519">
        <v>1392</v>
      </c>
      <c r="F519" t="s">
        <v>1055</v>
      </c>
      <c r="G519">
        <v>6</v>
      </c>
      <c r="H519">
        <v>4178</v>
      </c>
      <c r="J519">
        <f t="shared" si="24"/>
        <v>1</v>
      </c>
      <c r="L519">
        <v>63</v>
      </c>
      <c r="M519" s="2">
        <f t="shared" si="25"/>
        <v>263214</v>
      </c>
      <c r="N519" s="2">
        <f t="shared" si="26"/>
        <v>69.63333333333334</v>
      </c>
    </row>
    <row r="520" spans="1:14">
      <c r="A520">
        <v>1307</v>
      </c>
      <c r="B520" t="s">
        <v>1047</v>
      </c>
      <c r="C520">
        <v>5113</v>
      </c>
      <c r="D520" t="s">
        <v>1056</v>
      </c>
      <c r="E520">
        <v>1392</v>
      </c>
      <c r="F520" t="s">
        <v>1055</v>
      </c>
      <c r="G520">
        <v>35</v>
      </c>
      <c r="H520">
        <v>6653</v>
      </c>
      <c r="J520">
        <f t="shared" ref="J520:J583" si="27">IF(E520=E521, 1, 0)</f>
        <v>0</v>
      </c>
      <c r="L520">
        <v>63</v>
      </c>
      <c r="M520" s="2">
        <f t="shared" si="25"/>
        <v>419139</v>
      </c>
      <c r="N520" s="2">
        <f t="shared" si="26"/>
        <v>110.88333333333334</v>
      </c>
    </row>
    <row r="521" spans="1:14">
      <c r="A521">
        <v>1307</v>
      </c>
      <c r="B521" t="s">
        <v>1047</v>
      </c>
      <c r="C521">
        <v>5102</v>
      </c>
      <c r="D521" t="s">
        <v>1069</v>
      </c>
      <c r="E521">
        <v>1388</v>
      </c>
      <c r="F521" t="s">
        <v>1065</v>
      </c>
      <c r="G521">
        <v>9</v>
      </c>
      <c r="H521">
        <v>4442</v>
      </c>
      <c r="J521">
        <f t="shared" si="27"/>
        <v>1</v>
      </c>
      <c r="L521">
        <v>63</v>
      </c>
      <c r="M521" s="2">
        <f t="shared" si="25"/>
        <v>279846</v>
      </c>
      <c r="N521" s="2">
        <f t="shared" si="26"/>
        <v>74.033333333333331</v>
      </c>
    </row>
    <row r="522" spans="1:14">
      <c r="A522">
        <v>1307</v>
      </c>
      <c r="B522" t="s">
        <v>1047</v>
      </c>
      <c r="C522">
        <v>5104</v>
      </c>
      <c r="D522" t="s">
        <v>1067</v>
      </c>
      <c r="E522">
        <v>1388</v>
      </c>
      <c r="F522" t="s">
        <v>1065</v>
      </c>
      <c r="G522">
        <v>34</v>
      </c>
      <c r="H522">
        <v>8822</v>
      </c>
      <c r="J522">
        <f t="shared" si="27"/>
        <v>0</v>
      </c>
      <c r="L522">
        <v>63</v>
      </c>
      <c r="M522" s="2">
        <f t="shared" si="25"/>
        <v>555786</v>
      </c>
      <c r="N522" s="2">
        <f t="shared" si="26"/>
        <v>147.03333333333333</v>
      </c>
    </row>
    <row r="523" spans="1:14">
      <c r="A523">
        <v>1307</v>
      </c>
      <c r="B523" t="s">
        <v>1047</v>
      </c>
      <c r="C523">
        <v>5106</v>
      </c>
      <c r="D523" t="s">
        <v>1064</v>
      </c>
      <c r="E523">
        <v>1389</v>
      </c>
      <c r="F523" t="s">
        <v>1062</v>
      </c>
      <c r="G523">
        <v>5</v>
      </c>
      <c r="H523">
        <v>2531</v>
      </c>
      <c r="J523">
        <f t="shared" si="27"/>
        <v>1</v>
      </c>
      <c r="L523">
        <v>63</v>
      </c>
      <c r="M523" s="2">
        <f t="shared" si="25"/>
        <v>159453</v>
      </c>
      <c r="N523" s="2">
        <f t="shared" si="26"/>
        <v>42.18333333333333</v>
      </c>
    </row>
    <row r="524" spans="1:14">
      <c r="A524">
        <v>1307</v>
      </c>
      <c r="B524" t="s">
        <v>1047</v>
      </c>
      <c r="C524">
        <v>5107</v>
      </c>
      <c r="D524" t="s">
        <v>1063</v>
      </c>
      <c r="E524">
        <v>1389</v>
      </c>
      <c r="F524" t="s">
        <v>1062</v>
      </c>
      <c r="G524">
        <v>15</v>
      </c>
      <c r="H524">
        <v>3274</v>
      </c>
      <c r="J524">
        <f t="shared" si="27"/>
        <v>0</v>
      </c>
      <c r="L524">
        <v>63</v>
      </c>
      <c r="M524" s="2">
        <f t="shared" si="25"/>
        <v>206262</v>
      </c>
      <c r="N524" s="2">
        <f t="shared" si="26"/>
        <v>54.56666666666667</v>
      </c>
    </row>
    <row r="525" spans="1:14">
      <c r="A525">
        <v>1307</v>
      </c>
      <c r="B525" t="s">
        <v>1047</v>
      </c>
      <c r="C525">
        <v>5090</v>
      </c>
      <c r="D525" t="s">
        <v>1079</v>
      </c>
      <c r="E525">
        <v>1384</v>
      </c>
      <c r="F525" t="s">
        <v>1075</v>
      </c>
      <c r="G525">
        <v>13</v>
      </c>
      <c r="H525">
        <v>3549</v>
      </c>
      <c r="J525">
        <f t="shared" si="27"/>
        <v>1</v>
      </c>
      <c r="L525">
        <v>63</v>
      </c>
      <c r="M525" s="2">
        <f t="shared" si="25"/>
        <v>223587</v>
      </c>
      <c r="N525" s="2">
        <f t="shared" si="26"/>
        <v>59.15</v>
      </c>
    </row>
    <row r="526" spans="1:14">
      <c r="A526">
        <v>1307</v>
      </c>
      <c r="B526" t="s">
        <v>1047</v>
      </c>
      <c r="C526">
        <v>5096</v>
      </c>
      <c r="D526" t="s">
        <v>1077</v>
      </c>
      <c r="E526">
        <v>1384</v>
      </c>
      <c r="F526" t="s">
        <v>1075</v>
      </c>
      <c r="G526">
        <v>20</v>
      </c>
      <c r="H526">
        <v>3389</v>
      </c>
      <c r="J526">
        <f t="shared" si="27"/>
        <v>1</v>
      </c>
      <c r="L526">
        <v>63</v>
      </c>
      <c r="M526" s="2">
        <f t="shared" si="25"/>
        <v>213507</v>
      </c>
      <c r="N526" s="2">
        <f t="shared" si="26"/>
        <v>56.483333333333334</v>
      </c>
    </row>
    <row r="527" spans="1:14">
      <c r="A527">
        <v>1307</v>
      </c>
      <c r="B527" t="s">
        <v>1047</v>
      </c>
      <c r="C527">
        <v>5097</v>
      </c>
      <c r="D527" t="s">
        <v>1076</v>
      </c>
      <c r="E527">
        <v>1384</v>
      </c>
      <c r="F527" t="s">
        <v>1075</v>
      </c>
      <c r="G527">
        <v>10</v>
      </c>
      <c r="H527">
        <v>1283</v>
      </c>
      <c r="J527">
        <f t="shared" si="27"/>
        <v>1</v>
      </c>
      <c r="L527">
        <v>63</v>
      </c>
      <c r="M527" s="2">
        <f t="shared" si="25"/>
        <v>80829</v>
      </c>
      <c r="N527" s="2">
        <f t="shared" si="26"/>
        <v>21.383333333333333</v>
      </c>
    </row>
    <row r="528" spans="1:14">
      <c r="A528">
        <v>1307</v>
      </c>
      <c r="B528" t="s">
        <v>1047</v>
      </c>
      <c r="C528">
        <v>5086</v>
      </c>
      <c r="D528" t="s">
        <v>1080</v>
      </c>
      <c r="E528">
        <v>1384</v>
      </c>
      <c r="F528" t="s">
        <v>1075</v>
      </c>
      <c r="G528">
        <v>16</v>
      </c>
      <c r="H528">
        <v>6464</v>
      </c>
      <c r="J528">
        <f t="shared" si="27"/>
        <v>1</v>
      </c>
      <c r="L528">
        <v>63</v>
      </c>
      <c r="M528" s="2">
        <f t="shared" si="25"/>
        <v>407232</v>
      </c>
      <c r="N528" s="2">
        <f t="shared" si="26"/>
        <v>107.73333333333333</v>
      </c>
    </row>
    <row r="529" spans="1:14">
      <c r="A529">
        <v>1307</v>
      </c>
      <c r="B529" t="s">
        <v>1047</v>
      </c>
      <c r="C529">
        <v>5093</v>
      </c>
      <c r="D529" t="s">
        <v>1078</v>
      </c>
      <c r="E529">
        <v>1384</v>
      </c>
      <c r="F529" t="s">
        <v>1075</v>
      </c>
      <c r="G529">
        <v>30</v>
      </c>
      <c r="H529">
        <v>4393</v>
      </c>
      <c r="J529">
        <f t="shared" si="27"/>
        <v>0</v>
      </c>
      <c r="L529">
        <v>63</v>
      </c>
      <c r="M529" s="2">
        <f t="shared" si="25"/>
        <v>276759</v>
      </c>
      <c r="N529" s="2">
        <f t="shared" si="26"/>
        <v>73.216666666666669</v>
      </c>
    </row>
    <row r="530" spans="1:14">
      <c r="A530">
        <v>1307</v>
      </c>
      <c r="B530" t="s">
        <v>1047</v>
      </c>
      <c r="C530">
        <v>5081</v>
      </c>
      <c r="D530" t="s">
        <v>1081</v>
      </c>
      <c r="E530">
        <v>1380</v>
      </c>
      <c r="F530" t="s">
        <v>1048</v>
      </c>
      <c r="G530">
        <v>9</v>
      </c>
      <c r="H530">
        <v>5581</v>
      </c>
      <c r="J530">
        <f t="shared" si="27"/>
        <v>0</v>
      </c>
      <c r="L530">
        <v>63</v>
      </c>
      <c r="M530" s="2">
        <f t="shared" si="25"/>
        <v>351603</v>
      </c>
      <c r="N530" s="2">
        <f t="shared" si="26"/>
        <v>93.016666666666666</v>
      </c>
    </row>
    <row r="531" spans="1:14">
      <c r="A531">
        <v>1956</v>
      </c>
      <c r="B531" t="s">
        <v>226</v>
      </c>
      <c r="C531">
        <v>6655</v>
      </c>
      <c r="D531" t="s">
        <v>263</v>
      </c>
      <c r="E531">
        <v>1961</v>
      </c>
      <c r="F531" t="s">
        <v>260</v>
      </c>
      <c r="G531">
        <v>6</v>
      </c>
      <c r="H531">
        <v>1844</v>
      </c>
      <c r="J531">
        <f t="shared" si="27"/>
        <v>0</v>
      </c>
      <c r="L531">
        <v>63</v>
      </c>
      <c r="M531" s="2">
        <f t="shared" si="25"/>
        <v>116172</v>
      </c>
      <c r="N531" s="2">
        <f t="shared" si="26"/>
        <v>30.733333333333334</v>
      </c>
    </row>
    <row r="532" spans="1:14">
      <c r="A532">
        <v>1307</v>
      </c>
      <c r="B532" t="s">
        <v>1047</v>
      </c>
      <c r="C532">
        <v>5834</v>
      </c>
      <c r="D532" t="s">
        <v>280</v>
      </c>
      <c r="E532">
        <v>1664</v>
      </c>
      <c r="F532" t="s">
        <v>279</v>
      </c>
      <c r="G532">
        <v>40</v>
      </c>
      <c r="H532">
        <v>9619</v>
      </c>
      <c r="J532">
        <f t="shared" si="27"/>
        <v>0</v>
      </c>
      <c r="L532">
        <v>63</v>
      </c>
      <c r="M532" s="2">
        <f t="shared" si="25"/>
        <v>605997</v>
      </c>
      <c r="N532" s="2">
        <f t="shared" si="26"/>
        <v>160.31666666666666</v>
      </c>
    </row>
    <row r="533" spans="1:14">
      <c r="A533">
        <v>1956</v>
      </c>
      <c r="B533" t="s">
        <v>226</v>
      </c>
      <c r="C533">
        <v>6673</v>
      </c>
      <c r="D533" t="s">
        <v>242</v>
      </c>
      <c r="E533">
        <v>1964</v>
      </c>
      <c r="F533" t="s">
        <v>240</v>
      </c>
      <c r="G533">
        <v>1</v>
      </c>
      <c r="H533">
        <v>619</v>
      </c>
      <c r="J533">
        <f t="shared" si="27"/>
        <v>0</v>
      </c>
      <c r="L533">
        <v>63</v>
      </c>
      <c r="M533" s="2">
        <f t="shared" si="25"/>
        <v>38997</v>
      </c>
      <c r="N533" s="2">
        <f t="shared" si="26"/>
        <v>10.316666666666666</v>
      </c>
    </row>
    <row r="534" spans="1:14">
      <c r="A534">
        <v>1307</v>
      </c>
      <c r="B534" t="s">
        <v>1047</v>
      </c>
      <c r="C534">
        <v>6088</v>
      </c>
      <c r="D534" t="s">
        <v>375</v>
      </c>
      <c r="E534">
        <v>1664</v>
      </c>
      <c r="F534" t="s">
        <v>279</v>
      </c>
      <c r="G534">
        <v>20</v>
      </c>
      <c r="H534">
        <v>4483</v>
      </c>
      <c r="J534">
        <f t="shared" si="27"/>
        <v>0</v>
      </c>
      <c r="L534">
        <v>63</v>
      </c>
      <c r="M534" s="2">
        <f t="shared" si="25"/>
        <v>282429</v>
      </c>
      <c r="N534" s="2">
        <f t="shared" si="26"/>
        <v>74.716666666666669</v>
      </c>
    </row>
    <row r="535" spans="1:14">
      <c r="A535">
        <v>1972</v>
      </c>
      <c r="B535" t="s">
        <v>81</v>
      </c>
      <c r="C535">
        <v>6747</v>
      </c>
      <c r="D535" t="s">
        <v>88</v>
      </c>
      <c r="E535">
        <v>1981</v>
      </c>
      <c r="F535" t="s">
        <v>86</v>
      </c>
      <c r="G535">
        <v>4</v>
      </c>
      <c r="H535">
        <v>637</v>
      </c>
      <c r="J535">
        <f t="shared" si="27"/>
        <v>0</v>
      </c>
      <c r="L535">
        <v>63</v>
      </c>
      <c r="M535" s="2">
        <f t="shared" si="25"/>
        <v>40131</v>
      </c>
      <c r="N535" s="2">
        <f t="shared" si="26"/>
        <v>10.616666666666667</v>
      </c>
    </row>
    <row r="536" spans="1:14">
      <c r="A536">
        <v>1307</v>
      </c>
      <c r="B536" t="s">
        <v>1047</v>
      </c>
      <c r="C536">
        <v>5718</v>
      </c>
      <c r="D536" t="s">
        <v>419</v>
      </c>
      <c r="E536">
        <v>1580</v>
      </c>
      <c r="F536" t="s">
        <v>282</v>
      </c>
      <c r="G536">
        <v>25</v>
      </c>
      <c r="H536">
        <v>5499</v>
      </c>
      <c r="J536">
        <f t="shared" si="27"/>
        <v>0</v>
      </c>
      <c r="L536">
        <v>63</v>
      </c>
      <c r="M536" s="2">
        <f t="shared" si="25"/>
        <v>346437</v>
      </c>
      <c r="N536" s="2">
        <f t="shared" si="26"/>
        <v>91.65</v>
      </c>
    </row>
    <row r="537" spans="1:14">
      <c r="A537">
        <v>1958</v>
      </c>
      <c r="B537" t="s">
        <v>146</v>
      </c>
      <c r="C537">
        <v>6885</v>
      </c>
      <c r="D537" t="s">
        <v>166</v>
      </c>
      <c r="E537">
        <v>2022</v>
      </c>
      <c r="F537" t="s">
        <v>157</v>
      </c>
      <c r="G537">
        <v>9</v>
      </c>
      <c r="H537">
        <v>2039</v>
      </c>
      <c r="J537">
        <f t="shared" si="27"/>
        <v>0</v>
      </c>
      <c r="L537">
        <v>63</v>
      </c>
      <c r="M537" s="2">
        <f t="shared" si="25"/>
        <v>128457</v>
      </c>
      <c r="N537" s="2">
        <f t="shared" si="26"/>
        <v>33.983333333333334</v>
      </c>
    </row>
    <row r="538" spans="1:14">
      <c r="A538">
        <v>1307</v>
      </c>
      <c r="B538" t="s">
        <v>1047</v>
      </c>
      <c r="C538">
        <v>6000</v>
      </c>
      <c r="D538" t="s">
        <v>627</v>
      </c>
      <c r="E538">
        <v>1580</v>
      </c>
      <c r="F538" t="s">
        <v>282</v>
      </c>
      <c r="G538">
        <v>20</v>
      </c>
      <c r="H538">
        <v>3565</v>
      </c>
      <c r="J538">
        <f t="shared" si="27"/>
        <v>0</v>
      </c>
      <c r="L538">
        <v>63</v>
      </c>
      <c r="M538" s="2">
        <f t="shared" si="25"/>
        <v>224595</v>
      </c>
      <c r="N538" s="2">
        <f t="shared" si="26"/>
        <v>59.416666666666664</v>
      </c>
    </row>
    <row r="539" spans="1:14">
      <c r="A539">
        <v>1307</v>
      </c>
      <c r="B539" t="s">
        <v>1047</v>
      </c>
      <c r="C539">
        <v>5108</v>
      </c>
      <c r="D539" t="s">
        <v>1061</v>
      </c>
      <c r="E539">
        <v>1390</v>
      </c>
      <c r="F539" t="s">
        <v>1059</v>
      </c>
      <c r="G539">
        <v>12</v>
      </c>
      <c r="H539">
        <v>5609</v>
      </c>
      <c r="J539">
        <f t="shared" si="27"/>
        <v>0</v>
      </c>
      <c r="L539">
        <v>63</v>
      </c>
      <c r="M539" s="2">
        <f t="shared" si="25"/>
        <v>353367</v>
      </c>
      <c r="N539" s="2">
        <f t="shared" si="26"/>
        <v>93.483333333333334</v>
      </c>
    </row>
    <row r="540" spans="1:14">
      <c r="A540">
        <v>1958</v>
      </c>
      <c r="B540" t="s">
        <v>146</v>
      </c>
      <c r="C540">
        <v>6886</v>
      </c>
      <c r="D540" t="s">
        <v>165</v>
      </c>
      <c r="E540">
        <v>2022</v>
      </c>
      <c r="F540" t="s">
        <v>157</v>
      </c>
      <c r="G540">
        <v>9</v>
      </c>
      <c r="H540">
        <v>1222</v>
      </c>
      <c r="J540">
        <f t="shared" si="27"/>
        <v>1</v>
      </c>
      <c r="L540">
        <v>63</v>
      </c>
      <c r="M540" s="2">
        <f t="shared" si="25"/>
        <v>76986</v>
      </c>
      <c r="N540" s="2">
        <f t="shared" si="26"/>
        <v>20.366666666666667</v>
      </c>
    </row>
    <row r="541" spans="1:14">
      <c r="A541">
        <v>1958</v>
      </c>
      <c r="B541" t="s">
        <v>146</v>
      </c>
      <c r="C541">
        <v>6887</v>
      </c>
      <c r="D541" t="s">
        <v>164</v>
      </c>
      <c r="E541">
        <v>2022</v>
      </c>
      <c r="F541" t="s">
        <v>157</v>
      </c>
      <c r="G541">
        <v>2</v>
      </c>
      <c r="H541">
        <v>342</v>
      </c>
      <c r="J541">
        <f t="shared" si="27"/>
        <v>1</v>
      </c>
      <c r="L541">
        <v>63</v>
      </c>
      <c r="M541" s="2">
        <f t="shared" si="25"/>
        <v>21546</v>
      </c>
      <c r="N541" s="2">
        <f t="shared" si="26"/>
        <v>5.7</v>
      </c>
    </row>
    <row r="542" spans="1:14">
      <c r="A542">
        <v>1958</v>
      </c>
      <c r="B542" t="s">
        <v>146</v>
      </c>
      <c r="C542">
        <v>6888</v>
      </c>
      <c r="D542" t="s">
        <v>163</v>
      </c>
      <c r="E542">
        <v>2022</v>
      </c>
      <c r="F542" t="s">
        <v>157</v>
      </c>
      <c r="G542">
        <v>14</v>
      </c>
      <c r="H542">
        <v>3770</v>
      </c>
      <c r="J542">
        <f t="shared" si="27"/>
        <v>1</v>
      </c>
      <c r="L542">
        <v>63</v>
      </c>
      <c r="M542" s="2">
        <f t="shared" si="25"/>
        <v>237510</v>
      </c>
      <c r="N542" s="2">
        <f t="shared" si="26"/>
        <v>62.833333333333336</v>
      </c>
    </row>
    <row r="543" spans="1:14">
      <c r="A543">
        <v>1958</v>
      </c>
      <c r="B543" t="s">
        <v>146</v>
      </c>
      <c r="C543">
        <v>6889</v>
      </c>
      <c r="D543" t="s">
        <v>162</v>
      </c>
      <c r="E543">
        <v>2022</v>
      </c>
      <c r="F543" t="s">
        <v>157</v>
      </c>
      <c r="G543">
        <v>20</v>
      </c>
      <c r="H543">
        <v>3480</v>
      </c>
      <c r="J543">
        <f t="shared" si="27"/>
        <v>1</v>
      </c>
      <c r="L543">
        <v>63</v>
      </c>
      <c r="M543" s="2">
        <f t="shared" si="25"/>
        <v>219240</v>
      </c>
      <c r="N543" s="2">
        <f t="shared" si="26"/>
        <v>58</v>
      </c>
    </row>
    <row r="544" spans="1:14">
      <c r="A544">
        <v>1958</v>
      </c>
      <c r="B544" t="s">
        <v>146</v>
      </c>
      <c r="C544">
        <v>6891</v>
      </c>
      <c r="D544" t="s">
        <v>161</v>
      </c>
      <c r="E544">
        <v>2022</v>
      </c>
      <c r="F544" t="s">
        <v>157</v>
      </c>
      <c r="G544">
        <v>6</v>
      </c>
      <c r="H544">
        <v>1165</v>
      </c>
      <c r="J544">
        <f t="shared" si="27"/>
        <v>0</v>
      </c>
      <c r="L544">
        <v>63</v>
      </c>
      <c r="M544" s="2">
        <f t="shared" si="25"/>
        <v>73395</v>
      </c>
      <c r="N544" s="2">
        <f t="shared" si="26"/>
        <v>19.416666666666668</v>
      </c>
    </row>
    <row r="545" spans="1:14">
      <c r="A545">
        <v>1307</v>
      </c>
      <c r="B545" t="s">
        <v>1047</v>
      </c>
      <c r="C545">
        <v>5109</v>
      </c>
      <c r="D545" t="s">
        <v>1060</v>
      </c>
      <c r="E545">
        <v>1390</v>
      </c>
      <c r="F545" t="s">
        <v>1059</v>
      </c>
      <c r="G545">
        <v>27</v>
      </c>
      <c r="H545">
        <v>4140</v>
      </c>
      <c r="J545">
        <f t="shared" si="27"/>
        <v>0</v>
      </c>
      <c r="L545">
        <v>63</v>
      </c>
      <c r="M545" s="2">
        <f t="shared" si="25"/>
        <v>260820</v>
      </c>
      <c r="N545" s="2">
        <f t="shared" si="26"/>
        <v>69</v>
      </c>
    </row>
    <row r="546" spans="1:14">
      <c r="A546">
        <v>1307</v>
      </c>
      <c r="B546" t="s">
        <v>1047</v>
      </c>
      <c r="C546">
        <v>5098</v>
      </c>
      <c r="D546" t="s">
        <v>1074</v>
      </c>
      <c r="E546">
        <v>1387</v>
      </c>
      <c r="F546" t="s">
        <v>1070</v>
      </c>
      <c r="G546">
        <v>11</v>
      </c>
      <c r="H546">
        <v>5457</v>
      </c>
      <c r="J546">
        <f t="shared" si="27"/>
        <v>1</v>
      </c>
      <c r="L546">
        <v>63</v>
      </c>
      <c r="M546" s="2">
        <f t="shared" si="25"/>
        <v>343791</v>
      </c>
      <c r="N546" s="2">
        <f t="shared" si="26"/>
        <v>90.95</v>
      </c>
    </row>
    <row r="547" spans="1:14">
      <c r="A547">
        <v>1307</v>
      </c>
      <c r="B547" t="s">
        <v>1047</v>
      </c>
      <c r="C547">
        <v>5099</v>
      </c>
      <c r="D547" t="s">
        <v>1073</v>
      </c>
      <c r="E547">
        <v>1387</v>
      </c>
      <c r="F547" t="s">
        <v>1070</v>
      </c>
      <c r="G547">
        <v>38</v>
      </c>
      <c r="H547">
        <v>8126</v>
      </c>
      <c r="J547">
        <f t="shared" si="27"/>
        <v>0</v>
      </c>
      <c r="L547">
        <v>63</v>
      </c>
      <c r="M547" s="2">
        <f t="shared" si="25"/>
        <v>511938</v>
      </c>
      <c r="N547" s="2">
        <f t="shared" si="26"/>
        <v>135.43333333333334</v>
      </c>
    </row>
    <row r="548" spans="1:14">
      <c r="A548">
        <v>1307</v>
      </c>
      <c r="B548" t="s">
        <v>1047</v>
      </c>
      <c r="C548">
        <v>5114</v>
      </c>
      <c r="D548" t="s">
        <v>1054</v>
      </c>
      <c r="E548">
        <v>1393</v>
      </c>
      <c r="F548" t="s">
        <v>1052</v>
      </c>
      <c r="G548">
        <v>11</v>
      </c>
      <c r="H548">
        <v>4926</v>
      </c>
      <c r="J548">
        <f t="shared" si="27"/>
        <v>1</v>
      </c>
      <c r="L548">
        <v>63</v>
      </c>
      <c r="M548" s="2">
        <f t="shared" si="25"/>
        <v>310338</v>
      </c>
      <c r="N548" s="2">
        <f t="shared" si="26"/>
        <v>82.1</v>
      </c>
    </row>
    <row r="549" spans="1:14">
      <c r="A549">
        <v>1307</v>
      </c>
      <c r="B549" t="s">
        <v>1047</v>
      </c>
      <c r="C549">
        <v>5115</v>
      </c>
      <c r="D549" t="s">
        <v>1053</v>
      </c>
      <c r="E549">
        <v>1393</v>
      </c>
      <c r="F549" t="s">
        <v>1052</v>
      </c>
      <c r="G549">
        <v>50</v>
      </c>
      <c r="H549">
        <v>11819</v>
      </c>
      <c r="J549">
        <f t="shared" si="27"/>
        <v>0</v>
      </c>
      <c r="L549">
        <v>63</v>
      </c>
      <c r="M549" s="2">
        <f t="shared" si="25"/>
        <v>744597</v>
      </c>
      <c r="N549" s="2">
        <f t="shared" si="26"/>
        <v>196.98333333333332</v>
      </c>
    </row>
    <row r="550" spans="1:14">
      <c r="A550">
        <v>1973</v>
      </c>
      <c r="B550" t="s">
        <v>37</v>
      </c>
      <c r="C550">
        <v>6771</v>
      </c>
      <c r="D550" t="s">
        <v>58</v>
      </c>
      <c r="E550">
        <v>1988</v>
      </c>
      <c r="F550" t="s">
        <v>56</v>
      </c>
      <c r="G550">
        <v>39</v>
      </c>
      <c r="H550">
        <v>10229</v>
      </c>
      <c r="J550">
        <f t="shared" si="27"/>
        <v>1</v>
      </c>
      <c r="L550">
        <v>63</v>
      </c>
      <c r="M550" s="2">
        <f t="shared" si="25"/>
        <v>644427</v>
      </c>
      <c r="N550" s="2">
        <f t="shared" si="26"/>
        <v>170.48333333333332</v>
      </c>
    </row>
    <row r="551" spans="1:14">
      <c r="A551">
        <v>1973</v>
      </c>
      <c r="B551" t="s">
        <v>37</v>
      </c>
      <c r="C551">
        <v>6772</v>
      </c>
      <c r="D551" t="s">
        <v>57</v>
      </c>
      <c r="E551">
        <v>1988</v>
      </c>
      <c r="F551" t="s">
        <v>56</v>
      </c>
      <c r="G551">
        <v>4</v>
      </c>
      <c r="H551">
        <v>513</v>
      </c>
      <c r="J551">
        <f t="shared" si="27"/>
        <v>0</v>
      </c>
      <c r="L551">
        <v>63</v>
      </c>
      <c r="M551" s="2">
        <f t="shared" si="25"/>
        <v>32319</v>
      </c>
      <c r="N551" s="2">
        <f t="shared" si="26"/>
        <v>8.5500000000000007</v>
      </c>
    </row>
    <row r="552" spans="1:14">
      <c r="A552">
        <v>1307</v>
      </c>
      <c r="B552" t="s">
        <v>1047</v>
      </c>
      <c r="C552">
        <v>5100</v>
      </c>
      <c r="D552" t="s">
        <v>1072</v>
      </c>
      <c r="E552">
        <v>1387</v>
      </c>
      <c r="F552" t="s">
        <v>1070</v>
      </c>
      <c r="G552">
        <v>4</v>
      </c>
      <c r="H552">
        <v>1160</v>
      </c>
      <c r="J552">
        <f t="shared" si="27"/>
        <v>1</v>
      </c>
      <c r="L552">
        <v>63</v>
      </c>
      <c r="M552" s="2">
        <f t="shared" si="25"/>
        <v>73080</v>
      </c>
      <c r="N552" s="2">
        <f t="shared" si="26"/>
        <v>19.333333333333332</v>
      </c>
    </row>
    <row r="553" spans="1:14">
      <c r="A553">
        <v>1307</v>
      </c>
      <c r="B553" t="s">
        <v>1047</v>
      </c>
      <c r="C553">
        <v>5101</v>
      </c>
      <c r="D553" t="s">
        <v>1071</v>
      </c>
      <c r="E553">
        <v>1387</v>
      </c>
      <c r="F553" t="s">
        <v>1070</v>
      </c>
      <c r="G553">
        <v>25</v>
      </c>
      <c r="H553">
        <v>3659</v>
      </c>
      <c r="J553">
        <f t="shared" si="27"/>
        <v>0</v>
      </c>
      <c r="L553">
        <v>63</v>
      </c>
      <c r="M553" s="2">
        <f t="shared" si="25"/>
        <v>230517</v>
      </c>
      <c r="N553" s="2">
        <f t="shared" si="26"/>
        <v>60.983333333333334</v>
      </c>
    </row>
    <row r="554" spans="1:14">
      <c r="A554">
        <v>1307</v>
      </c>
      <c r="B554" t="s">
        <v>1047</v>
      </c>
      <c r="C554">
        <v>5110</v>
      </c>
      <c r="D554" t="s">
        <v>1058</v>
      </c>
      <c r="E554">
        <v>1391</v>
      </c>
      <c r="F554" t="s">
        <v>1050</v>
      </c>
      <c r="G554">
        <v>7</v>
      </c>
      <c r="H554">
        <v>7479</v>
      </c>
      <c r="J554">
        <f t="shared" si="27"/>
        <v>1</v>
      </c>
      <c r="L554">
        <v>63</v>
      </c>
      <c r="M554" s="2">
        <f t="shared" si="25"/>
        <v>471177</v>
      </c>
      <c r="N554" s="2">
        <f t="shared" si="26"/>
        <v>124.65</v>
      </c>
    </row>
    <row r="555" spans="1:14">
      <c r="A555">
        <v>1307</v>
      </c>
      <c r="B555" t="s">
        <v>1047</v>
      </c>
      <c r="C555">
        <v>5262</v>
      </c>
      <c r="D555" t="s">
        <v>1051</v>
      </c>
      <c r="E555">
        <v>1391</v>
      </c>
      <c r="F555" t="s">
        <v>1050</v>
      </c>
      <c r="G555">
        <v>30</v>
      </c>
      <c r="H555">
        <v>5566</v>
      </c>
      <c r="J555">
        <f t="shared" si="27"/>
        <v>0</v>
      </c>
      <c r="L555">
        <v>63</v>
      </c>
      <c r="M555" s="2">
        <f t="shared" si="25"/>
        <v>350658</v>
      </c>
      <c r="N555" s="2">
        <f t="shared" si="26"/>
        <v>92.766666666666666</v>
      </c>
    </row>
    <row r="556" spans="1:14">
      <c r="A556">
        <v>1316</v>
      </c>
      <c r="B556" t="s">
        <v>734</v>
      </c>
      <c r="C556">
        <v>5117</v>
      </c>
      <c r="D556" t="s">
        <v>775</v>
      </c>
      <c r="E556">
        <v>1394</v>
      </c>
      <c r="F556" t="s">
        <v>770</v>
      </c>
      <c r="G556">
        <v>5</v>
      </c>
      <c r="H556">
        <v>2426</v>
      </c>
      <c r="J556">
        <f t="shared" si="27"/>
        <v>1</v>
      </c>
      <c r="L556">
        <v>63</v>
      </c>
      <c r="M556" s="2">
        <f t="shared" si="25"/>
        <v>152838</v>
      </c>
      <c r="N556" s="2">
        <f t="shared" si="26"/>
        <v>40.43333333333333</v>
      </c>
    </row>
    <row r="557" spans="1:14">
      <c r="A557">
        <v>1316</v>
      </c>
      <c r="B557" t="s">
        <v>734</v>
      </c>
      <c r="C557">
        <v>5118</v>
      </c>
      <c r="D557" t="s">
        <v>774</v>
      </c>
      <c r="E557">
        <v>1394</v>
      </c>
      <c r="F557" t="s">
        <v>770</v>
      </c>
      <c r="G557">
        <v>5</v>
      </c>
      <c r="H557">
        <v>3600</v>
      </c>
      <c r="J557">
        <f t="shared" si="27"/>
        <v>1</v>
      </c>
      <c r="L557">
        <v>63</v>
      </c>
      <c r="M557" s="2">
        <f t="shared" si="25"/>
        <v>226800</v>
      </c>
      <c r="N557" s="2">
        <f t="shared" si="26"/>
        <v>60</v>
      </c>
    </row>
    <row r="558" spans="1:14">
      <c r="A558">
        <v>1316</v>
      </c>
      <c r="B558" t="s">
        <v>734</v>
      </c>
      <c r="C558">
        <v>5119</v>
      </c>
      <c r="D558" t="s">
        <v>773</v>
      </c>
      <c r="E558">
        <v>1394</v>
      </c>
      <c r="F558" t="s">
        <v>770</v>
      </c>
      <c r="G558">
        <v>44</v>
      </c>
      <c r="H558">
        <v>10143</v>
      </c>
      <c r="J558">
        <f t="shared" si="27"/>
        <v>0</v>
      </c>
      <c r="L558">
        <v>63</v>
      </c>
      <c r="M558" s="2">
        <f t="shared" si="25"/>
        <v>639009</v>
      </c>
      <c r="N558" s="2">
        <f t="shared" si="26"/>
        <v>169.05</v>
      </c>
    </row>
    <row r="559" spans="1:14">
      <c r="A559">
        <v>1316</v>
      </c>
      <c r="B559" t="s">
        <v>734</v>
      </c>
      <c r="C559">
        <v>5139</v>
      </c>
      <c r="D559" t="s">
        <v>750</v>
      </c>
      <c r="E559">
        <v>1400</v>
      </c>
      <c r="F559" t="s">
        <v>748</v>
      </c>
      <c r="G559">
        <v>4</v>
      </c>
      <c r="H559">
        <v>1896</v>
      </c>
      <c r="J559">
        <f t="shared" si="27"/>
        <v>0</v>
      </c>
      <c r="L559">
        <v>63</v>
      </c>
      <c r="M559" s="2">
        <f t="shared" si="25"/>
        <v>119448</v>
      </c>
      <c r="N559" s="2">
        <f t="shared" si="26"/>
        <v>31.6</v>
      </c>
    </row>
    <row r="560" spans="1:14">
      <c r="A560">
        <v>1972</v>
      </c>
      <c r="B560" t="s">
        <v>81</v>
      </c>
      <c r="C560">
        <v>6746</v>
      </c>
      <c r="D560" t="s">
        <v>89</v>
      </c>
      <c r="E560">
        <v>1981</v>
      </c>
      <c r="F560" t="s">
        <v>86</v>
      </c>
      <c r="G560">
        <v>4</v>
      </c>
      <c r="H560">
        <v>454</v>
      </c>
      <c r="J560">
        <f t="shared" si="27"/>
        <v>0</v>
      </c>
      <c r="L560">
        <v>63</v>
      </c>
      <c r="M560" s="2">
        <f t="shared" si="25"/>
        <v>28602</v>
      </c>
      <c r="N560" s="2">
        <f t="shared" si="26"/>
        <v>7.5666666666666664</v>
      </c>
    </row>
    <row r="561" spans="1:14">
      <c r="A561">
        <v>1972</v>
      </c>
      <c r="B561" t="s">
        <v>81</v>
      </c>
      <c r="C561">
        <v>6725</v>
      </c>
      <c r="D561" t="s">
        <v>8</v>
      </c>
      <c r="E561">
        <v>1977</v>
      </c>
      <c r="F561" t="s">
        <v>110</v>
      </c>
      <c r="G561">
        <v>8</v>
      </c>
      <c r="H561">
        <v>1644</v>
      </c>
      <c r="J561">
        <f t="shared" si="27"/>
        <v>0</v>
      </c>
      <c r="L561">
        <v>63</v>
      </c>
      <c r="M561" s="2">
        <f t="shared" si="25"/>
        <v>103572</v>
      </c>
      <c r="N561" s="2">
        <f t="shared" si="26"/>
        <v>27.4</v>
      </c>
    </row>
    <row r="562" spans="1:14">
      <c r="A562">
        <v>1992</v>
      </c>
      <c r="B562" t="s">
        <v>2</v>
      </c>
      <c r="C562">
        <v>6810</v>
      </c>
      <c r="D562" t="s">
        <v>8</v>
      </c>
      <c r="E562">
        <v>1997</v>
      </c>
      <c r="F562" t="s">
        <v>7</v>
      </c>
      <c r="G562">
        <v>6</v>
      </c>
      <c r="H562">
        <v>1226</v>
      </c>
      <c r="J562">
        <f t="shared" si="27"/>
        <v>0</v>
      </c>
      <c r="L562">
        <v>63</v>
      </c>
      <c r="M562" s="2">
        <f t="shared" si="25"/>
        <v>77238</v>
      </c>
      <c r="N562" s="2">
        <f t="shared" si="26"/>
        <v>20.433333333333334</v>
      </c>
    </row>
    <row r="563" spans="1:14">
      <c r="A563">
        <v>1972</v>
      </c>
      <c r="B563" t="s">
        <v>81</v>
      </c>
      <c r="C563">
        <v>6724</v>
      </c>
      <c r="D563" t="s">
        <v>9</v>
      </c>
      <c r="E563">
        <v>1977</v>
      </c>
      <c r="F563" t="s">
        <v>110</v>
      </c>
      <c r="G563">
        <v>12</v>
      </c>
      <c r="H563">
        <v>1896</v>
      </c>
      <c r="J563">
        <f t="shared" si="27"/>
        <v>0</v>
      </c>
      <c r="L563">
        <v>63</v>
      </c>
      <c r="M563" s="2">
        <f t="shared" si="25"/>
        <v>119448</v>
      </c>
      <c r="N563" s="2">
        <f t="shared" si="26"/>
        <v>31.6</v>
      </c>
    </row>
    <row r="564" spans="1:14">
      <c r="A564">
        <v>1992</v>
      </c>
      <c r="B564" t="s">
        <v>2</v>
      </c>
      <c r="C564">
        <v>6809</v>
      </c>
      <c r="D564" t="s">
        <v>9</v>
      </c>
      <c r="E564">
        <v>1997</v>
      </c>
      <c r="F564" t="s">
        <v>7</v>
      </c>
      <c r="G564">
        <v>19</v>
      </c>
      <c r="H564">
        <v>2706</v>
      </c>
      <c r="J564">
        <f t="shared" si="27"/>
        <v>0</v>
      </c>
      <c r="L564">
        <v>63</v>
      </c>
      <c r="M564" s="2">
        <f t="shared" si="25"/>
        <v>170478</v>
      </c>
      <c r="N564" s="2">
        <f t="shared" si="26"/>
        <v>45.1</v>
      </c>
    </row>
    <row r="565" spans="1:14">
      <c r="A565">
        <v>1973</v>
      </c>
      <c r="B565" t="s">
        <v>37</v>
      </c>
      <c r="C565">
        <v>6782</v>
      </c>
      <c r="D565" t="s">
        <v>45</v>
      </c>
      <c r="E565">
        <v>1990</v>
      </c>
      <c r="F565" t="s">
        <v>44</v>
      </c>
      <c r="G565">
        <v>15</v>
      </c>
      <c r="H565">
        <v>3764</v>
      </c>
      <c r="J565">
        <f t="shared" si="27"/>
        <v>0</v>
      </c>
      <c r="L565">
        <v>63</v>
      </c>
      <c r="M565" s="2">
        <f t="shared" si="25"/>
        <v>237132</v>
      </c>
      <c r="N565" s="2">
        <f t="shared" si="26"/>
        <v>62.733333333333334</v>
      </c>
    </row>
    <row r="566" spans="1:14">
      <c r="A566">
        <v>1992</v>
      </c>
      <c r="B566" t="s">
        <v>2</v>
      </c>
      <c r="C566">
        <v>6792</v>
      </c>
      <c r="D566" t="s">
        <v>30</v>
      </c>
      <c r="E566">
        <v>1993</v>
      </c>
      <c r="F566" t="s">
        <v>29</v>
      </c>
      <c r="G566">
        <v>16</v>
      </c>
      <c r="H566">
        <v>4460</v>
      </c>
      <c r="J566">
        <f t="shared" si="27"/>
        <v>0</v>
      </c>
      <c r="L566">
        <v>63</v>
      </c>
      <c r="M566" s="2">
        <f t="shared" si="25"/>
        <v>280980</v>
      </c>
      <c r="N566" s="2">
        <f t="shared" si="26"/>
        <v>74.333333333333329</v>
      </c>
    </row>
    <row r="567" spans="1:14">
      <c r="A567">
        <v>1973</v>
      </c>
      <c r="B567" t="s">
        <v>37</v>
      </c>
      <c r="C567">
        <v>6759</v>
      </c>
      <c r="D567" t="s">
        <v>75</v>
      </c>
      <c r="E567">
        <v>1983</v>
      </c>
      <c r="F567" t="s">
        <v>74</v>
      </c>
      <c r="G567">
        <v>22</v>
      </c>
      <c r="H567">
        <v>3324</v>
      </c>
      <c r="J567">
        <f t="shared" si="27"/>
        <v>0</v>
      </c>
      <c r="L567">
        <v>63</v>
      </c>
      <c r="M567" s="2">
        <f t="shared" si="25"/>
        <v>209412</v>
      </c>
      <c r="N567" s="2">
        <f t="shared" si="26"/>
        <v>55.4</v>
      </c>
    </row>
    <row r="568" spans="1:14">
      <c r="A568">
        <v>1992</v>
      </c>
      <c r="B568" t="s">
        <v>2</v>
      </c>
      <c r="C568">
        <v>6815</v>
      </c>
      <c r="D568" t="s">
        <v>1</v>
      </c>
      <c r="E568">
        <v>1998</v>
      </c>
      <c r="F568" t="s">
        <v>0</v>
      </c>
      <c r="G568">
        <v>4</v>
      </c>
      <c r="H568">
        <v>1212</v>
      </c>
      <c r="J568">
        <f t="shared" si="27"/>
        <v>0</v>
      </c>
      <c r="L568">
        <v>63</v>
      </c>
      <c r="M568" s="2">
        <f t="shared" si="25"/>
        <v>76356</v>
      </c>
      <c r="N568" s="2">
        <f t="shared" si="26"/>
        <v>20.2</v>
      </c>
    </row>
    <row r="569" spans="1:14">
      <c r="A569">
        <v>1972</v>
      </c>
      <c r="B569" t="s">
        <v>81</v>
      </c>
      <c r="C569">
        <v>6730</v>
      </c>
      <c r="D569" t="s">
        <v>18</v>
      </c>
      <c r="E569">
        <v>1978</v>
      </c>
      <c r="F569" t="s">
        <v>107</v>
      </c>
      <c r="G569">
        <v>8</v>
      </c>
      <c r="H569">
        <v>1590</v>
      </c>
      <c r="J569">
        <f t="shared" si="27"/>
        <v>0</v>
      </c>
      <c r="L569">
        <v>63</v>
      </c>
      <c r="M569" s="2">
        <f t="shared" si="25"/>
        <v>100170</v>
      </c>
      <c r="N569" s="2">
        <f t="shared" si="26"/>
        <v>26.5</v>
      </c>
    </row>
    <row r="570" spans="1:14">
      <c r="A570">
        <v>1972</v>
      </c>
      <c r="B570" t="s">
        <v>81</v>
      </c>
      <c r="C570">
        <v>6753</v>
      </c>
      <c r="D570" t="s">
        <v>18</v>
      </c>
      <c r="E570">
        <v>1982</v>
      </c>
      <c r="F570" t="s">
        <v>44</v>
      </c>
      <c r="G570">
        <v>9</v>
      </c>
      <c r="H570">
        <v>1536</v>
      </c>
      <c r="J570">
        <f t="shared" si="27"/>
        <v>0</v>
      </c>
      <c r="L570">
        <v>63</v>
      </c>
      <c r="M570" s="2">
        <f t="shared" si="25"/>
        <v>96768</v>
      </c>
      <c r="N570" s="2">
        <f t="shared" si="26"/>
        <v>25.6</v>
      </c>
    </row>
    <row r="571" spans="1:14">
      <c r="A571">
        <v>1992</v>
      </c>
      <c r="B571" t="s">
        <v>2</v>
      </c>
      <c r="C571">
        <v>6801</v>
      </c>
      <c r="D571" t="s">
        <v>18</v>
      </c>
      <c r="E571">
        <v>1996</v>
      </c>
      <c r="F571" t="s">
        <v>17</v>
      </c>
      <c r="G571">
        <v>8</v>
      </c>
      <c r="H571">
        <v>973</v>
      </c>
      <c r="J571">
        <f t="shared" si="27"/>
        <v>0</v>
      </c>
      <c r="L571">
        <v>63</v>
      </c>
      <c r="M571" s="2">
        <f t="shared" si="25"/>
        <v>61299</v>
      </c>
      <c r="N571" s="2">
        <f t="shared" si="26"/>
        <v>16.216666666666665</v>
      </c>
    </row>
    <row r="572" spans="1:14">
      <c r="A572">
        <v>1316</v>
      </c>
      <c r="B572" t="s">
        <v>734</v>
      </c>
      <c r="C572">
        <v>5140</v>
      </c>
      <c r="D572" t="s">
        <v>749</v>
      </c>
      <c r="E572">
        <v>1400</v>
      </c>
      <c r="F572" t="s">
        <v>748</v>
      </c>
      <c r="G572">
        <v>28</v>
      </c>
      <c r="H572">
        <v>5153</v>
      </c>
      <c r="J572">
        <f t="shared" si="27"/>
        <v>0</v>
      </c>
      <c r="L572">
        <v>63</v>
      </c>
      <c r="M572" s="2">
        <f t="shared" si="25"/>
        <v>324639</v>
      </c>
      <c r="N572" s="2">
        <f t="shared" si="26"/>
        <v>85.88333333333334</v>
      </c>
    </row>
    <row r="573" spans="1:14">
      <c r="A573">
        <v>1316</v>
      </c>
      <c r="B573" t="s">
        <v>734</v>
      </c>
      <c r="C573">
        <v>5144</v>
      </c>
      <c r="D573" t="s">
        <v>742</v>
      </c>
      <c r="E573">
        <v>1403</v>
      </c>
      <c r="F573" t="s">
        <v>740</v>
      </c>
      <c r="G573">
        <v>7</v>
      </c>
      <c r="H573">
        <v>4219</v>
      </c>
      <c r="J573">
        <f t="shared" si="27"/>
        <v>0</v>
      </c>
      <c r="L573">
        <v>63</v>
      </c>
      <c r="M573" s="2">
        <f t="shared" si="25"/>
        <v>265797</v>
      </c>
      <c r="N573" s="2">
        <f t="shared" si="26"/>
        <v>70.316666666666663</v>
      </c>
    </row>
    <row r="574" spans="1:14">
      <c r="A574">
        <v>1972</v>
      </c>
      <c r="B574" t="s">
        <v>81</v>
      </c>
      <c r="C574">
        <v>6735</v>
      </c>
      <c r="D574" t="s">
        <v>102</v>
      </c>
      <c r="E574">
        <v>1979</v>
      </c>
      <c r="F574" t="s">
        <v>101</v>
      </c>
      <c r="G574">
        <v>10</v>
      </c>
      <c r="H574">
        <v>1738</v>
      </c>
      <c r="J574">
        <f t="shared" si="27"/>
        <v>0</v>
      </c>
      <c r="L574">
        <v>63</v>
      </c>
      <c r="M574" s="2">
        <f t="shared" si="25"/>
        <v>109494</v>
      </c>
      <c r="N574" s="2">
        <f t="shared" si="26"/>
        <v>28.966666666666665</v>
      </c>
    </row>
    <row r="575" spans="1:14">
      <c r="A575">
        <v>1316</v>
      </c>
      <c r="B575" t="s">
        <v>734</v>
      </c>
      <c r="C575">
        <v>5145</v>
      </c>
      <c r="D575" t="s">
        <v>741</v>
      </c>
      <c r="E575">
        <v>1403</v>
      </c>
      <c r="F575" t="s">
        <v>740</v>
      </c>
      <c r="G575">
        <v>25</v>
      </c>
      <c r="H575">
        <v>5260</v>
      </c>
      <c r="J575">
        <f t="shared" si="27"/>
        <v>0</v>
      </c>
      <c r="L575">
        <v>63</v>
      </c>
      <c r="M575" s="2">
        <f t="shared" si="25"/>
        <v>331380</v>
      </c>
      <c r="N575" s="2">
        <f t="shared" si="26"/>
        <v>87.666666666666671</v>
      </c>
    </row>
    <row r="576" spans="1:14">
      <c r="A576">
        <v>1316</v>
      </c>
      <c r="B576" t="s">
        <v>734</v>
      </c>
      <c r="C576">
        <v>5130</v>
      </c>
      <c r="D576" t="s">
        <v>761</v>
      </c>
      <c r="E576">
        <v>1397</v>
      </c>
      <c r="F576" t="s">
        <v>754</v>
      </c>
      <c r="G576">
        <v>6</v>
      </c>
      <c r="H576">
        <v>3998</v>
      </c>
      <c r="J576">
        <f t="shared" si="27"/>
        <v>1</v>
      </c>
      <c r="L576">
        <v>63</v>
      </c>
      <c r="M576" s="2">
        <f t="shared" si="25"/>
        <v>251874</v>
      </c>
      <c r="N576" s="2">
        <f t="shared" si="26"/>
        <v>66.63333333333334</v>
      </c>
    </row>
    <row r="577" spans="1:14">
      <c r="A577">
        <v>1316</v>
      </c>
      <c r="B577" t="s">
        <v>734</v>
      </c>
      <c r="C577">
        <v>5131</v>
      </c>
      <c r="D577" t="s">
        <v>760</v>
      </c>
      <c r="E577">
        <v>1397</v>
      </c>
      <c r="F577" t="s">
        <v>754</v>
      </c>
      <c r="G577">
        <v>20</v>
      </c>
      <c r="H577">
        <v>2635</v>
      </c>
      <c r="J577">
        <f t="shared" si="27"/>
        <v>1</v>
      </c>
      <c r="L577">
        <v>63</v>
      </c>
      <c r="M577" s="2">
        <f t="shared" si="25"/>
        <v>166005</v>
      </c>
      <c r="N577" s="2">
        <f t="shared" si="26"/>
        <v>43.916666666666664</v>
      </c>
    </row>
    <row r="578" spans="1:14">
      <c r="A578">
        <v>1316</v>
      </c>
      <c r="B578" t="s">
        <v>734</v>
      </c>
      <c r="C578">
        <v>5134</v>
      </c>
      <c r="D578" t="s">
        <v>756</v>
      </c>
      <c r="E578">
        <v>1397</v>
      </c>
      <c r="F578" t="s">
        <v>754</v>
      </c>
      <c r="G578">
        <v>20</v>
      </c>
      <c r="H578">
        <v>3961</v>
      </c>
      <c r="J578">
        <f t="shared" si="27"/>
        <v>1</v>
      </c>
      <c r="L578">
        <v>63</v>
      </c>
      <c r="M578" s="2">
        <f t="shared" si="25"/>
        <v>249543</v>
      </c>
      <c r="N578" s="2">
        <f t="shared" si="26"/>
        <v>66.016666666666666</v>
      </c>
    </row>
    <row r="579" spans="1:14">
      <c r="A579">
        <v>1316</v>
      </c>
      <c r="B579" t="s">
        <v>734</v>
      </c>
      <c r="C579">
        <v>5135</v>
      </c>
      <c r="D579" t="s">
        <v>755</v>
      </c>
      <c r="E579">
        <v>1397</v>
      </c>
      <c r="F579" t="s">
        <v>754</v>
      </c>
      <c r="G579">
        <v>9</v>
      </c>
      <c r="H579">
        <v>2316</v>
      </c>
      <c r="J579">
        <f t="shared" si="27"/>
        <v>0</v>
      </c>
      <c r="L579">
        <v>63</v>
      </c>
      <c r="M579" s="2">
        <f t="shared" ref="M579:M642" si="28">H579*L579</f>
        <v>145908</v>
      </c>
      <c r="N579" s="2">
        <f t="shared" ref="N579:N642" si="29">H579/60</f>
        <v>38.6</v>
      </c>
    </row>
    <row r="580" spans="1:14">
      <c r="A580">
        <v>1316</v>
      </c>
      <c r="B580" t="s">
        <v>734</v>
      </c>
      <c r="C580">
        <v>5122</v>
      </c>
      <c r="D580" t="s">
        <v>769</v>
      </c>
      <c r="E580">
        <v>1395</v>
      </c>
      <c r="F580" t="s">
        <v>765</v>
      </c>
      <c r="G580">
        <v>4</v>
      </c>
      <c r="H580">
        <v>3052</v>
      </c>
      <c r="J580">
        <f t="shared" si="27"/>
        <v>1</v>
      </c>
      <c r="L580">
        <v>63</v>
      </c>
      <c r="M580" s="2">
        <f t="shared" si="28"/>
        <v>192276</v>
      </c>
      <c r="N580" s="2">
        <f t="shared" si="29"/>
        <v>50.866666666666667</v>
      </c>
    </row>
    <row r="581" spans="1:14">
      <c r="A581">
        <v>1316</v>
      </c>
      <c r="B581" t="s">
        <v>734</v>
      </c>
      <c r="C581">
        <v>5123</v>
      </c>
      <c r="D581" t="s">
        <v>768</v>
      </c>
      <c r="E581">
        <v>1395</v>
      </c>
      <c r="F581" t="s">
        <v>765</v>
      </c>
      <c r="G581">
        <v>20</v>
      </c>
      <c r="H581">
        <v>2968</v>
      </c>
      <c r="J581">
        <f t="shared" si="27"/>
        <v>1</v>
      </c>
      <c r="L581">
        <v>63</v>
      </c>
      <c r="M581" s="2">
        <f t="shared" si="28"/>
        <v>186984</v>
      </c>
      <c r="N581" s="2">
        <f t="shared" si="29"/>
        <v>49.466666666666669</v>
      </c>
    </row>
    <row r="582" spans="1:14">
      <c r="A582">
        <v>1316</v>
      </c>
      <c r="B582" t="s">
        <v>734</v>
      </c>
      <c r="C582">
        <v>5124</v>
      </c>
      <c r="D582" t="s">
        <v>767</v>
      </c>
      <c r="E582">
        <v>1395</v>
      </c>
      <c r="F582" t="s">
        <v>765</v>
      </c>
      <c r="G582">
        <v>20</v>
      </c>
      <c r="H582">
        <v>3949</v>
      </c>
      <c r="J582">
        <f t="shared" si="27"/>
        <v>1</v>
      </c>
      <c r="L582">
        <v>63</v>
      </c>
      <c r="M582" s="2">
        <f t="shared" si="28"/>
        <v>248787</v>
      </c>
      <c r="N582" s="2">
        <f t="shared" si="29"/>
        <v>65.816666666666663</v>
      </c>
    </row>
    <row r="583" spans="1:14">
      <c r="A583">
        <v>1316</v>
      </c>
      <c r="B583" t="s">
        <v>734</v>
      </c>
      <c r="C583">
        <v>5125</v>
      </c>
      <c r="D583" t="s">
        <v>766</v>
      </c>
      <c r="E583">
        <v>1395</v>
      </c>
      <c r="F583" t="s">
        <v>765</v>
      </c>
      <c r="G583">
        <v>10</v>
      </c>
      <c r="H583">
        <v>2958</v>
      </c>
      <c r="J583">
        <f t="shared" si="27"/>
        <v>0</v>
      </c>
      <c r="L583">
        <v>63</v>
      </c>
      <c r="M583" s="2">
        <f t="shared" si="28"/>
        <v>186354</v>
      </c>
      <c r="N583" s="2">
        <f t="shared" si="29"/>
        <v>49.3</v>
      </c>
    </row>
    <row r="584" spans="1:14">
      <c r="A584">
        <v>1316</v>
      </c>
      <c r="B584" t="s">
        <v>734</v>
      </c>
      <c r="C584">
        <v>5132</v>
      </c>
      <c r="D584" t="s">
        <v>759</v>
      </c>
      <c r="E584">
        <v>1398</v>
      </c>
      <c r="F584" t="s">
        <v>757</v>
      </c>
      <c r="G584">
        <v>13</v>
      </c>
      <c r="H584">
        <v>7105</v>
      </c>
      <c r="J584">
        <f t="shared" ref="J584:J647" si="30">IF(E584=E585, 1, 0)</f>
        <v>1</v>
      </c>
      <c r="L584">
        <v>63</v>
      </c>
      <c r="M584" s="2">
        <f t="shared" si="28"/>
        <v>447615</v>
      </c>
      <c r="N584" s="2">
        <f t="shared" si="29"/>
        <v>118.41666666666667</v>
      </c>
    </row>
    <row r="585" spans="1:14">
      <c r="A585">
        <v>1316</v>
      </c>
      <c r="B585" t="s">
        <v>734</v>
      </c>
      <c r="C585">
        <v>5133</v>
      </c>
      <c r="D585" t="s">
        <v>758</v>
      </c>
      <c r="E585">
        <v>1398</v>
      </c>
      <c r="F585" t="s">
        <v>757</v>
      </c>
      <c r="G585">
        <v>40</v>
      </c>
      <c r="H585">
        <v>7783</v>
      </c>
      <c r="J585">
        <f t="shared" si="30"/>
        <v>0</v>
      </c>
      <c r="L585">
        <v>63</v>
      </c>
      <c r="M585" s="2">
        <f t="shared" si="28"/>
        <v>490329</v>
      </c>
      <c r="N585" s="2">
        <f t="shared" si="29"/>
        <v>129.71666666666667</v>
      </c>
    </row>
    <row r="586" spans="1:14">
      <c r="A586">
        <v>1316</v>
      </c>
      <c r="B586" t="s">
        <v>734</v>
      </c>
      <c r="C586">
        <v>5141</v>
      </c>
      <c r="D586" t="s">
        <v>747</v>
      </c>
      <c r="E586">
        <v>1401</v>
      </c>
      <c r="F586" t="s">
        <v>745</v>
      </c>
      <c r="G586">
        <v>5</v>
      </c>
      <c r="H586">
        <v>2451</v>
      </c>
      <c r="J586">
        <f t="shared" si="30"/>
        <v>1</v>
      </c>
      <c r="L586">
        <v>63</v>
      </c>
      <c r="M586" s="2">
        <f t="shared" si="28"/>
        <v>154413</v>
      </c>
      <c r="N586" s="2">
        <f t="shared" si="29"/>
        <v>40.85</v>
      </c>
    </row>
    <row r="587" spans="1:14">
      <c r="A587">
        <v>1316</v>
      </c>
      <c r="B587" t="s">
        <v>734</v>
      </c>
      <c r="C587">
        <v>5142</v>
      </c>
      <c r="D587" t="s">
        <v>746</v>
      </c>
      <c r="E587">
        <v>1401</v>
      </c>
      <c r="F587" t="s">
        <v>745</v>
      </c>
      <c r="G587">
        <v>29</v>
      </c>
      <c r="H587">
        <v>5544</v>
      </c>
      <c r="J587">
        <f t="shared" si="30"/>
        <v>0</v>
      </c>
      <c r="L587">
        <v>63</v>
      </c>
      <c r="M587" s="2">
        <f t="shared" si="28"/>
        <v>349272</v>
      </c>
      <c r="N587" s="2">
        <f t="shared" si="29"/>
        <v>92.4</v>
      </c>
    </row>
    <row r="588" spans="1:14">
      <c r="A588">
        <v>1316</v>
      </c>
      <c r="B588" t="s">
        <v>734</v>
      </c>
      <c r="C588">
        <v>5120</v>
      </c>
      <c r="D588" t="s">
        <v>772</v>
      </c>
      <c r="E588">
        <v>1394</v>
      </c>
      <c r="F588" t="s">
        <v>770</v>
      </c>
      <c r="G588">
        <v>11</v>
      </c>
      <c r="H588">
        <v>5548</v>
      </c>
      <c r="J588">
        <f t="shared" si="30"/>
        <v>0</v>
      </c>
      <c r="L588">
        <v>63</v>
      </c>
      <c r="M588" s="2">
        <f t="shared" si="28"/>
        <v>349524</v>
      </c>
      <c r="N588" s="2">
        <f t="shared" si="29"/>
        <v>92.466666666666669</v>
      </c>
    </row>
    <row r="589" spans="1:14">
      <c r="A589">
        <v>1972</v>
      </c>
      <c r="B589" t="s">
        <v>81</v>
      </c>
      <c r="C589">
        <v>6736</v>
      </c>
      <c r="D589" t="s">
        <v>100</v>
      </c>
      <c r="E589">
        <v>1980</v>
      </c>
      <c r="F589" t="s">
        <v>95</v>
      </c>
      <c r="G589">
        <v>3</v>
      </c>
      <c r="H589">
        <v>321</v>
      </c>
      <c r="J589">
        <f t="shared" si="30"/>
        <v>1</v>
      </c>
      <c r="L589">
        <v>63</v>
      </c>
      <c r="M589" s="2">
        <f t="shared" si="28"/>
        <v>20223</v>
      </c>
      <c r="N589" s="2">
        <f t="shared" si="29"/>
        <v>5.35</v>
      </c>
    </row>
    <row r="590" spans="1:14">
      <c r="A590">
        <v>1972</v>
      </c>
      <c r="B590" t="s">
        <v>81</v>
      </c>
      <c r="C590">
        <v>6738</v>
      </c>
      <c r="D590" t="s">
        <v>98</v>
      </c>
      <c r="E590">
        <v>1980</v>
      </c>
      <c r="F590" t="s">
        <v>95</v>
      </c>
      <c r="G590">
        <v>6</v>
      </c>
      <c r="H590">
        <v>1143</v>
      </c>
      <c r="J590">
        <f t="shared" si="30"/>
        <v>0</v>
      </c>
      <c r="L590">
        <v>63</v>
      </c>
      <c r="M590" s="2">
        <f t="shared" si="28"/>
        <v>72009</v>
      </c>
      <c r="N590" s="2">
        <f t="shared" si="29"/>
        <v>19.05</v>
      </c>
    </row>
    <row r="591" spans="1:14">
      <c r="A591">
        <v>1316</v>
      </c>
      <c r="B591" t="s">
        <v>734</v>
      </c>
      <c r="C591">
        <v>5121</v>
      </c>
      <c r="D591" t="s">
        <v>771</v>
      </c>
      <c r="E591">
        <v>1394</v>
      </c>
      <c r="F591" t="s">
        <v>770</v>
      </c>
      <c r="G591">
        <v>15</v>
      </c>
      <c r="H591">
        <v>3378</v>
      </c>
      <c r="J591">
        <f t="shared" si="30"/>
        <v>1</v>
      </c>
      <c r="L591">
        <v>63</v>
      </c>
      <c r="M591" s="2">
        <f t="shared" si="28"/>
        <v>212814</v>
      </c>
      <c r="N591" s="2">
        <f t="shared" si="29"/>
        <v>56.3</v>
      </c>
    </row>
    <row r="592" spans="1:14">
      <c r="A592">
        <v>1316</v>
      </c>
      <c r="B592" t="s">
        <v>734</v>
      </c>
      <c r="C592">
        <v>5116</v>
      </c>
      <c r="D592" t="s">
        <v>776</v>
      </c>
      <c r="E592">
        <v>1394</v>
      </c>
      <c r="F592" t="s">
        <v>770</v>
      </c>
      <c r="G592">
        <v>4</v>
      </c>
      <c r="H592">
        <v>2106</v>
      </c>
      <c r="J592">
        <f t="shared" si="30"/>
        <v>0</v>
      </c>
      <c r="L592">
        <v>63</v>
      </c>
      <c r="M592" s="2">
        <f t="shared" si="28"/>
        <v>132678</v>
      </c>
      <c r="N592" s="2">
        <f t="shared" si="29"/>
        <v>35.1</v>
      </c>
    </row>
    <row r="593" spans="1:14">
      <c r="A593">
        <v>1316</v>
      </c>
      <c r="B593" t="s">
        <v>734</v>
      </c>
      <c r="C593">
        <v>5835</v>
      </c>
      <c r="D593" t="s">
        <v>280</v>
      </c>
      <c r="E593">
        <v>1665</v>
      </c>
      <c r="F593" t="s">
        <v>279</v>
      </c>
      <c r="G593">
        <v>39</v>
      </c>
      <c r="H593">
        <v>8758</v>
      </c>
      <c r="J593">
        <f t="shared" si="30"/>
        <v>1</v>
      </c>
      <c r="L593">
        <v>63</v>
      </c>
      <c r="M593" s="2">
        <f t="shared" si="28"/>
        <v>551754</v>
      </c>
      <c r="N593" s="2">
        <f t="shared" si="29"/>
        <v>145.96666666666667</v>
      </c>
    </row>
    <row r="594" spans="1:14">
      <c r="A594">
        <v>1316</v>
      </c>
      <c r="B594" t="s">
        <v>734</v>
      </c>
      <c r="C594">
        <v>6089</v>
      </c>
      <c r="D594" t="s">
        <v>375</v>
      </c>
      <c r="E594">
        <v>1665</v>
      </c>
      <c r="F594" t="s">
        <v>279</v>
      </c>
      <c r="G594">
        <v>20</v>
      </c>
      <c r="H594">
        <v>5060</v>
      </c>
      <c r="J594">
        <f t="shared" si="30"/>
        <v>0</v>
      </c>
      <c r="L594">
        <v>63</v>
      </c>
      <c r="M594" s="2">
        <f t="shared" si="28"/>
        <v>318780</v>
      </c>
      <c r="N594" s="2">
        <f t="shared" si="29"/>
        <v>84.333333333333329</v>
      </c>
    </row>
    <row r="595" spans="1:14">
      <c r="A595">
        <v>1316</v>
      </c>
      <c r="B595" t="s">
        <v>734</v>
      </c>
      <c r="C595">
        <v>5719</v>
      </c>
      <c r="D595" t="s">
        <v>419</v>
      </c>
      <c r="E595">
        <v>1581</v>
      </c>
      <c r="F595" t="s">
        <v>282</v>
      </c>
      <c r="G595">
        <v>30</v>
      </c>
      <c r="H595">
        <v>8602</v>
      </c>
      <c r="J595">
        <f t="shared" si="30"/>
        <v>1</v>
      </c>
      <c r="L595">
        <v>63</v>
      </c>
      <c r="M595" s="2">
        <f t="shared" si="28"/>
        <v>541926</v>
      </c>
      <c r="N595" s="2">
        <f t="shared" si="29"/>
        <v>143.36666666666667</v>
      </c>
    </row>
    <row r="596" spans="1:14">
      <c r="A596">
        <v>1316</v>
      </c>
      <c r="B596" t="s">
        <v>734</v>
      </c>
      <c r="C596">
        <v>5998</v>
      </c>
      <c r="D596" t="s">
        <v>627</v>
      </c>
      <c r="E596">
        <v>1581</v>
      </c>
      <c r="F596" t="s">
        <v>282</v>
      </c>
      <c r="G596">
        <v>20</v>
      </c>
      <c r="H596">
        <v>3853</v>
      </c>
      <c r="J596">
        <f t="shared" si="30"/>
        <v>0</v>
      </c>
      <c r="L596">
        <v>63</v>
      </c>
      <c r="M596" s="2">
        <f t="shared" si="28"/>
        <v>242739</v>
      </c>
      <c r="N596" s="2">
        <f t="shared" si="29"/>
        <v>64.216666666666669</v>
      </c>
    </row>
    <row r="597" spans="1:14">
      <c r="A597">
        <v>1972</v>
      </c>
      <c r="B597" t="s">
        <v>81</v>
      </c>
      <c r="C597">
        <v>6712</v>
      </c>
      <c r="D597" t="s">
        <v>125</v>
      </c>
      <c r="E597">
        <v>1975</v>
      </c>
      <c r="F597" t="s">
        <v>120</v>
      </c>
      <c r="G597">
        <v>3</v>
      </c>
      <c r="H597">
        <v>191</v>
      </c>
      <c r="J597">
        <f t="shared" si="30"/>
        <v>1</v>
      </c>
      <c r="L597">
        <v>63</v>
      </c>
      <c r="M597" s="2">
        <f t="shared" si="28"/>
        <v>12033</v>
      </c>
      <c r="N597" s="2">
        <f t="shared" si="29"/>
        <v>3.1833333333333331</v>
      </c>
    </row>
    <row r="598" spans="1:14">
      <c r="A598">
        <v>1972</v>
      </c>
      <c r="B598" t="s">
        <v>81</v>
      </c>
      <c r="C598">
        <v>6713</v>
      </c>
      <c r="D598" t="s">
        <v>124</v>
      </c>
      <c r="E598">
        <v>1975</v>
      </c>
      <c r="F598" t="s">
        <v>120</v>
      </c>
      <c r="G598">
        <v>2</v>
      </c>
      <c r="H598">
        <v>154</v>
      </c>
      <c r="J598">
        <f t="shared" si="30"/>
        <v>0</v>
      </c>
      <c r="L598">
        <v>63</v>
      </c>
      <c r="M598" s="2">
        <f t="shared" si="28"/>
        <v>9702</v>
      </c>
      <c r="N598" s="2">
        <f t="shared" si="29"/>
        <v>2.5666666666666669</v>
      </c>
    </row>
    <row r="599" spans="1:14">
      <c r="A599">
        <v>1956</v>
      </c>
      <c r="B599" t="s">
        <v>226</v>
      </c>
      <c r="C599">
        <v>6670</v>
      </c>
      <c r="D599" t="s">
        <v>245</v>
      </c>
      <c r="E599">
        <v>1964</v>
      </c>
      <c r="F599" t="s">
        <v>240</v>
      </c>
      <c r="G599">
        <v>8</v>
      </c>
      <c r="H599">
        <v>2270</v>
      </c>
      <c r="J599">
        <f t="shared" si="30"/>
        <v>1</v>
      </c>
      <c r="L599">
        <v>63</v>
      </c>
      <c r="M599" s="2">
        <f t="shared" si="28"/>
        <v>143010</v>
      </c>
      <c r="N599" s="2">
        <f t="shared" si="29"/>
        <v>37.833333333333336</v>
      </c>
    </row>
    <row r="600" spans="1:14">
      <c r="A600">
        <v>1956</v>
      </c>
      <c r="B600" t="s">
        <v>226</v>
      </c>
      <c r="C600">
        <v>6669</v>
      </c>
      <c r="D600" t="s">
        <v>246</v>
      </c>
      <c r="E600">
        <v>1964</v>
      </c>
      <c r="F600" t="s">
        <v>240</v>
      </c>
      <c r="G600">
        <v>34</v>
      </c>
      <c r="H600">
        <v>6954</v>
      </c>
      <c r="J600">
        <f t="shared" si="30"/>
        <v>1</v>
      </c>
      <c r="L600">
        <v>63</v>
      </c>
      <c r="M600" s="2">
        <f t="shared" si="28"/>
        <v>438102</v>
      </c>
      <c r="N600" s="2">
        <f t="shared" si="29"/>
        <v>115.9</v>
      </c>
    </row>
    <row r="601" spans="1:14">
      <c r="A601">
        <v>1956</v>
      </c>
      <c r="B601" t="s">
        <v>226</v>
      </c>
      <c r="C601">
        <v>6668</v>
      </c>
      <c r="D601" t="s">
        <v>247</v>
      </c>
      <c r="E601">
        <v>1964</v>
      </c>
      <c r="F601" t="s">
        <v>240</v>
      </c>
      <c r="G601">
        <v>8</v>
      </c>
      <c r="H601">
        <v>2582</v>
      </c>
      <c r="J601">
        <f t="shared" si="30"/>
        <v>0</v>
      </c>
      <c r="L601">
        <v>63</v>
      </c>
      <c r="M601" s="2">
        <f t="shared" si="28"/>
        <v>162666</v>
      </c>
      <c r="N601" s="2">
        <f t="shared" si="29"/>
        <v>43.033333333333331</v>
      </c>
    </row>
    <row r="602" spans="1:14">
      <c r="A602">
        <v>1972</v>
      </c>
      <c r="B602" t="s">
        <v>81</v>
      </c>
      <c r="C602">
        <v>6709</v>
      </c>
      <c r="D602" t="s">
        <v>128</v>
      </c>
      <c r="E602">
        <v>1975</v>
      </c>
      <c r="F602" t="s">
        <v>120</v>
      </c>
      <c r="G602">
        <v>4</v>
      </c>
      <c r="H602">
        <v>791</v>
      </c>
      <c r="J602">
        <f t="shared" si="30"/>
        <v>1</v>
      </c>
      <c r="L602">
        <v>63</v>
      </c>
      <c r="M602" s="2">
        <f t="shared" si="28"/>
        <v>49833</v>
      </c>
      <c r="N602" s="2">
        <f t="shared" si="29"/>
        <v>13.183333333333334</v>
      </c>
    </row>
    <row r="603" spans="1:14">
      <c r="A603">
        <v>1972</v>
      </c>
      <c r="B603" t="s">
        <v>81</v>
      </c>
      <c r="C603">
        <v>6710</v>
      </c>
      <c r="D603" t="s">
        <v>127</v>
      </c>
      <c r="E603">
        <v>1975</v>
      </c>
      <c r="F603" t="s">
        <v>120</v>
      </c>
      <c r="G603">
        <v>6</v>
      </c>
      <c r="H603">
        <v>414</v>
      </c>
      <c r="J603">
        <f t="shared" si="30"/>
        <v>0</v>
      </c>
      <c r="L603">
        <v>63</v>
      </c>
      <c r="M603" s="2">
        <f t="shared" si="28"/>
        <v>26082</v>
      </c>
      <c r="N603" s="2">
        <f t="shared" si="29"/>
        <v>6.9</v>
      </c>
    </row>
    <row r="604" spans="1:14">
      <c r="A604">
        <v>1972</v>
      </c>
      <c r="B604" t="s">
        <v>81</v>
      </c>
      <c r="C604">
        <v>6749</v>
      </c>
      <c r="D604" t="s">
        <v>85</v>
      </c>
      <c r="E604">
        <v>1982</v>
      </c>
      <c r="F604" t="s">
        <v>44</v>
      </c>
      <c r="G604">
        <v>3</v>
      </c>
      <c r="H604">
        <v>531</v>
      </c>
      <c r="J604">
        <f t="shared" si="30"/>
        <v>0</v>
      </c>
      <c r="L604">
        <v>63</v>
      </c>
      <c r="M604" s="2">
        <f t="shared" si="28"/>
        <v>33453</v>
      </c>
      <c r="N604" s="2">
        <f t="shared" si="29"/>
        <v>8.85</v>
      </c>
    </row>
    <row r="605" spans="1:14">
      <c r="A605">
        <v>1972</v>
      </c>
      <c r="B605" t="s">
        <v>81</v>
      </c>
      <c r="C605">
        <v>6695</v>
      </c>
      <c r="D605" t="s">
        <v>143</v>
      </c>
      <c r="E605">
        <v>1974</v>
      </c>
      <c r="F605" t="s">
        <v>133</v>
      </c>
      <c r="G605">
        <v>6</v>
      </c>
      <c r="H605">
        <v>644</v>
      </c>
      <c r="J605">
        <f t="shared" si="30"/>
        <v>0</v>
      </c>
      <c r="L605">
        <v>63</v>
      </c>
      <c r="M605" s="2">
        <f t="shared" si="28"/>
        <v>40572</v>
      </c>
      <c r="N605" s="2">
        <f t="shared" si="29"/>
        <v>10.733333333333333</v>
      </c>
    </row>
    <row r="606" spans="1:14">
      <c r="A606">
        <v>1956</v>
      </c>
      <c r="B606" t="s">
        <v>226</v>
      </c>
      <c r="C606">
        <v>6647</v>
      </c>
      <c r="D606" t="s">
        <v>273</v>
      </c>
      <c r="E606">
        <v>1959</v>
      </c>
      <c r="F606" t="s">
        <v>270</v>
      </c>
      <c r="G606">
        <v>4</v>
      </c>
      <c r="H606">
        <v>1667</v>
      </c>
      <c r="J606">
        <f t="shared" si="30"/>
        <v>0</v>
      </c>
      <c r="L606">
        <v>63</v>
      </c>
      <c r="M606" s="2">
        <f t="shared" si="28"/>
        <v>105021</v>
      </c>
      <c r="N606" s="2">
        <f t="shared" si="29"/>
        <v>27.783333333333335</v>
      </c>
    </row>
    <row r="607" spans="1:14">
      <c r="A607">
        <v>1316</v>
      </c>
      <c r="B607" t="s">
        <v>734</v>
      </c>
      <c r="C607">
        <v>5146</v>
      </c>
      <c r="D607" t="s">
        <v>739</v>
      </c>
      <c r="E607">
        <v>1404</v>
      </c>
      <c r="F607" t="s">
        <v>737</v>
      </c>
      <c r="G607">
        <v>13</v>
      </c>
      <c r="H607">
        <v>3660</v>
      </c>
      <c r="J607">
        <f t="shared" si="30"/>
        <v>1</v>
      </c>
      <c r="L607">
        <v>63</v>
      </c>
      <c r="M607" s="2">
        <f t="shared" si="28"/>
        <v>230580</v>
      </c>
      <c r="N607" s="2">
        <f t="shared" si="29"/>
        <v>61</v>
      </c>
    </row>
    <row r="608" spans="1:14">
      <c r="A608">
        <v>1316</v>
      </c>
      <c r="B608" t="s">
        <v>734</v>
      </c>
      <c r="C608">
        <v>5147</v>
      </c>
      <c r="D608" t="s">
        <v>738</v>
      </c>
      <c r="E608">
        <v>1404</v>
      </c>
      <c r="F608" t="s">
        <v>737</v>
      </c>
      <c r="G608">
        <v>25</v>
      </c>
      <c r="H608">
        <v>2742</v>
      </c>
      <c r="J608">
        <f t="shared" si="30"/>
        <v>0</v>
      </c>
      <c r="L608">
        <v>63</v>
      </c>
      <c r="M608" s="2">
        <f t="shared" si="28"/>
        <v>172746</v>
      </c>
      <c r="N608" s="2">
        <f t="shared" si="29"/>
        <v>45.7</v>
      </c>
    </row>
    <row r="609" spans="1:14">
      <c r="A609">
        <v>1316</v>
      </c>
      <c r="B609" t="s">
        <v>734</v>
      </c>
      <c r="C609">
        <v>5136</v>
      </c>
      <c r="D609" t="s">
        <v>753</v>
      </c>
      <c r="E609">
        <v>1399</v>
      </c>
      <c r="F609" t="s">
        <v>751</v>
      </c>
      <c r="G609">
        <v>16</v>
      </c>
      <c r="H609">
        <v>8772</v>
      </c>
      <c r="J609">
        <f t="shared" si="30"/>
        <v>1</v>
      </c>
      <c r="L609">
        <v>63</v>
      </c>
      <c r="M609" s="2">
        <f t="shared" si="28"/>
        <v>552636</v>
      </c>
      <c r="N609" s="2">
        <f t="shared" si="29"/>
        <v>146.19999999999999</v>
      </c>
    </row>
    <row r="610" spans="1:14">
      <c r="A610">
        <v>1316</v>
      </c>
      <c r="B610" t="s">
        <v>734</v>
      </c>
      <c r="C610">
        <v>5137</v>
      </c>
      <c r="D610" t="s">
        <v>752</v>
      </c>
      <c r="E610">
        <v>1399</v>
      </c>
      <c r="F610" t="s">
        <v>751</v>
      </c>
      <c r="G610">
        <v>36</v>
      </c>
      <c r="H610">
        <v>6877</v>
      </c>
      <c r="J610">
        <f t="shared" si="30"/>
        <v>0</v>
      </c>
      <c r="L610">
        <v>63</v>
      </c>
      <c r="M610" s="2">
        <f t="shared" si="28"/>
        <v>433251</v>
      </c>
      <c r="N610" s="2">
        <f t="shared" si="29"/>
        <v>114.61666666666666</v>
      </c>
    </row>
    <row r="611" spans="1:14">
      <c r="A611">
        <v>1316</v>
      </c>
      <c r="B611" t="s">
        <v>734</v>
      </c>
      <c r="C611">
        <v>5279</v>
      </c>
      <c r="D611" t="s">
        <v>736</v>
      </c>
      <c r="E611">
        <v>1396</v>
      </c>
      <c r="F611" t="s">
        <v>735</v>
      </c>
      <c r="G611">
        <v>10</v>
      </c>
      <c r="H611">
        <v>6435</v>
      </c>
      <c r="J611">
        <f t="shared" si="30"/>
        <v>1</v>
      </c>
      <c r="L611">
        <v>63</v>
      </c>
      <c r="M611" s="2">
        <f t="shared" si="28"/>
        <v>405405</v>
      </c>
      <c r="N611" s="2">
        <f t="shared" si="29"/>
        <v>107.25</v>
      </c>
    </row>
    <row r="612" spans="1:14">
      <c r="A612">
        <v>1316</v>
      </c>
      <c r="B612" t="s">
        <v>734</v>
      </c>
      <c r="C612">
        <v>5127</v>
      </c>
      <c r="D612" t="s">
        <v>764</v>
      </c>
      <c r="E612">
        <v>1396</v>
      </c>
      <c r="F612" t="s">
        <v>735</v>
      </c>
      <c r="G612">
        <v>20</v>
      </c>
      <c r="H612">
        <v>3113</v>
      </c>
      <c r="J612">
        <f t="shared" si="30"/>
        <v>1</v>
      </c>
      <c r="L612">
        <v>63</v>
      </c>
      <c r="M612" s="2">
        <f t="shared" si="28"/>
        <v>196119</v>
      </c>
      <c r="N612" s="2">
        <f t="shared" si="29"/>
        <v>51.883333333333333</v>
      </c>
    </row>
    <row r="613" spans="1:14">
      <c r="A613">
        <v>1316</v>
      </c>
      <c r="B613" t="s">
        <v>734</v>
      </c>
      <c r="C613">
        <v>5128</v>
      </c>
      <c r="D613" t="s">
        <v>763</v>
      </c>
      <c r="E613">
        <v>1396</v>
      </c>
      <c r="F613" t="s">
        <v>735</v>
      </c>
      <c r="G613">
        <v>20</v>
      </c>
      <c r="H613">
        <v>5005</v>
      </c>
      <c r="J613">
        <f t="shared" si="30"/>
        <v>0</v>
      </c>
      <c r="L613">
        <v>63</v>
      </c>
      <c r="M613" s="2">
        <f t="shared" si="28"/>
        <v>315315</v>
      </c>
      <c r="N613" s="2">
        <f t="shared" si="29"/>
        <v>83.416666666666671</v>
      </c>
    </row>
    <row r="614" spans="1:14">
      <c r="A614">
        <v>1956</v>
      </c>
      <c r="B614" t="s">
        <v>226</v>
      </c>
      <c r="C614">
        <v>6652</v>
      </c>
      <c r="D614" s="3" t="s">
        <v>267</v>
      </c>
      <c r="E614" s="3">
        <v>1960</v>
      </c>
      <c r="F614" s="3" t="s">
        <v>265</v>
      </c>
      <c r="G614">
        <v>9</v>
      </c>
      <c r="H614">
        <v>5393</v>
      </c>
      <c r="J614">
        <f t="shared" si="30"/>
        <v>1</v>
      </c>
      <c r="L614">
        <v>63</v>
      </c>
      <c r="M614" s="2">
        <f t="shared" si="28"/>
        <v>339759</v>
      </c>
      <c r="N614" s="2">
        <f t="shared" si="29"/>
        <v>89.88333333333334</v>
      </c>
    </row>
    <row r="615" spans="1:14">
      <c r="A615">
        <v>1956</v>
      </c>
      <c r="B615" t="s">
        <v>226</v>
      </c>
      <c r="C615">
        <v>6653</v>
      </c>
      <c r="D615" t="s">
        <v>266</v>
      </c>
      <c r="E615">
        <v>1960</v>
      </c>
      <c r="F615" t="s">
        <v>265</v>
      </c>
      <c r="G615">
        <v>10</v>
      </c>
      <c r="H615">
        <v>3302</v>
      </c>
      <c r="J615">
        <f t="shared" si="30"/>
        <v>0</v>
      </c>
      <c r="L615">
        <v>63</v>
      </c>
      <c r="M615" s="2">
        <f t="shared" si="28"/>
        <v>208026</v>
      </c>
      <c r="N615" s="2">
        <f t="shared" si="29"/>
        <v>55.033333333333331</v>
      </c>
    </row>
    <row r="616" spans="1:14">
      <c r="A616">
        <v>1316</v>
      </c>
      <c r="B616" t="s">
        <v>734</v>
      </c>
      <c r="C616">
        <v>5129</v>
      </c>
      <c r="D616" t="s">
        <v>762</v>
      </c>
      <c r="E616">
        <v>1396</v>
      </c>
      <c r="F616" t="s">
        <v>735</v>
      </c>
      <c r="G616">
        <v>5</v>
      </c>
      <c r="H616">
        <v>1660</v>
      </c>
      <c r="J616">
        <f t="shared" si="30"/>
        <v>0</v>
      </c>
      <c r="L616">
        <v>63</v>
      </c>
      <c r="M616" s="2">
        <f t="shared" si="28"/>
        <v>104580</v>
      </c>
      <c r="N616" s="2">
        <f t="shared" si="29"/>
        <v>27.666666666666668</v>
      </c>
    </row>
    <row r="617" spans="1:14">
      <c r="A617">
        <v>1316</v>
      </c>
      <c r="B617" t="s">
        <v>734</v>
      </c>
      <c r="C617">
        <v>5143</v>
      </c>
      <c r="D617" t="s">
        <v>744</v>
      </c>
      <c r="E617">
        <v>1402</v>
      </c>
      <c r="F617" t="s">
        <v>743</v>
      </c>
      <c r="G617">
        <v>11</v>
      </c>
      <c r="H617">
        <v>8938</v>
      </c>
      <c r="J617">
        <f t="shared" si="30"/>
        <v>0</v>
      </c>
      <c r="L617">
        <v>63</v>
      </c>
      <c r="M617" s="2">
        <f t="shared" si="28"/>
        <v>563094</v>
      </c>
      <c r="N617" s="2">
        <f t="shared" si="29"/>
        <v>148.96666666666667</v>
      </c>
    </row>
    <row r="618" spans="1:14">
      <c r="A618">
        <v>1327</v>
      </c>
      <c r="B618" t="s">
        <v>530</v>
      </c>
      <c r="C618">
        <v>5493</v>
      </c>
      <c r="D618" t="s">
        <v>536</v>
      </c>
      <c r="E618">
        <v>1502</v>
      </c>
      <c r="F618" t="s">
        <v>533</v>
      </c>
      <c r="G618">
        <v>20</v>
      </c>
      <c r="H618">
        <v>3722</v>
      </c>
      <c r="J618">
        <f t="shared" si="30"/>
        <v>1</v>
      </c>
      <c r="L618">
        <v>63</v>
      </c>
      <c r="M618" s="2">
        <f t="shared" si="28"/>
        <v>234486</v>
      </c>
      <c r="N618" s="2">
        <f t="shared" si="29"/>
        <v>62.033333333333331</v>
      </c>
    </row>
    <row r="619" spans="1:14">
      <c r="A619">
        <v>1327</v>
      </c>
      <c r="B619" t="s">
        <v>530</v>
      </c>
      <c r="C619">
        <v>5495</v>
      </c>
      <c r="D619" t="s">
        <v>535</v>
      </c>
      <c r="E619">
        <v>1502</v>
      </c>
      <c r="F619" t="s">
        <v>533</v>
      </c>
      <c r="G619">
        <v>11</v>
      </c>
      <c r="H619">
        <v>2762</v>
      </c>
      <c r="J619">
        <f t="shared" si="30"/>
        <v>1</v>
      </c>
      <c r="L619">
        <v>63</v>
      </c>
      <c r="M619" s="2">
        <f t="shared" si="28"/>
        <v>174006</v>
      </c>
      <c r="N619" s="2">
        <f t="shared" si="29"/>
        <v>46.033333333333331</v>
      </c>
    </row>
    <row r="620" spans="1:14">
      <c r="A620">
        <v>1327</v>
      </c>
      <c r="B620" t="s">
        <v>530</v>
      </c>
      <c r="C620">
        <v>5496</v>
      </c>
      <c r="D620" t="s">
        <v>534</v>
      </c>
      <c r="E620">
        <v>1502</v>
      </c>
      <c r="F620" t="s">
        <v>533</v>
      </c>
      <c r="G620">
        <v>9</v>
      </c>
      <c r="H620">
        <v>3439</v>
      </c>
      <c r="J620">
        <f t="shared" si="30"/>
        <v>0</v>
      </c>
      <c r="L620">
        <v>63</v>
      </c>
      <c r="M620" s="2">
        <f t="shared" si="28"/>
        <v>216657</v>
      </c>
      <c r="N620" s="2">
        <f t="shared" si="29"/>
        <v>57.31666666666667</v>
      </c>
    </row>
    <row r="621" spans="1:14">
      <c r="A621">
        <v>1327</v>
      </c>
      <c r="B621" t="s">
        <v>530</v>
      </c>
      <c r="C621">
        <v>6157</v>
      </c>
      <c r="D621" t="s">
        <v>532</v>
      </c>
      <c r="E621">
        <v>1500</v>
      </c>
      <c r="F621" t="s">
        <v>531</v>
      </c>
      <c r="G621">
        <v>40</v>
      </c>
      <c r="H621">
        <v>4723</v>
      </c>
      <c r="J621">
        <f t="shared" si="30"/>
        <v>1</v>
      </c>
      <c r="L621">
        <v>63</v>
      </c>
      <c r="M621" s="2">
        <f t="shared" si="28"/>
        <v>297549</v>
      </c>
      <c r="N621" s="2">
        <f t="shared" si="29"/>
        <v>78.716666666666669</v>
      </c>
    </row>
    <row r="622" spans="1:14">
      <c r="A622">
        <v>1327</v>
      </c>
      <c r="B622" t="s">
        <v>530</v>
      </c>
      <c r="C622">
        <v>5484</v>
      </c>
      <c r="D622" t="s">
        <v>540</v>
      </c>
      <c r="E622">
        <v>1500</v>
      </c>
      <c r="F622" t="s">
        <v>531</v>
      </c>
      <c r="G622">
        <v>15</v>
      </c>
      <c r="H622">
        <v>1924</v>
      </c>
      <c r="J622">
        <f t="shared" si="30"/>
        <v>0</v>
      </c>
      <c r="L622">
        <v>63</v>
      </c>
      <c r="M622" s="2">
        <f t="shared" si="28"/>
        <v>121212</v>
      </c>
      <c r="N622" s="2">
        <f t="shared" si="29"/>
        <v>32.06666666666667</v>
      </c>
    </row>
    <row r="623" spans="1:14">
      <c r="A623">
        <v>1992</v>
      </c>
      <c r="B623" t="s">
        <v>2</v>
      </c>
      <c r="C623">
        <v>6803</v>
      </c>
      <c r="D623" t="s">
        <v>15</v>
      </c>
      <c r="E623">
        <v>1997</v>
      </c>
      <c r="F623" t="s">
        <v>7</v>
      </c>
      <c r="G623">
        <v>7</v>
      </c>
      <c r="H623">
        <v>2318</v>
      </c>
      <c r="J623">
        <f t="shared" si="30"/>
        <v>1</v>
      </c>
      <c r="L623">
        <v>63</v>
      </c>
      <c r="M623" s="2">
        <f t="shared" si="28"/>
        <v>146034</v>
      </c>
      <c r="N623" s="2">
        <f t="shared" si="29"/>
        <v>38.633333333333333</v>
      </c>
    </row>
    <row r="624" spans="1:14">
      <c r="A624">
        <v>1992</v>
      </c>
      <c r="B624" t="s">
        <v>2</v>
      </c>
      <c r="C624">
        <v>6805</v>
      </c>
      <c r="D624" t="s">
        <v>13</v>
      </c>
      <c r="E624">
        <v>1997</v>
      </c>
      <c r="F624" t="s">
        <v>7</v>
      </c>
      <c r="G624">
        <v>6</v>
      </c>
      <c r="H624">
        <v>891</v>
      </c>
      <c r="J624">
        <f t="shared" si="30"/>
        <v>1</v>
      </c>
      <c r="L624">
        <v>63</v>
      </c>
      <c r="M624" s="2">
        <f t="shared" si="28"/>
        <v>56133</v>
      </c>
      <c r="N624" s="2">
        <f t="shared" si="29"/>
        <v>14.85</v>
      </c>
    </row>
    <row r="625" spans="1:14">
      <c r="A625">
        <v>1992</v>
      </c>
      <c r="B625" t="s">
        <v>2</v>
      </c>
      <c r="C625">
        <v>6804</v>
      </c>
      <c r="D625" t="s">
        <v>14</v>
      </c>
      <c r="E625">
        <v>1997</v>
      </c>
      <c r="F625" t="s">
        <v>7</v>
      </c>
      <c r="G625">
        <v>10</v>
      </c>
      <c r="H625">
        <v>2961</v>
      </c>
      <c r="J625">
        <f t="shared" si="30"/>
        <v>0</v>
      </c>
      <c r="L625">
        <v>63</v>
      </c>
      <c r="M625" s="2">
        <f t="shared" si="28"/>
        <v>186543</v>
      </c>
      <c r="N625" s="2">
        <f t="shared" si="29"/>
        <v>49.35</v>
      </c>
    </row>
    <row r="626" spans="1:14">
      <c r="A626">
        <v>1327</v>
      </c>
      <c r="B626" t="s">
        <v>530</v>
      </c>
      <c r="C626">
        <v>5483</v>
      </c>
      <c r="D626" t="s">
        <v>541</v>
      </c>
      <c r="E626">
        <v>1500</v>
      </c>
      <c r="F626" t="s">
        <v>531</v>
      </c>
      <c r="G626">
        <v>8</v>
      </c>
      <c r="H626">
        <v>1986</v>
      </c>
      <c r="J626">
        <f t="shared" si="30"/>
        <v>1</v>
      </c>
      <c r="L626">
        <v>63</v>
      </c>
      <c r="M626" s="2">
        <f t="shared" si="28"/>
        <v>125118</v>
      </c>
      <c r="N626" s="2">
        <f t="shared" si="29"/>
        <v>33.1</v>
      </c>
    </row>
    <row r="627" spans="1:14">
      <c r="A627">
        <v>1327</v>
      </c>
      <c r="B627" t="s">
        <v>530</v>
      </c>
      <c r="C627">
        <v>5482</v>
      </c>
      <c r="D627" t="s">
        <v>542</v>
      </c>
      <c r="E627">
        <v>1500</v>
      </c>
      <c r="F627" t="s">
        <v>531</v>
      </c>
      <c r="G627">
        <v>9</v>
      </c>
      <c r="H627">
        <v>1207</v>
      </c>
      <c r="J627">
        <f t="shared" si="30"/>
        <v>1</v>
      </c>
      <c r="L627">
        <v>63</v>
      </c>
      <c r="M627" s="2">
        <f t="shared" si="28"/>
        <v>76041</v>
      </c>
      <c r="N627" s="2">
        <f t="shared" si="29"/>
        <v>20.116666666666667</v>
      </c>
    </row>
    <row r="628" spans="1:14">
      <c r="A628">
        <v>1327</v>
      </c>
      <c r="B628" t="s">
        <v>530</v>
      </c>
      <c r="C628">
        <v>5480</v>
      </c>
      <c r="D628" t="s">
        <v>543</v>
      </c>
      <c r="E628">
        <v>1500</v>
      </c>
      <c r="F628" t="s">
        <v>531</v>
      </c>
      <c r="G628">
        <v>9</v>
      </c>
      <c r="H628">
        <v>2877</v>
      </c>
      <c r="J628">
        <f t="shared" si="30"/>
        <v>0</v>
      </c>
      <c r="L628">
        <v>63</v>
      </c>
      <c r="M628" s="2">
        <f t="shared" si="28"/>
        <v>181251</v>
      </c>
      <c r="N628" s="2">
        <f t="shared" si="29"/>
        <v>47.95</v>
      </c>
    </row>
    <row r="629" spans="1:14">
      <c r="A629">
        <v>1327</v>
      </c>
      <c r="B629" t="s">
        <v>530</v>
      </c>
      <c r="C629">
        <v>5491</v>
      </c>
      <c r="D629" t="s">
        <v>537</v>
      </c>
      <c r="E629">
        <v>1502</v>
      </c>
      <c r="F629" t="s">
        <v>533</v>
      </c>
      <c r="G629">
        <v>12</v>
      </c>
      <c r="H629">
        <v>2288</v>
      </c>
      <c r="J629">
        <f t="shared" si="30"/>
        <v>0</v>
      </c>
      <c r="L629">
        <v>63</v>
      </c>
      <c r="M629" s="2">
        <f t="shared" si="28"/>
        <v>144144</v>
      </c>
      <c r="N629" s="2">
        <f t="shared" si="29"/>
        <v>38.133333333333333</v>
      </c>
    </row>
    <row r="630" spans="1:14">
      <c r="A630">
        <v>1327</v>
      </c>
      <c r="B630" t="s">
        <v>530</v>
      </c>
      <c r="C630">
        <v>5827</v>
      </c>
      <c r="D630" t="s">
        <v>280</v>
      </c>
      <c r="E630">
        <v>1658</v>
      </c>
      <c r="F630" t="s">
        <v>279</v>
      </c>
      <c r="G630">
        <v>20</v>
      </c>
      <c r="H630">
        <v>3282</v>
      </c>
      <c r="J630">
        <f t="shared" si="30"/>
        <v>0</v>
      </c>
      <c r="L630">
        <v>63</v>
      </c>
      <c r="M630" s="2">
        <f t="shared" si="28"/>
        <v>206766</v>
      </c>
      <c r="N630" s="2">
        <f t="shared" si="29"/>
        <v>54.7</v>
      </c>
    </row>
    <row r="631" spans="1:14">
      <c r="A631">
        <v>1958</v>
      </c>
      <c r="B631" t="s">
        <v>146</v>
      </c>
      <c r="C631">
        <v>6896</v>
      </c>
      <c r="D631" t="s">
        <v>155</v>
      </c>
      <c r="E631">
        <v>2023</v>
      </c>
      <c r="F631" t="s">
        <v>154</v>
      </c>
      <c r="G631">
        <v>11</v>
      </c>
      <c r="H631">
        <v>1658</v>
      </c>
      <c r="J631">
        <f t="shared" si="30"/>
        <v>1</v>
      </c>
      <c r="L631">
        <v>63</v>
      </c>
      <c r="M631" s="2">
        <f t="shared" si="28"/>
        <v>104454</v>
      </c>
      <c r="N631" s="2">
        <f t="shared" si="29"/>
        <v>27.633333333333333</v>
      </c>
    </row>
    <row r="632" spans="1:14">
      <c r="A632">
        <v>1958</v>
      </c>
      <c r="B632" t="s">
        <v>146</v>
      </c>
      <c r="C632">
        <v>6895</v>
      </c>
      <c r="D632" t="s">
        <v>156</v>
      </c>
      <c r="E632">
        <v>2023</v>
      </c>
      <c r="F632" t="s">
        <v>154</v>
      </c>
      <c r="G632">
        <v>12</v>
      </c>
      <c r="H632">
        <v>2872</v>
      </c>
      <c r="J632">
        <f t="shared" si="30"/>
        <v>0</v>
      </c>
      <c r="L632">
        <v>63</v>
      </c>
      <c r="M632" s="2">
        <f t="shared" si="28"/>
        <v>180936</v>
      </c>
      <c r="N632" s="2">
        <f t="shared" si="29"/>
        <v>47.866666666666667</v>
      </c>
    </row>
    <row r="633" spans="1:14">
      <c r="A633">
        <v>1327</v>
      </c>
      <c r="B633" t="s">
        <v>530</v>
      </c>
      <c r="C633">
        <v>5986</v>
      </c>
      <c r="D633" t="s">
        <v>375</v>
      </c>
      <c r="E633">
        <v>1658</v>
      </c>
      <c r="F633" t="s">
        <v>279</v>
      </c>
      <c r="G633">
        <v>20</v>
      </c>
      <c r="H633">
        <v>3808</v>
      </c>
      <c r="J633">
        <f t="shared" si="30"/>
        <v>0</v>
      </c>
      <c r="L633">
        <v>63</v>
      </c>
      <c r="M633" s="2">
        <f t="shared" si="28"/>
        <v>239904</v>
      </c>
      <c r="N633" s="2">
        <f t="shared" si="29"/>
        <v>63.466666666666669</v>
      </c>
    </row>
    <row r="634" spans="1:14">
      <c r="A634">
        <v>1327</v>
      </c>
      <c r="B634" t="s">
        <v>530</v>
      </c>
      <c r="C634">
        <v>5730</v>
      </c>
      <c r="D634" t="s">
        <v>419</v>
      </c>
      <c r="E634">
        <v>1590</v>
      </c>
      <c r="F634" t="s">
        <v>282</v>
      </c>
      <c r="G634">
        <v>20</v>
      </c>
      <c r="H634">
        <v>3271</v>
      </c>
      <c r="J634">
        <f t="shared" si="30"/>
        <v>0</v>
      </c>
      <c r="L634">
        <v>63</v>
      </c>
      <c r="M634" s="2">
        <f t="shared" si="28"/>
        <v>206073</v>
      </c>
      <c r="N634" s="2">
        <f t="shared" si="29"/>
        <v>54.516666666666666</v>
      </c>
    </row>
    <row r="635" spans="1:14">
      <c r="A635">
        <v>1327</v>
      </c>
      <c r="B635" t="s">
        <v>530</v>
      </c>
      <c r="C635">
        <v>5478</v>
      </c>
      <c r="D635" t="s">
        <v>544</v>
      </c>
      <c r="E635">
        <v>1500</v>
      </c>
      <c r="F635" t="s">
        <v>531</v>
      </c>
      <c r="G635">
        <v>6</v>
      </c>
      <c r="H635">
        <v>1719</v>
      </c>
      <c r="J635">
        <f t="shared" si="30"/>
        <v>0</v>
      </c>
      <c r="L635">
        <v>63</v>
      </c>
      <c r="M635" s="2">
        <f t="shared" si="28"/>
        <v>108297</v>
      </c>
      <c r="N635" s="2">
        <f t="shared" si="29"/>
        <v>28.65</v>
      </c>
    </row>
    <row r="636" spans="1:14">
      <c r="A636">
        <v>1992</v>
      </c>
      <c r="B636" t="s">
        <v>2</v>
      </c>
      <c r="C636">
        <v>6806</v>
      </c>
      <c r="D636" t="s">
        <v>12</v>
      </c>
      <c r="E636">
        <v>1997</v>
      </c>
      <c r="F636" t="s">
        <v>7</v>
      </c>
      <c r="G636">
        <v>2</v>
      </c>
      <c r="H636">
        <v>689</v>
      </c>
      <c r="J636">
        <f t="shared" si="30"/>
        <v>1</v>
      </c>
      <c r="L636">
        <v>63</v>
      </c>
      <c r="M636" s="2">
        <f t="shared" si="28"/>
        <v>43407</v>
      </c>
      <c r="N636" s="2">
        <f t="shared" si="29"/>
        <v>11.483333333333333</v>
      </c>
    </row>
    <row r="637" spans="1:14">
      <c r="A637">
        <v>1992</v>
      </c>
      <c r="B637" t="s">
        <v>2</v>
      </c>
      <c r="C637">
        <v>6808</v>
      </c>
      <c r="D637" t="s">
        <v>10</v>
      </c>
      <c r="E637">
        <v>1997</v>
      </c>
      <c r="F637" t="s">
        <v>7</v>
      </c>
      <c r="G637">
        <v>3</v>
      </c>
      <c r="H637">
        <v>359</v>
      </c>
      <c r="J637">
        <f t="shared" si="30"/>
        <v>1</v>
      </c>
      <c r="L637">
        <v>63</v>
      </c>
      <c r="M637" s="2">
        <f t="shared" si="28"/>
        <v>22617</v>
      </c>
      <c r="N637" s="2">
        <f t="shared" si="29"/>
        <v>5.9833333333333334</v>
      </c>
    </row>
    <row r="638" spans="1:14">
      <c r="A638">
        <v>1992</v>
      </c>
      <c r="B638" t="s">
        <v>2</v>
      </c>
      <c r="C638">
        <v>6807</v>
      </c>
      <c r="D638" t="s">
        <v>11</v>
      </c>
      <c r="E638">
        <v>1997</v>
      </c>
      <c r="F638" t="s">
        <v>7</v>
      </c>
      <c r="G638">
        <v>9</v>
      </c>
      <c r="H638">
        <v>2661</v>
      </c>
      <c r="J638">
        <f t="shared" si="30"/>
        <v>0</v>
      </c>
      <c r="L638">
        <v>63</v>
      </c>
      <c r="M638" s="2">
        <f t="shared" si="28"/>
        <v>167643</v>
      </c>
      <c r="N638" s="2">
        <f t="shared" si="29"/>
        <v>44.35</v>
      </c>
    </row>
    <row r="639" spans="1:14">
      <c r="A639">
        <v>1327</v>
      </c>
      <c r="B639" t="s">
        <v>530</v>
      </c>
      <c r="C639">
        <v>5489</v>
      </c>
      <c r="D639" t="s">
        <v>538</v>
      </c>
      <c r="E639">
        <v>1502</v>
      </c>
      <c r="F639" t="s">
        <v>533</v>
      </c>
      <c r="G639">
        <v>8</v>
      </c>
      <c r="H639">
        <v>1877</v>
      </c>
      <c r="J639">
        <f t="shared" si="30"/>
        <v>0</v>
      </c>
      <c r="L639">
        <v>63</v>
      </c>
      <c r="M639" s="2">
        <f t="shared" si="28"/>
        <v>118251</v>
      </c>
      <c r="N639" s="2">
        <f t="shared" si="29"/>
        <v>31.283333333333335</v>
      </c>
    </row>
    <row r="640" spans="1:14">
      <c r="A640">
        <v>1327</v>
      </c>
      <c r="B640" t="s">
        <v>530</v>
      </c>
      <c r="C640">
        <v>5486</v>
      </c>
      <c r="D640" t="s">
        <v>539</v>
      </c>
      <c r="E640">
        <v>1501</v>
      </c>
      <c r="F640" t="s">
        <v>528</v>
      </c>
      <c r="G640">
        <v>13</v>
      </c>
      <c r="H640">
        <v>1387</v>
      </c>
      <c r="J640">
        <f t="shared" si="30"/>
        <v>1</v>
      </c>
      <c r="L640">
        <v>63</v>
      </c>
      <c r="M640" s="2">
        <f t="shared" si="28"/>
        <v>87381</v>
      </c>
      <c r="N640" s="2">
        <f t="shared" si="29"/>
        <v>23.116666666666667</v>
      </c>
    </row>
    <row r="641" spans="1:14">
      <c r="A641">
        <v>1327</v>
      </c>
      <c r="B641" t="s">
        <v>530</v>
      </c>
      <c r="C641">
        <v>6507</v>
      </c>
      <c r="D641" t="s">
        <v>529</v>
      </c>
      <c r="E641">
        <v>1501</v>
      </c>
      <c r="F641" t="s">
        <v>528</v>
      </c>
      <c r="G641">
        <v>30</v>
      </c>
      <c r="H641">
        <v>5967</v>
      </c>
      <c r="J641">
        <f t="shared" si="30"/>
        <v>0</v>
      </c>
      <c r="L641">
        <v>63</v>
      </c>
      <c r="M641" s="2">
        <f t="shared" si="28"/>
        <v>375921</v>
      </c>
      <c r="N641" s="2">
        <f t="shared" si="29"/>
        <v>99.45</v>
      </c>
    </row>
    <row r="642" spans="1:14">
      <c r="A642">
        <v>1302</v>
      </c>
      <c r="B642" t="s">
        <v>1192</v>
      </c>
      <c r="C642">
        <v>5560</v>
      </c>
      <c r="D642" t="s">
        <v>1205</v>
      </c>
      <c r="E642">
        <v>1522</v>
      </c>
      <c r="F642" t="s">
        <v>1194</v>
      </c>
      <c r="G642">
        <v>5</v>
      </c>
      <c r="H642">
        <v>1278</v>
      </c>
      <c r="J642">
        <f t="shared" si="30"/>
        <v>0</v>
      </c>
      <c r="L642">
        <v>63</v>
      </c>
      <c r="M642" s="2">
        <f t="shared" si="28"/>
        <v>80514</v>
      </c>
      <c r="N642" s="2">
        <f t="shared" si="29"/>
        <v>21.3</v>
      </c>
    </row>
    <row r="643" spans="1:14">
      <c r="A643">
        <v>1972</v>
      </c>
      <c r="B643" t="s">
        <v>81</v>
      </c>
      <c r="C643">
        <v>6737</v>
      </c>
      <c r="D643" t="s">
        <v>99</v>
      </c>
      <c r="E643">
        <v>1980</v>
      </c>
      <c r="F643" t="s">
        <v>95</v>
      </c>
      <c r="G643">
        <v>4</v>
      </c>
      <c r="H643">
        <v>998</v>
      </c>
      <c r="J643">
        <f t="shared" si="30"/>
        <v>0</v>
      </c>
      <c r="L643">
        <v>63</v>
      </c>
      <c r="M643" s="2">
        <f t="shared" ref="M643:M706" si="31">H643*L643</f>
        <v>62874</v>
      </c>
      <c r="N643" s="2">
        <f t="shared" ref="N643:N706" si="32">H643/60</f>
        <v>16.633333333333333</v>
      </c>
    </row>
    <row r="644" spans="1:14">
      <c r="A644">
        <v>1302</v>
      </c>
      <c r="B644" t="s">
        <v>1192</v>
      </c>
      <c r="C644">
        <v>5551</v>
      </c>
      <c r="D644" t="s">
        <v>1215</v>
      </c>
      <c r="E644">
        <v>1520</v>
      </c>
      <c r="F644" t="s">
        <v>1190</v>
      </c>
      <c r="G644">
        <v>12</v>
      </c>
      <c r="H644">
        <v>2040</v>
      </c>
      <c r="J644">
        <f t="shared" si="30"/>
        <v>0</v>
      </c>
      <c r="L644">
        <v>63</v>
      </c>
      <c r="M644" s="2">
        <f t="shared" si="31"/>
        <v>128520</v>
      </c>
      <c r="N644" s="2">
        <f t="shared" si="32"/>
        <v>34</v>
      </c>
    </row>
    <row r="645" spans="1:14">
      <c r="A645">
        <v>1302</v>
      </c>
      <c r="B645" t="s">
        <v>1192</v>
      </c>
      <c r="C645">
        <v>6396</v>
      </c>
      <c r="D645" t="s">
        <v>1195</v>
      </c>
      <c r="E645">
        <v>1522</v>
      </c>
      <c r="F645" t="s">
        <v>1194</v>
      </c>
      <c r="G645">
        <v>20</v>
      </c>
      <c r="H645">
        <v>1981</v>
      </c>
      <c r="J645">
        <f t="shared" si="30"/>
        <v>0</v>
      </c>
      <c r="L645">
        <v>63</v>
      </c>
      <c r="M645" s="2">
        <f t="shared" si="31"/>
        <v>124803</v>
      </c>
      <c r="N645" s="2">
        <f t="shared" si="32"/>
        <v>33.016666666666666</v>
      </c>
    </row>
    <row r="646" spans="1:14">
      <c r="A646">
        <v>1302</v>
      </c>
      <c r="B646" t="s">
        <v>1192</v>
      </c>
      <c r="C646">
        <v>5552</v>
      </c>
      <c r="D646" t="s">
        <v>1214</v>
      </c>
      <c r="E646">
        <v>1520</v>
      </c>
      <c r="F646" t="s">
        <v>1190</v>
      </c>
      <c r="G646">
        <v>12</v>
      </c>
      <c r="H646">
        <v>2338</v>
      </c>
      <c r="J646">
        <f t="shared" si="30"/>
        <v>1</v>
      </c>
      <c r="L646">
        <v>63</v>
      </c>
      <c r="M646" s="2">
        <f t="shared" si="31"/>
        <v>147294</v>
      </c>
      <c r="N646" s="2">
        <f t="shared" si="32"/>
        <v>38.966666666666669</v>
      </c>
    </row>
    <row r="647" spans="1:14">
      <c r="A647">
        <v>1302</v>
      </c>
      <c r="B647" t="s">
        <v>1192</v>
      </c>
      <c r="C647">
        <v>5549</v>
      </c>
      <c r="D647" t="s">
        <v>1217</v>
      </c>
      <c r="E647">
        <v>1520</v>
      </c>
      <c r="F647" t="s">
        <v>1190</v>
      </c>
      <c r="G647">
        <v>16</v>
      </c>
      <c r="H647">
        <v>2119</v>
      </c>
      <c r="J647">
        <f t="shared" si="30"/>
        <v>1</v>
      </c>
      <c r="L647">
        <v>63</v>
      </c>
      <c r="M647" s="2">
        <f t="shared" si="31"/>
        <v>133497</v>
      </c>
      <c r="N647" s="2">
        <f t="shared" si="32"/>
        <v>35.31666666666667</v>
      </c>
    </row>
    <row r="648" spans="1:14">
      <c r="A648">
        <v>1302</v>
      </c>
      <c r="B648" t="s">
        <v>1192</v>
      </c>
      <c r="C648">
        <v>5548</v>
      </c>
      <c r="D648" t="s">
        <v>1218</v>
      </c>
      <c r="E648">
        <v>1520</v>
      </c>
      <c r="F648" t="s">
        <v>1190</v>
      </c>
      <c r="G648">
        <v>10</v>
      </c>
      <c r="H648">
        <v>2229</v>
      </c>
      <c r="J648">
        <f t="shared" ref="J648:J711" si="33">IF(E648=E649, 1, 0)</f>
        <v>1</v>
      </c>
      <c r="L648">
        <v>63</v>
      </c>
      <c r="M648" s="2">
        <f t="shared" si="31"/>
        <v>140427</v>
      </c>
      <c r="N648" s="2">
        <f t="shared" si="32"/>
        <v>37.15</v>
      </c>
    </row>
    <row r="649" spans="1:14">
      <c r="A649">
        <v>1302</v>
      </c>
      <c r="B649" t="s">
        <v>1192</v>
      </c>
      <c r="C649">
        <v>5547</v>
      </c>
      <c r="D649" t="s">
        <v>1219</v>
      </c>
      <c r="E649">
        <v>1520</v>
      </c>
      <c r="F649" t="s">
        <v>1190</v>
      </c>
      <c r="G649">
        <v>13</v>
      </c>
      <c r="H649">
        <v>2615</v>
      </c>
      <c r="J649">
        <f t="shared" si="33"/>
        <v>0</v>
      </c>
      <c r="L649">
        <v>63</v>
      </c>
      <c r="M649" s="2">
        <f t="shared" si="31"/>
        <v>164745</v>
      </c>
      <c r="N649" s="2">
        <f t="shared" si="32"/>
        <v>43.583333333333336</v>
      </c>
    </row>
    <row r="650" spans="1:14">
      <c r="A650">
        <v>1302</v>
      </c>
      <c r="B650" t="s">
        <v>1192</v>
      </c>
      <c r="C650">
        <v>6394</v>
      </c>
      <c r="D650" t="s">
        <v>1196</v>
      </c>
      <c r="E650">
        <v>1522</v>
      </c>
      <c r="F650" t="s">
        <v>1194</v>
      </c>
      <c r="G650">
        <v>30</v>
      </c>
      <c r="H650">
        <v>2866</v>
      </c>
      <c r="J650">
        <f t="shared" si="33"/>
        <v>1</v>
      </c>
      <c r="L650">
        <v>63</v>
      </c>
      <c r="M650" s="2">
        <f t="shared" si="31"/>
        <v>180558</v>
      </c>
      <c r="N650" s="2">
        <f t="shared" si="32"/>
        <v>47.766666666666666</v>
      </c>
    </row>
    <row r="651" spans="1:14">
      <c r="A651">
        <v>1302</v>
      </c>
      <c r="B651" t="s">
        <v>1192</v>
      </c>
      <c r="C651">
        <v>5561</v>
      </c>
      <c r="D651" t="s">
        <v>1204</v>
      </c>
      <c r="E651">
        <v>1522</v>
      </c>
      <c r="F651" t="s">
        <v>1194</v>
      </c>
      <c r="G651">
        <v>7</v>
      </c>
      <c r="H651">
        <v>1506</v>
      </c>
      <c r="J651">
        <f t="shared" si="33"/>
        <v>1</v>
      </c>
      <c r="L651">
        <v>63</v>
      </c>
      <c r="M651" s="2">
        <f t="shared" si="31"/>
        <v>94878</v>
      </c>
      <c r="N651" s="2">
        <f t="shared" si="32"/>
        <v>25.1</v>
      </c>
    </row>
    <row r="652" spans="1:14">
      <c r="A652">
        <v>1302</v>
      </c>
      <c r="B652" t="s">
        <v>1192</v>
      </c>
      <c r="C652">
        <v>5562</v>
      </c>
      <c r="D652" t="s">
        <v>1203</v>
      </c>
      <c r="E652">
        <v>1522</v>
      </c>
      <c r="F652" t="s">
        <v>1194</v>
      </c>
      <c r="G652">
        <v>6</v>
      </c>
      <c r="H652">
        <v>1297</v>
      </c>
      <c r="J652">
        <f t="shared" si="33"/>
        <v>0</v>
      </c>
      <c r="L652">
        <v>63</v>
      </c>
      <c r="M652" s="2">
        <f t="shared" si="31"/>
        <v>81711</v>
      </c>
      <c r="N652" s="2">
        <f t="shared" si="32"/>
        <v>21.616666666666667</v>
      </c>
    </row>
    <row r="653" spans="1:14">
      <c r="A653">
        <v>1302</v>
      </c>
      <c r="B653" t="s">
        <v>1192</v>
      </c>
      <c r="C653">
        <v>6207</v>
      </c>
      <c r="D653" t="s">
        <v>1198</v>
      </c>
      <c r="E653">
        <v>1520</v>
      </c>
      <c r="F653" t="s">
        <v>1190</v>
      </c>
      <c r="G653">
        <v>25</v>
      </c>
      <c r="H653">
        <v>2943</v>
      </c>
      <c r="J653">
        <f t="shared" si="33"/>
        <v>0</v>
      </c>
      <c r="L653">
        <v>63</v>
      </c>
      <c r="M653" s="2">
        <f t="shared" si="31"/>
        <v>185409</v>
      </c>
      <c r="N653" s="2">
        <f t="shared" si="32"/>
        <v>49.05</v>
      </c>
    </row>
    <row r="654" spans="1:14">
      <c r="A654">
        <v>1972</v>
      </c>
      <c r="B654" t="s">
        <v>81</v>
      </c>
      <c r="C654">
        <v>6711</v>
      </c>
      <c r="D654" t="s">
        <v>126</v>
      </c>
      <c r="E654">
        <v>1975</v>
      </c>
      <c r="F654" t="s">
        <v>120</v>
      </c>
      <c r="G654">
        <v>3</v>
      </c>
      <c r="H654">
        <v>696</v>
      </c>
      <c r="J654">
        <f t="shared" si="33"/>
        <v>0</v>
      </c>
      <c r="L654">
        <v>63</v>
      </c>
      <c r="M654" s="2">
        <f t="shared" si="31"/>
        <v>43848</v>
      </c>
      <c r="N654" s="2">
        <f t="shared" si="32"/>
        <v>11.6</v>
      </c>
    </row>
    <row r="655" spans="1:14">
      <c r="A655">
        <v>1302</v>
      </c>
      <c r="B655" t="s">
        <v>1192</v>
      </c>
      <c r="C655">
        <v>5550</v>
      </c>
      <c r="D655" t="s">
        <v>1216</v>
      </c>
      <c r="E655">
        <v>1520</v>
      </c>
      <c r="F655" t="s">
        <v>1190</v>
      </c>
      <c r="G655">
        <v>11</v>
      </c>
      <c r="H655">
        <v>2720</v>
      </c>
      <c r="J655">
        <f t="shared" si="33"/>
        <v>1</v>
      </c>
      <c r="L655">
        <v>63</v>
      </c>
      <c r="M655" s="2">
        <f t="shared" si="31"/>
        <v>171360</v>
      </c>
      <c r="N655" s="2">
        <f t="shared" si="32"/>
        <v>45.333333333333336</v>
      </c>
    </row>
    <row r="656" spans="1:14">
      <c r="A656">
        <v>1302</v>
      </c>
      <c r="B656" t="s">
        <v>1192</v>
      </c>
      <c r="C656">
        <v>6208</v>
      </c>
      <c r="D656" t="s">
        <v>1197</v>
      </c>
      <c r="E656">
        <v>1520</v>
      </c>
      <c r="F656" t="s">
        <v>1190</v>
      </c>
      <c r="G656">
        <v>25</v>
      </c>
      <c r="H656">
        <v>2991</v>
      </c>
      <c r="J656">
        <f t="shared" si="33"/>
        <v>0</v>
      </c>
      <c r="L656">
        <v>63</v>
      </c>
      <c r="M656" s="2">
        <f t="shared" si="31"/>
        <v>188433</v>
      </c>
      <c r="N656" s="2">
        <f t="shared" si="32"/>
        <v>49.85</v>
      </c>
    </row>
    <row r="657" spans="1:14">
      <c r="A657">
        <v>1956</v>
      </c>
      <c r="B657" t="s">
        <v>226</v>
      </c>
      <c r="C657">
        <v>6683</v>
      </c>
      <c r="D657" t="s">
        <v>227</v>
      </c>
      <c r="E657">
        <v>1971</v>
      </c>
      <c r="F657" t="s">
        <v>224</v>
      </c>
      <c r="G657">
        <v>42</v>
      </c>
      <c r="H657">
        <v>13248</v>
      </c>
      <c r="J657">
        <f t="shared" si="33"/>
        <v>0</v>
      </c>
      <c r="L657">
        <v>63</v>
      </c>
      <c r="M657" s="2">
        <f t="shared" si="31"/>
        <v>834624</v>
      </c>
      <c r="N657" s="2">
        <f t="shared" si="32"/>
        <v>220.8</v>
      </c>
    </row>
    <row r="658" spans="1:14">
      <c r="A658">
        <v>1302</v>
      </c>
      <c r="B658" t="s">
        <v>1192</v>
      </c>
      <c r="C658">
        <v>5825</v>
      </c>
      <c r="D658" t="s">
        <v>280</v>
      </c>
      <c r="E658">
        <v>1656</v>
      </c>
      <c r="F658" t="s">
        <v>279</v>
      </c>
      <c r="G658">
        <v>20</v>
      </c>
      <c r="H658">
        <v>3497</v>
      </c>
      <c r="J658">
        <f t="shared" si="33"/>
        <v>1</v>
      </c>
      <c r="L658">
        <v>63</v>
      </c>
      <c r="M658" s="2">
        <f t="shared" si="31"/>
        <v>220311</v>
      </c>
      <c r="N658" s="2">
        <f t="shared" si="32"/>
        <v>58.283333333333331</v>
      </c>
    </row>
    <row r="659" spans="1:14">
      <c r="A659">
        <v>1302</v>
      </c>
      <c r="B659" t="s">
        <v>1192</v>
      </c>
      <c r="C659">
        <v>6078</v>
      </c>
      <c r="D659" t="s">
        <v>375</v>
      </c>
      <c r="E659">
        <v>1656</v>
      </c>
      <c r="F659" t="s">
        <v>279</v>
      </c>
      <c r="G659">
        <v>20</v>
      </c>
      <c r="H659">
        <v>3283</v>
      </c>
      <c r="J659">
        <f t="shared" si="33"/>
        <v>0</v>
      </c>
      <c r="L659">
        <v>63</v>
      </c>
      <c r="M659" s="2">
        <f t="shared" si="31"/>
        <v>206829</v>
      </c>
      <c r="N659" s="2">
        <f t="shared" si="32"/>
        <v>54.716666666666669</v>
      </c>
    </row>
    <row r="660" spans="1:14">
      <c r="A660">
        <v>1956</v>
      </c>
      <c r="B660" t="s">
        <v>226</v>
      </c>
      <c r="C660">
        <v>6665</v>
      </c>
      <c r="D660" t="s">
        <v>251</v>
      </c>
      <c r="E660">
        <v>1963</v>
      </c>
      <c r="F660" t="s">
        <v>248</v>
      </c>
      <c r="G660">
        <v>9</v>
      </c>
      <c r="H660">
        <v>2171</v>
      </c>
      <c r="J660">
        <f t="shared" si="33"/>
        <v>1</v>
      </c>
      <c r="L660">
        <v>63</v>
      </c>
      <c r="M660" s="2">
        <f t="shared" si="31"/>
        <v>136773</v>
      </c>
      <c r="N660" s="2">
        <f t="shared" si="32"/>
        <v>36.18333333333333</v>
      </c>
    </row>
    <row r="661" spans="1:14">
      <c r="A661">
        <v>1956</v>
      </c>
      <c r="B661" t="s">
        <v>226</v>
      </c>
      <c r="C661">
        <v>6667</v>
      </c>
      <c r="D661" t="s">
        <v>249</v>
      </c>
      <c r="E661">
        <v>1963</v>
      </c>
      <c r="F661" t="s">
        <v>248</v>
      </c>
      <c r="G661">
        <v>17</v>
      </c>
      <c r="H661">
        <v>3248</v>
      </c>
      <c r="J661">
        <f t="shared" si="33"/>
        <v>1</v>
      </c>
      <c r="L661">
        <v>63</v>
      </c>
      <c r="M661" s="2">
        <f t="shared" si="31"/>
        <v>204624</v>
      </c>
      <c r="N661" s="2">
        <f t="shared" si="32"/>
        <v>54.133333333333333</v>
      </c>
    </row>
    <row r="662" spans="1:14">
      <c r="A662">
        <v>1956</v>
      </c>
      <c r="B662" t="s">
        <v>226</v>
      </c>
      <c r="C662">
        <v>6666</v>
      </c>
      <c r="D662" t="s">
        <v>250</v>
      </c>
      <c r="E662">
        <v>1963</v>
      </c>
      <c r="F662" t="s">
        <v>248</v>
      </c>
      <c r="G662">
        <v>15</v>
      </c>
      <c r="H662">
        <v>1649</v>
      </c>
      <c r="J662">
        <f t="shared" si="33"/>
        <v>0</v>
      </c>
      <c r="L662">
        <v>63</v>
      </c>
      <c r="M662" s="2">
        <f t="shared" si="31"/>
        <v>103887</v>
      </c>
      <c r="N662" s="2">
        <f t="shared" si="32"/>
        <v>27.483333333333334</v>
      </c>
    </row>
    <row r="663" spans="1:14">
      <c r="A663">
        <v>1302</v>
      </c>
      <c r="B663" t="s">
        <v>1192</v>
      </c>
      <c r="C663">
        <v>5728</v>
      </c>
      <c r="D663" t="s">
        <v>419</v>
      </c>
      <c r="E663">
        <v>1588</v>
      </c>
      <c r="F663" t="s">
        <v>282</v>
      </c>
      <c r="G663">
        <v>20</v>
      </c>
      <c r="H663">
        <v>3313</v>
      </c>
      <c r="J663">
        <f t="shared" si="33"/>
        <v>0</v>
      </c>
      <c r="L663">
        <v>63</v>
      </c>
      <c r="M663" s="2">
        <f t="shared" si="31"/>
        <v>208719</v>
      </c>
      <c r="N663" s="2">
        <f t="shared" si="32"/>
        <v>55.216666666666669</v>
      </c>
    </row>
    <row r="664" spans="1:14">
      <c r="A664">
        <v>1972</v>
      </c>
      <c r="B664" t="s">
        <v>81</v>
      </c>
      <c r="C664">
        <v>6721</v>
      </c>
      <c r="D664" t="s">
        <v>114</v>
      </c>
      <c r="E664">
        <v>1977</v>
      </c>
      <c r="F664" t="s">
        <v>110</v>
      </c>
      <c r="G664">
        <v>6</v>
      </c>
      <c r="H664">
        <v>1117</v>
      </c>
      <c r="J664">
        <f t="shared" si="33"/>
        <v>0</v>
      </c>
      <c r="L664">
        <v>63</v>
      </c>
      <c r="M664" s="2">
        <f t="shared" si="31"/>
        <v>70371</v>
      </c>
      <c r="N664" s="2">
        <f t="shared" si="32"/>
        <v>18.616666666666667</v>
      </c>
    </row>
    <row r="665" spans="1:14">
      <c r="A665">
        <v>1302</v>
      </c>
      <c r="B665" t="s">
        <v>1192</v>
      </c>
      <c r="C665">
        <v>6008</v>
      </c>
      <c r="D665" t="s">
        <v>627</v>
      </c>
      <c r="E665">
        <v>1588</v>
      </c>
      <c r="F665" t="s">
        <v>282</v>
      </c>
      <c r="G665">
        <v>20</v>
      </c>
      <c r="H665">
        <v>2433</v>
      </c>
      <c r="J665">
        <f t="shared" si="33"/>
        <v>0</v>
      </c>
      <c r="L665">
        <v>63</v>
      </c>
      <c r="M665" s="2">
        <f t="shared" si="31"/>
        <v>153279</v>
      </c>
      <c r="N665" s="2">
        <f t="shared" si="32"/>
        <v>40.549999999999997</v>
      </c>
    </row>
    <row r="666" spans="1:14">
      <c r="A666">
        <v>1972</v>
      </c>
      <c r="B666" t="s">
        <v>81</v>
      </c>
      <c r="C666">
        <v>6728</v>
      </c>
      <c r="D666" t="s">
        <v>109</v>
      </c>
      <c r="E666">
        <v>1978</v>
      </c>
      <c r="F666" t="s">
        <v>107</v>
      </c>
      <c r="G666">
        <v>9</v>
      </c>
      <c r="H666">
        <v>1288</v>
      </c>
      <c r="J666">
        <f t="shared" si="33"/>
        <v>0</v>
      </c>
      <c r="L666">
        <v>63</v>
      </c>
      <c r="M666" s="2">
        <f t="shared" si="31"/>
        <v>81144</v>
      </c>
      <c r="N666" s="2">
        <f t="shared" si="32"/>
        <v>21.466666666666665</v>
      </c>
    </row>
    <row r="667" spans="1:14">
      <c r="A667">
        <v>1302</v>
      </c>
      <c r="B667" t="s">
        <v>1192</v>
      </c>
      <c r="C667">
        <v>5559</v>
      </c>
      <c r="D667" t="s">
        <v>1207</v>
      </c>
      <c r="E667">
        <v>1521</v>
      </c>
      <c r="F667" t="s">
        <v>1206</v>
      </c>
      <c r="G667">
        <v>10</v>
      </c>
      <c r="H667">
        <v>698</v>
      </c>
      <c r="J667">
        <f t="shared" si="33"/>
        <v>1</v>
      </c>
      <c r="L667">
        <v>63</v>
      </c>
      <c r="M667" s="2">
        <f t="shared" si="31"/>
        <v>43974</v>
      </c>
      <c r="N667" s="2">
        <f t="shared" si="32"/>
        <v>11.633333333333333</v>
      </c>
    </row>
    <row r="668" spans="1:14">
      <c r="A668">
        <v>1302</v>
      </c>
      <c r="B668" t="s">
        <v>1192</v>
      </c>
      <c r="C668">
        <v>5558</v>
      </c>
      <c r="D668" t="s">
        <v>1208</v>
      </c>
      <c r="E668">
        <v>1521</v>
      </c>
      <c r="F668" t="s">
        <v>1206</v>
      </c>
      <c r="G668">
        <v>7</v>
      </c>
      <c r="H668">
        <v>1928</v>
      </c>
      <c r="J668">
        <f t="shared" si="33"/>
        <v>0</v>
      </c>
      <c r="L668">
        <v>63</v>
      </c>
      <c r="M668" s="2">
        <f t="shared" si="31"/>
        <v>121464</v>
      </c>
      <c r="N668" s="2">
        <f t="shared" si="32"/>
        <v>32.133333333333333</v>
      </c>
    </row>
    <row r="669" spans="1:14">
      <c r="A669">
        <v>1972</v>
      </c>
      <c r="B669" t="s">
        <v>81</v>
      </c>
      <c r="C669">
        <v>6744</v>
      </c>
      <c r="D669" t="s">
        <v>91</v>
      </c>
      <c r="E669">
        <v>1981</v>
      </c>
      <c r="F669" t="s">
        <v>86</v>
      </c>
      <c r="G669">
        <v>4</v>
      </c>
      <c r="H669">
        <v>614</v>
      </c>
      <c r="J669">
        <f t="shared" si="33"/>
        <v>0</v>
      </c>
      <c r="L669">
        <v>63</v>
      </c>
      <c r="M669" s="2">
        <f t="shared" si="31"/>
        <v>38682</v>
      </c>
      <c r="N669" s="2">
        <f t="shared" si="32"/>
        <v>10.233333333333333</v>
      </c>
    </row>
    <row r="670" spans="1:14">
      <c r="A670">
        <v>1302</v>
      </c>
      <c r="B670" t="s">
        <v>1192</v>
      </c>
      <c r="C670">
        <v>6625</v>
      </c>
      <c r="D670" t="s">
        <v>1193</v>
      </c>
      <c r="E670">
        <v>1520</v>
      </c>
      <c r="F670" t="s">
        <v>1190</v>
      </c>
      <c r="G670">
        <v>25</v>
      </c>
      <c r="H670">
        <v>7861</v>
      </c>
      <c r="J670">
        <f t="shared" si="33"/>
        <v>1</v>
      </c>
      <c r="L670">
        <v>63</v>
      </c>
      <c r="M670" s="2">
        <f t="shared" si="31"/>
        <v>495243</v>
      </c>
      <c r="N670" s="2">
        <f t="shared" si="32"/>
        <v>131.01666666666668</v>
      </c>
    </row>
    <row r="671" spans="1:14">
      <c r="A671">
        <v>1302</v>
      </c>
      <c r="B671" t="s">
        <v>1192</v>
      </c>
      <c r="C671">
        <v>5554</v>
      </c>
      <c r="D671" t="s">
        <v>1212</v>
      </c>
      <c r="E671">
        <v>1520</v>
      </c>
      <c r="F671" t="s">
        <v>1190</v>
      </c>
      <c r="G671">
        <v>10</v>
      </c>
      <c r="H671">
        <v>1877</v>
      </c>
      <c r="J671">
        <f t="shared" si="33"/>
        <v>1</v>
      </c>
      <c r="L671">
        <v>63</v>
      </c>
      <c r="M671" s="2">
        <f t="shared" si="31"/>
        <v>118251</v>
      </c>
      <c r="N671" s="2">
        <f t="shared" si="32"/>
        <v>31.283333333333335</v>
      </c>
    </row>
    <row r="672" spans="1:14">
      <c r="A672">
        <v>1302</v>
      </c>
      <c r="B672" t="s">
        <v>1192</v>
      </c>
      <c r="C672">
        <v>5553</v>
      </c>
      <c r="D672" t="s">
        <v>1213</v>
      </c>
      <c r="E672">
        <v>1520</v>
      </c>
      <c r="F672" t="s">
        <v>1190</v>
      </c>
      <c r="G672">
        <v>7</v>
      </c>
      <c r="H672">
        <v>1455</v>
      </c>
      <c r="J672">
        <f t="shared" si="33"/>
        <v>0</v>
      </c>
      <c r="L672">
        <v>63</v>
      </c>
      <c r="M672" s="2">
        <f t="shared" si="31"/>
        <v>91665</v>
      </c>
      <c r="N672" s="2">
        <f t="shared" si="32"/>
        <v>24.25</v>
      </c>
    </row>
    <row r="673" spans="1:14">
      <c r="A673">
        <v>1302</v>
      </c>
      <c r="B673" t="s">
        <v>1192</v>
      </c>
      <c r="C673">
        <v>5544</v>
      </c>
      <c r="D673" t="s">
        <v>1222</v>
      </c>
      <c r="E673">
        <v>1512</v>
      </c>
      <c r="F673" t="s">
        <v>1199</v>
      </c>
      <c r="G673">
        <v>13</v>
      </c>
      <c r="H673">
        <v>1303</v>
      </c>
      <c r="J673">
        <f t="shared" si="33"/>
        <v>1</v>
      </c>
      <c r="L673">
        <v>63</v>
      </c>
      <c r="M673" s="2">
        <f t="shared" si="31"/>
        <v>82089</v>
      </c>
      <c r="N673" s="2">
        <f t="shared" si="32"/>
        <v>21.716666666666665</v>
      </c>
    </row>
    <row r="674" spans="1:14">
      <c r="A674">
        <v>1302</v>
      </c>
      <c r="B674" t="s">
        <v>1192</v>
      </c>
      <c r="C674">
        <v>6202</v>
      </c>
      <c r="D674" t="s">
        <v>1200</v>
      </c>
      <c r="E674">
        <v>1512</v>
      </c>
      <c r="F674" t="s">
        <v>1199</v>
      </c>
      <c r="G674">
        <v>25</v>
      </c>
      <c r="H674">
        <v>3842</v>
      </c>
      <c r="J674">
        <f t="shared" si="33"/>
        <v>1</v>
      </c>
      <c r="L674">
        <v>63</v>
      </c>
      <c r="M674" s="2">
        <f t="shared" si="31"/>
        <v>242046</v>
      </c>
      <c r="N674" s="2">
        <f t="shared" si="32"/>
        <v>64.033333333333331</v>
      </c>
    </row>
    <row r="675" spans="1:14">
      <c r="A675">
        <v>1302</v>
      </c>
      <c r="B675" t="s">
        <v>1192</v>
      </c>
      <c r="C675">
        <v>5543</v>
      </c>
      <c r="D675" t="s">
        <v>1223</v>
      </c>
      <c r="E675">
        <v>1512</v>
      </c>
      <c r="F675" t="s">
        <v>1199</v>
      </c>
      <c r="G675">
        <v>5</v>
      </c>
      <c r="H675">
        <v>1711</v>
      </c>
      <c r="J675">
        <f t="shared" si="33"/>
        <v>0</v>
      </c>
      <c r="L675">
        <v>63</v>
      </c>
      <c r="M675" s="2">
        <f t="shared" si="31"/>
        <v>107793</v>
      </c>
      <c r="N675" s="2">
        <f t="shared" si="32"/>
        <v>28.516666666666666</v>
      </c>
    </row>
    <row r="676" spans="1:14">
      <c r="A676">
        <v>1302</v>
      </c>
      <c r="B676" t="s">
        <v>1192</v>
      </c>
      <c r="C676">
        <v>6627</v>
      </c>
      <c r="D676" t="s">
        <v>1191</v>
      </c>
      <c r="E676">
        <v>1520</v>
      </c>
      <c r="F676" t="s">
        <v>1190</v>
      </c>
      <c r="G676">
        <v>25</v>
      </c>
      <c r="H676">
        <v>12095</v>
      </c>
      <c r="J676">
        <f t="shared" si="33"/>
        <v>0</v>
      </c>
      <c r="L676">
        <v>63</v>
      </c>
      <c r="M676" s="2">
        <f t="shared" si="31"/>
        <v>761985</v>
      </c>
      <c r="N676" s="2">
        <f t="shared" si="32"/>
        <v>201.58333333333334</v>
      </c>
    </row>
    <row r="677" spans="1:14">
      <c r="A677">
        <v>1302</v>
      </c>
      <c r="B677" t="s">
        <v>1192</v>
      </c>
      <c r="C677">
        <v>5555</v>
      </c>
      <c r="D677" t="s">
        <v>1211</v>
      </c>
      <c r="E677">
        <v>1521</v>
      </c>
      <c r="F677" t="s">
        <v>1206</v>
      </c>
      <c r="G677">
        <v>27</v>
      </c>
      <c r="H677">
        <v>5816</v>
      </c>
      <c r="J677">
        <f t="shared" si="33"/>
        <v>1</v>
      </c>
      <c r="L677">
        <v>63</v>
      </c>
      <c r="M677" s="2">
        <f t="shared" si="31"/>
        <v>366408</v>
      </c>
      <c r="N677" s="2">
        <f t="shared" si="32"/>
        <v>96.933333333333337</v>
      </c>
    </row>
    <row r="678" spans="1:14">
      <c r="A678">
        <v>1302</v>
      </c>
      <c r="B678" t="s">
        <v>1192</v>
      </c>
      <c r="C678">
        <v>5557</v>
      </c>
      <c r="D678" t="s">
        <v>1209</v>
      </c>
      <c r="E678">
        <v>1521</v>
      </c>
      <c r="F678" t="s">
        <v>1206</v>
      </c>
      <c r="G678">
        <v>12</v>
      </c>
      <c r="H678">
        <v>1440</v>
      </c>
      <c r="J678">
        <f t="shared" si="33"/>
        <v>1</v>
      </c>
      <c r="L678">
        <v>63</v>
      </c>
      <c r="M678" s="2">
        <f t="shared" si="31"/>
        <v>90720</v>
      </c>
      <c r="N678" s="2">
        <f t="shared" si="32"/>
        <v>24</v>
      </c>
    </row>
    <row r="679" spans="1:14">
      <c r="A679">
        <v>1302</v>
      </c>
      <c r="B679" t="s">
        <v>1192</v>
      </c>
      <c r="C679">
        <v>5556</v>
      </c>
      <c r="D679" t="s">
        <v>1210</v>
      </c>
      <c r="E679">
        <v>1521</v>
      </c>
      <c r="F679" t="s">
        <v>1206</v>
      </c>
      <c r="G679">
        <v>9</v>
      </c>
      <c r="H679">
        <v>2309</v>
      </c>
      <c r="J679">
        <f t="shared" si="33"/>
        <v>0</v>
      </c>
      <c r="L679">
        <v>63</v>
      </c>
      <c r="M679" s="2">
        <f t="shared" si="31"/>
        <v>145467</v>
      </c>
      <c r="N679" s="2">
        <f t="shared" si="32"/>
        <v>38.483333333333334</v>
      </c>
    </row>
    <row r="680" spans="1:14">
      <c r="A680">
        <v>1302</v>
      </c>
      <c r="B680" t="s">
        <v>1192</v>
      </c>
      <c r="C680">
        <v>5542</v>
      </c>
      <c r="D680" t="s">
        <v>1225</v>
      </c>
      <c r="E680">
        <v>1511</v>
      </c>
      <c r="F680" t="s">
        <v>1224</v>
      </c>
      <c r="G680">
        <v>9</v>
      </c>
      <c r="H680">
        <v>1787</v>
      </c>
      <c r="J680">
        <f t="shared" si="33"/>
        <v>1</v>
      </c>
      <c r="L680">
        <v>63</v>
      </c>
      <c r="M680" s="2">
        <f t="shared" si="31"/>
        <v>112581</v>
      </c>
      <c r="N680" s="2">
        <f t="shared" si="32"/>
        <v>29.783333333333335</v>
      </c>
    </row>
    <row r="681" spans="1:14">
      <c r="A681">
        <v>1302</v>
      </c>
      <c r="B681" t="s">
        <v>1192</v>
      </c>
      <c r="C681">
        <v>5541</v>
      </c>
      <c r="D681" t="s">
        <v>1226</v>
      </c>
      <c r="E681">
        <v>1511</v>
      </c>
      <c r="F681" t="s">
        <v>1224</v>
      </c>
      <c r="G681">
        <v>6</v>
      </c>
      <c r="H681">
        <v>1361</v>
      </c>
      <c r="J681">
        <f t="shared" si="33"/>
        <v>1</v>
      </c>
      <c r="L681">
        <v>63</v>
      </c>
      <c r="M681" s="2">
        <f t="shared" si="31"/>
        <v>85743</v>
      </c>
      <c r="N681" s="2">
        <f t="shared" si="32"/>
        <v>22.683333333333334</v>
      </c>
    </row>
    <row r="682" spans="1:14">
      <c r="A682">
        <v>1302</v>
      </c>
      <c r="B682" t="s">
        <v>1192</v>
      </c>
      <c r="C682">
        <v>5540</v>
      </c>
      <c r="D682" t="s">
        <v>1227</v>
      </c>
      <c r="E682">
        <v>1511</v>
      </c>
      <c r="F682" t="s">
        <v>1224</v>
      </c>
      <c r="G682">
        <v>17</v>
      </c>
      <c r="H682">
        <v>3954</v>
      </c>
      <c r="J682">
        <f t="shared" si="33"/>
        <v>1</v>
      </c>
      <c r="L682">
        <v>63</v>
      </c>
      <c r="M682" s="2">
        <f t="shared" si="31"/>
        <v>249102</v>
      </c>
      <c r="N682" s="2">
        <f t="shared" si="32"/>
        <v>65.900000000000006</v>
      </c>
    </row>
    <row r="683" spans="1:14">
      <c r="A683">
        <v>1302</v>
      </c>
      <c r="B683" t="s">
        <v>1192</v>
      </c>
      <c r="C683">
        <v>5539</v>
      </c>
      <c r="D683" t="s">
        <v>1228</v>
      </c>
      <c r="E683">
        <v>1511</v>
      </c>
      <c r="F683" t="s">
        <v>1224</v>
      </c>
      <c r="G683">
        <v>3</v>
      </c>
      <c r="H683">
        <v>584</v>
      </c>
      <c r="J683">
        <f t="shared" si="33"/>
        <v>0</v>
      </c>
      <c r="L683">
        <v>63</v>
      </c>
      <c r="M683" s="2">
        <f t="shared" si="31"/>
        <v>36792</v>
      </c>
      <c r="N683" s="2">
        <f t="shared" si="32"/>
        <v>9.7333333333333325</v>
      </c>
    </row>
    <row r="684" spans="1:14">
      <c r="A684">
        <v>1302</v>
      </c>
      <c r="B684" t="s">
        <v>1192</v>
      </c>
      <c r="C684">
        <v>5546</v>
      </c>
      <c r="D684" t="s">
        <v>1220</v>
      </c>
      <c r="E684">
        <v>1512</v>
      </c>
      <c r="F684" t="s">
        <v>1199</v>
      </c>
      <c r="G684">
        <v>14</v>
      </c>
      <c r="H684">
        <v>3947</v>
      </c>
      <c r="J684">
        <f t="shared" si="33"/>
        <v>1</v>
      </c>
      <c r="L684">
        <v>63</v>
      </c>
      <c r="M684" s="2">
        <f t="shared" si="31"/>
        <v>248661</v>
      </c>
      <c r="N684" s="2">
        <f t="shared" si="32"/>
        <v>65.783333333333331</v>
      </c>
    </row>
    <row r="685" spans="1:14">
      <c r="A685">
        <v>1302</v>
      </c>
      <c r="B685" t="s">
        <v>1192</v>
      </c>
      <c r="C685">
        <v>5545</v>
      </c>
      <c r="D685" t="s">
        <v>1221</v>
      </c>
      <c r="E685">
        <v>1512</v>
      </c>
      <c r="F685" t="s">
        <v>1199</v>
      </c>
      <c r="G685">
        <v>10</v>
      </c>
      <c r="H685">
        <v>2537</v>
      </c>
      <c r="J685">
        <f t="shared" si="33"/>
        <v>0</v>
      </c>
      <c r="L685">
        <v>63</v>
      </c>
      <c r="M685" s="2">
        <f t="shared" si="31"/>
        <v>159831</v>
      </c>
      <c r="N685" s="2">
        <f t="shared" si="32"/>
        <v>42.283333333333331</v>
      </c>
    </row>
    <row r="686" spans="1:14">
      <c r="A686">
        <v>1302</v>
      </c>
      <c r="B686" t="s">
        <v>1192</v>
      </c>
      <c r="C686">
        <v>5563</v>
      </c>
      <c r="D686" t="s">
        <v>1202</v>
      </c>
      <c r="E686">
        <v>1522</v>
      </c>
      <c r="F686" t="s">
        <v>1194</v>
      </c>
      <c r="G686">
        <v>15</v>
      </c>
      <c r="H686">
        <v>3080</v>
      </c>
      <c r="J686">
        <f t="shared" si="33"/>
        <v>1</v>
      </c>
      <c r="L686">
        <v>63</v>
      </c>
      <c r="M686" s="2">
        <f t="shared" si="31"/>
        <v>194040</v>
      </c>
      <c r="N686" s="2">
        <f t="shared" si="32"/>
        <v>51.333333333333336</v>
      </c>
    </row>
    <row r="687" spans="1:14">
      <c r="A687">
        <v>1302</v>
      </c>
      <c r="B687" t="s">
        <v>1192</v>
      </c>
      <c r="C687">
        <v>5564</v>
      </c>
      <c r="D687" t="s">
        <v>1201</v>
      </c>
      <c r="E687">
        <v>1522</v>
      </c>
      <c r="F687" t="s">
        <v>1194</v>
      </c>
      <c r="G687">
        <v>15</v>
      </c>
      <c r="H687">
        <v>3093</v>
      </c>
      <c r="J687">
        <f t="shared" si="33"/>
        <v>0</v>
      </c>
      <c r="L687">
        <v>63</v>
      </c>
      <c r="M687" s="2">
        <f t="shared" si="31"/>
        <v>194859</v>
      </c>
      <c r="N687" s="2">
        <f t="shared" si="32"/>
        <v>51.55</v>
      </c>
    </row>
    <row r="688" spans="1:14">
      <c r="A688">
        <v>1314</v>
      </c>
      <c r="B688" t="s">
        <v>831</v>
      </c>
      <c r="C688">
        <v>5525</v>
      </c>
      <c r="D688" t="s">
        <v>850</v>
      </c>
      <c r="E688">
        <v>1508</v>
      </c>
      <c r="F688" t="s">
        <v>846</v>
      </c>
      <c r="G688">
        <v>20</v>
      </c>
      <c r="H688">
        <v>3964</v>
      </c>
      <c r="J688">
        <f t="shared" si="33"/>
        <v>0</v>
      </c>
      <c r="L688">
        <v>63</v>
      </c>
      <c r="M688" s="2">
        <f t="shared" si="31"/>
        <v>249732</v>
      </c>
      <c r="N688" s="2">
        <f t="shared" si="32"/>
        <v>66.066666666666663</v>
      </c>
    </row>
    <row r="689" spans="1:14">
      <c r="A689">
        <v>1314</v>
      </c>
      <c r="B689" t="s">
        <v>831</v>
      </c>
      <c r="C689">
        <v>5529</v>
      </c>
      <c r="D689" t="s">
        <v>16</v>
      </c>
      <c r="E689">
        <v>1509</v>
      </c>
      <c r="F689" t="s">
        <v>838</v>
      </c>
      <c r="G689">
        <v>11</v>
      </c>
      <c r="H689">
        <v>3231</v>
      </c>
      <c r="J689">
        <f t="shared" si="33"/>
        <v>0</v>
      </c>
      <c r="L689">
        <v>63</v>
      </c>
      <c r="M689" s="2">
        <f t="shared" si="31"/>
        <v>203553</v>
      </c>
      <c r="N689" s="2">
        <f t="shared" si="32"/>
        <v>53.85</v>
      </c>
    </row>
    <row r="690" spans="1:14">
      <c r="A690">
        <v>1314</v>
      </c>
      <c r="B690" t="s">
        <v>831</v>
      </c>
      <c r="C690">
        <v>5516</v>
      </c>
      <c r="D690" t="s">
        <v>860</v>
      </c>
      <c r="E690">
        <v>1507</v>
      </c>
      <c r="F690" t="s">
        <v>854</v>
      </c>
      <c r="G690">
        <v>10</v>
      </c>
      <c r="H690">
        <v>2023</v>
      </c>
      <c r="J690">
        <f t="shared" si="33"/>
        <v>1</v>
      </c>
      <c r="L690">
        <v>63</v>
      </c>
      <c r="M690" s="2">
        <f t="shared" si="31"/>
        <v>127449</v>
      </c>
      <c r="N690" s="2">
        <f t="shared" si="32"/>
        <v>33.716666666666669</v>
      </c>
    </row>
    <row r="691" spans="1:14">
      <c r="A691">
        <v>1314</v>
      </c>
      <c r="B691" t="s">
        <v>831</v>
      </c>
      <c r="C691">
        <v>5520</v>
      </c>
      <c r="D691" t="s">
        <v>856</v>
      </c>
      <c r="E691">
        <v>1507</v>
      </c>
      <c r="F691" t="s">
        <v>854</v>
      </c>
      <c r="G691">
        <v>21</v>
      </c>
      <c r="H691">
        <v>5067</v>
      </c>
      <c r="J691">
        <f t="shared" si="33"/>
        <v>0</v>
      </c>
      <c r="L691">
        <v>63</v>
      </c>
      <c r="M691" s="2">
        <f t="shared" si="31"/>
        <v>319221</v>
      </c>
      <c r="N691" s="2">
        <f t="shared" si="32"/>
        <v>84.45</v>
      </c>
    </row>
    <row r="692" spans="1:14">
      <c r="A692">
        <v>1314</v>
      </c>
      <c r="B692" t="s">
        <v>831</v>
      </c>
      <c r="C692">
        <v>5534</v>
      </c>
      <c r="D692" t="s">
        <v>841</v>
      </c>
      <c r="E692">
        <v>1509</v>
      </c>
      <c r="F692" t="s">
        <v>838</v>
      </c>
      <c r="G692">
        <v>4</v>
      </c>
      <c r="H692">
        <v>1050</v>
      </c>
      <c r="J692">
        <f t="shared" si="33"/>
        <v>1</v>
      </c>
      <c r="L692">
        <v>63</v>
      </c>
      <c r="M692" s="2">
        <f t="shared" si="31"/>
        <v>66150</v>
      </c>
      <c r="N692" s="2">
        <f t="shared" si="32"/>
        <v>17.5</v>
      </c>
    </row>
    <row r="693" spans="1:14">
      <c r="A693">
        <v>1314</v>
      </c>
      <c r="B693" t="s">
        <v>831</v>
      </c>
      <c r="C693">
        <v>5535</v>
      </c>
      <c r="D693" t="s">
        <v>840</v>
      </c>
      <c r="E693">
        <v>1509</v>
      </c>
      <c r="F693" t="s">
        <v>838</v>
      </c>
      <c r="G693">
        <v>17</v>
      </c>
      <c r="H693">
        <v>3761</v>
      </c>
      <c r="J693">
        <f t="shared" si="33"/>
        <v>0</v>
      </c>
      <c r="L693">
        <v>63</v>
      </c>
      <c r="M693" s="2">
        <f t="shared" si="31"/>
        <v>236943</v>
      </c>
      <c r="N693" s="2">
        <f t="shared" si="32"/>
        <v>62.68333333333333</v>
      </c>
    </row>
    <row r="694" spans="1:14">
      <c r="A694">
        <v>1314</v>
      </c>
      <c r="B694" t="s">
        <v>831</v>
      </c>
      <c r="C694">
        <v>5498</v>
      </c>
      <c r="D694" t="s">
        <v>871</v>
      </c>
      <c r="E694">
        <v>1504</v>
      </c>
      <c r="F694" t="s">
        <v>870</v>
      </c>
      <c r="G694">
        <v>11</v>
      </c>
      <c r="H694">
        <v>2240</v>
      </c>
      <c r="J694">
        <f t="shared" si="33"/>
        <v>0</v>
      </c>
      <c r="L694">
        <v>63</v>
      </c>
      <c r="M694" s="2">
        <f t="shared" si="31"/>
        <v>141120</v>
      </c>
      <c r="N694" s="2">
        <f t="shared" si="32"/>
        <v>37.333333333333336</v>
      </c>
    </row>
    <row r="695" spans="1:14">
      <c r="A695">
        <v>1314</v>
      </c>
      <c r="B695" t="s">
        <v>831</v>
      </c>
      <c r="C695">
        <v>5517</v>
      </c>
      <c r="D695" t="s">
        <v>859</v>
      </c>
      <c r="E695">
        <v>1507</v>
      </c>
      <c r="F695" t="s">
        <v>854</v>
      </c>
      <c r="G695">
        <v>10</v>
      </c>
      <c r="H695">
        <v>2018</v>
      </c>
      <c r="J695">
        <f t="shared" si="33"/>
        <v>0</v>
      </c>
      <c r="L695">
        <v>63</v>
      </c>
      <c r="M695" s="2">
        <f t="shared" si="31"/>
        <v>127134</v>
      </c>
      <c r="N695" s="2">
        <f t="shared" si="32"/>
        <v>33.633333333333333</v>
      </c>
    </row>
    <row r="696" spans="1:14">
      <c r="A696">
        <v>1314</v>
      </c>
      <c r="B696" t="s">
        <v>831</v>
      </c>
      <c r="C696">
        <v>5528</v>
      </c>
      <c r="D696" t="s">
        <v>847</v>
      </c>
      <c r="E696">
        <v>1508</v>
      </c>
      <c r="F696" t="s">
        <v>846</v>
      </c>
      <c r="G696">
        <v>7</v>
      </c>
      <c r="H696">
        <v>2214</v>
      </c>
      <c r="J696">
        <f t="shared" si="33"/>
        <v>0</v>
      </c>
      <c r="L696">
        <v>63</v>
      </c>
      <c r="M696" s="2">
        <f t="shared" si="31"/>
        <v>139482</v>
      </c>
      <c r="N696" s="2">
        <f t="shared" si="32"/>
        <v>36.9</v>
      </c>
    </row>
    <row r="697" spans="1:14">
      <c r="A697">
        <v>1314</v>
      </c>
      <c r="B697" t="s">
        <v>831</v>
      </c>
      <c r="C697">
        <v>5537</v>
      </c>
      <c r="D697" t="s">
        <v>837</v>
      </c>
      <c r="E697">
        <v>1510</v>
      </c>
      <c r="F697" t="s">
        <v>833</v>
      </c>
      <c r="G697">
        <v>14</v>
      </c>
      <c r="H697">
        <v>3092</v>
      </c>
      <c r="J697">
        <f t="shared" si="33"/>
        <v>1</v>
      </c>
      <c r="L697">
        <v>63</v>
      </c>
      <c r="M697" s="2">
        <f t="shared" si="31"/>
        <v>194796</v>
      </c>
      <c r="N697" s="2">
        <f t="shared" si="32"/>
        <v>51.533333333333331</v>
      </c>
    </row>
    <row r="698" spans="1:14">
      <c r="A698">
        <v>1314</v>
      </c>
      <c r="B698" t="s">
        <v>831</v>
      </c>
      <c r="C698">
        <v>5538</v>
      </c>
      <c r="D698" t="s">
        <v>836</v>
      </c>
      <c r="E698">
        <v>1510</v>
      </c>
      <c r="F698" t="s">
        <v>833</v>
      </c>
      <c r="G698">
        <v>7</v>
      </c>
      <c r="H698">
        <v>953</v>
      </c>
      <c r="J698">
        <f t="shared" si="33"/>
        <v>1</v>
      </c>
      <c r="L698">
        <v>63</v>
      </c>
      <c r="M698" s="2">
        <f t="shared" si="31"/>
        <v>60039</v>
      </c>
      <c r="N698" s="2">
        <f t="shared" si="32"/>
        <v>15.883333333333333</v>
      </c>
    </row>
    <row r="699" spans="1:14">
      <c r="A699">
        <v>1314</v>
      </c>
      <c r="B699" t="s">
        <v>831</v>
      </c>
      <c r="C699">
        <v>6471</v>
      </c>
      <c r="D699" t="s">
        <v>835</v>
      </c>
      <c r="E699">
        <v>1510</v>
      </c>
      <c r="F699" t="s">
        <v>833</v>
      </c>
      <c r="G699">
        <v>30</v>
      </c>
      <c r="H699">
        <v>6575</v>
      </c>
      <c r="J699">
        <f t="shared" si="33"/>
        <v>0</v>
      </c>
      <c r="L699">
        <v>63</v>
      </c>
      <c r="M699" s="2">
        <f t="shared" si="31"/>
        <v>414225</v>
      </c>
      <c r="N699" s="2">
        <f t="shared" si="32"/>
        <v>109.58333333333333</v>
      </c>
    </row>
    <row r="700" spans="1:14">
      <c r="A700">
        <v>1314</v>
      </c>
      <c r="B700" t="s">
        <v>831</v>
      </c>
      <c r="C700">
        <v>5536</v>
      </c>
      <c r="D700" t="s">
        <v>839</v>
      </c>
      <c r="E700">
        <v>1509</v>
      </c>
      <c r="F700" t="s">
        <v>838</v>
      </c>
      <c r="G700">
        <v>13</v>
      </c>
      <c r="H700">
        <v>3883</v>
      </c>
      <c r="J700">
        <f t="shared" si="33"/>
        <v>1</v>
      </c>
      <c r="L700">
        <v>63</v>
      </c>
      <c r="M700" s="2">
        <f t="shared" si="31"/>
        <v>244629</v>
      </c>
      <c r="N700" s="2">
        <f t="shared" si="32"/>
        <v>64.716666666666669</v>
      </c>
    </row>
    <row r="701" spans="1:14">
      <c r="A701">
        <v>1314</v>
      </c>
      <c r="B701" t="s">
        <v>831</v>
      </c>
      <c r="C701">
        <v>5532</v>
      </c>
      <c r="D701" t="s">
        <v>843</v>
      </c>
      <c r="E701">
        <v>1509</v>
      </c>
      <c r="F701" t="s">
        <v>838</v>
      </c>
      <c r="G701">
        <v>3</v>
      </c>
      <c r="H701">
        <v>857</v>
      </c>
      <c r="J701">
        <f t="shared" si="33"/>
        <v>1</v>
      </c>
      <c r="L701">
        <v>63</v>
      </c>
      <c r="M701" s="2">
        <f t="shared" si="31"/>
        <v>53991</v>
      </c>
      <c r="N701" s="2">
        <f t="shared" si="32"/>
        <v>14.283333333333333</v>
      </c>
    </row>
    <row r="702" spans="1:14">
      <c r="A702">
        <v>1314</v>
      </c>
      <c r="B702" t="s">
        <v>831</v>
      </c>
      <c r="C702">
        <v>5533</v>
      </c>
      <c r="D702" t="s">
        <v>842</v>
      </c>
      <c r="E702">
        <v>1509</v>
      </c>
      <c r="F702" t="s">
        <v>838</v>
      </c>
      <c r="G702">
        <v>8</v>
      </c>
      <c r="H702">
        <v>2083</v>
      </c>
      <c r="J702">
        <f t="shared" si="33"/>
        <v>0</v>
      </c>
      <c r="L702">
        <v>63</v>
      </c>
      <c r="M702" s="2">
        <f t="shared" si="31"/>
        <v>131229</v>
      </c>
      <c r="N702" s="2">
        <f t="shared" si="32"/>
        <v>34.716666666666669</v>
      </c>
    </row>
    <row r="703" spans="1:14">
      <c r="A703">
        <v>1314</v>
      </c>
      <c r="B703" t="s">
        <v>831</v>
      </c>
      <c r="C703">
        <v>5515</v>
      </c>
      <c r="D703" t="s">
        <v>861</v>
      </c>
      <c r="E703">
        <v>1507</v>
      </c>
      <c r="F703" t="s">
        <v>854</v>
      </c>
      <c r="G703">
        <v>8</v>
      </c>
      <c r="H703">
        <v>1175</v>
      </c>
      <c r="J703">
        <f t="shared" si="33"/>
        <v>1</v>
      </c>
      <c r="L703">
        <v>63</v>
      </c>
      <c r="M703" s="2">
        <f t="shared" si="31"/>
        <v>74025</v>
      </c>
      <c r="N703" s="2">
        <f t="shared" si="32"/>
        <v>19.583333333333332</v>
      </c>
    </row>
    <row r="704" spans="1:14">
      <c r="A704">
        <v>1314</v>
      </c>
      <c r="B704" t="s">
        <v>831</v>
      </c>
      <c r="C704">
        <v>5519</v>
      </c>
      <c r="D704" t="s">
        <v>857</v>
      </c>
      <c r="E704">
        <v>1507</v>
      </c>
      <c r="F704" t="s">
        <v>854</v>
      </c>
      <c r="G704">
        <v>13</v>
      </c>
      <c r="H704">
        <v>1530</v>
      </c>
      <c r="J704">
        <f t="shared" si="33"/>
        <v>1</v>
      </c>
      <c r="L704">
        <v>63</v>
      </c>
      <c r="M704" s="2">
        <f t="shared" si="31"/>
        <v>96390</v>
      </c>
      <c r="N704" s="2">
        <f t="shared" si="32"/>
        <v>25.5</v>
      </c>
    </row>
    <row r="705" spans="1:14">
      <c r="A705">
        <v>1314</v>
      </c>
      <c r="B705" t="s">
        <v>831</v>
      </c>
      <c r="C705">
        <v>5518</v>
      </c>
      <c r="D705" t="s">
        <v>858</v>
      </c>
      <c r="E705">
        <v>1507</v>
      </c>
      <c r="F705" t="s">
        <v>854</v>
      </c>
      <c r="G705">
        <v>12</v>
      </c>
      <c r="H705">
        <v>2283</v>
      </c>
      <c r="J705">
        <f t="shared" si="33"/>
        <v>1</v>
      </c>
      <c r="L705">
        <v>63</v>
      </c>
      <c r="M705" s="2">
        <f t="shared" si="31"/>
        <v>143829</v>
      </c>
      <c r="N705" s="2">
        <f t="shared" si="32"/>
        <v>38.049999999999997</v>
      </c>
    </row>
    <row r="706" spans="1:14">
      <c r="A706">
        <v>1314</v>
      </c>
      <c r="B706" t="s">
        <v>831</v>
      </c>
      <c r="C706">
        <v>5521</v>
      </c>
      <c r="D706" t="s">
        <v>855</v>
      </c>
      <c r="E706">
        <v>1507</v>
      </c>
      <c r="F706" t="s">
        <v>854</v>
      </c>
      <c r="G706">
        <v>20</v>
      </c>
      <c r="H706">
        <v>5090</v>
      </c>
      <c r="J706">
        <f t="shared" si="33"/>
        <v>0</v>
      </c>
      <c r="L706">
        <v>63</v>
      </c>
      <c r="M706" s="2">
        <f t="shared" si="31"/>
        <v>320670</v>
      </c>
      <c r="N706" s="2">
        <f t="shared" si="32"/>
        <v>84.833333333333329</v>
      </c>
    </row>
    <row r="707" spans="1:14">
      <c r="A707">
        <v>1314</v>
      </c>
      <c r="B707" t="s">
        <v>831</v>
      </c>
      <c r="C707">
        <v>5527</v>
      </c>
      <c r="D707" t="s">
        <v>848</v>
      </c>
      <c r="E707">
        <v>1508</v>
      </c>
      <c r="F707" t="s">
        <v>846</v>
      </c>
      <c r="G707">
        <v>7</v>
      </c>
      <c r="H707">
        <v>1498</v>
      </c>
      <c r="J707">
        <f t="shared" si="33"/>
        <v>1</v>
      </c>
      <c r="L707">
        <v>63</v>
      </c>
      <c r="M707" s="2">
        <f t="shared" ref="M707:M770" si="34">H707*L707</f>
        <v>94374</v>
      </c>
      <c r="N707" s="2">
        <f t="shared" ref="N707:N770" si="35">H707/60</f>
        <v>24.966666666666665</v>
      </c>
    </row>
    <row r="708" spans="1:14">
      <c r="A708">
        <v>1314</v>
      </c>
      <c r="B708" t="s">
        <v>831</v>
      </c>
      <c r="C708">
        <v>5526</v>
      </c>
      <c r="D708" t="s">
        <v>849</v>
      </c>
      <c r="E708">
        <v>1508</v>
      </c>
      <c r="F708" t="s">
        <v>846</v>
      </c>
      <c r="G708">
        <v>3</v>
      </c>
      <c r="H708">
        <v>1195</v>
      </c>
      <c r="J708">
        <f t="shared" si="33"/>
        <v>0</v>
      </c>
      <c r="L708">
        <v>63</v>
      </c>
      <c r="M708" s="2">
        <f t="shared" si="34"/>
        <v>75285</v>
      </c>
      <c r="N708" s="2">
        <f t="shared" si="35"/>
        <v>19.916666666666668</v>
      </c>
    </row>
    <row r="709" spans="1:14">
      <c r="A709">
        <v>1314</v>
      </c>
      <c r="B709" t="s">
        <v>831</v>
      </c>
      <c r="C709">
        <v>5514</v>
      </c>
      <c r="D709" t="s">
        <v>862</v>
      </c>
      <c r="E709">
        <v>1507</v>
      </c>
      <c r="F709" t="s">
        <v>854</v>
      </c>
      <c r="G709">
        <v>4</v>
      </c>
      <c r="H709">
        <v>743</v>
      </c>
      <c r="J709">
        <f t="shared" si="33"/>
        <v>0</v>
      </c>
      <c r="L709">
        <v>63</v>
      </c>
      <c r="M709" s="2">
        <f t="shared" si="34"/>
        <v>46809</v>
      </c>
      <c r="N709" s="2">
        <f t="shared" si="35"/>
        <v>12.383333333333333</v>
      </c>
    </row>
    <row r="710" spans="1:14">
      <c r="A710">
        <v>1972</v>
      </c>
      <c r="B710" t="s">
        <v>81</v>
      </c>
      <c r="C710">
        <v>6739</v>
      </c>
      <c r="D710" t="s">
        <v>97</v>
      </c>
      <c r="E710">
        <v>1980</v>
      </c>
      <c r="F710" t="s">
        <v>95</v>
      </c>
      <c r="G710">
        <v>8</v>
      </c>
      <c r="H710">
        <v>2052</v>
      </c>
      <c r="J710">
        <f t="shared" si="33"/>
        <v>0</v>
      </c>
      <c r="L710">
        <v>63</v>
      </c>
      <c r="M710" s="2">
        <f t="shared" si="34"/>
        <v>129276</v>
      </c>
      <c r="N710" s="2">
        <f t="shared" si="35"/>
        <v>34.200000000000003</v>
      </c>
    </row>
    <row r="711" spans="1:14">
      <c r="A711">
        <v>1314</v>
      </c>
      <c r="B711" t="s">
        <v>831</v>
      </c>
      <c r="C711">
        <v>5523</v>
      </c>
      <c r="D711" t="s">
        <v>852</v>
      </c>
      <c r="E711">
        <v>1508</v>
      </c>
      <c r="F711" t="s">
        <v>846</v>
      </c>
      <c r="G711">
        <v>10</v>
      </c>
      <c r="H711">
        <v>1679</v>
      </c>
      <c r="J711">
        <f t="shared" si="33"/>
        <v>1</v>
      </c>
      <c r="L711">
        <v>63</v>
      </c>
      <c r="M711" s="2">
        <f t="shared" si="34"/>
        <v>105777</v>
      </c>
      <c r="N711" s="2">
        <f t="shared" si="35"/>
        <v>27.983333333333334</v>
      </c>
    </row>
    <row r="712" spans="1:14">
      <c r="A712">
        <v>1314</v>
      </c>
      <c r="B712" t="s">
        <v>831</v>
      </c>
      <c r="C712">
        <v>5522</v>
      </c>
      <c r="D712" t="s">
        <v>853</v>
      </c>
      <c r="E712">
        <v>1508</v>
      </c>
      <c r="F712" t="s">
        <v>846</v>
      </c>
      <c r="G712">
        <v>4</v>
      </c>
      <c r="H712">
        <v>1633</v>
      </c>
      <c r="J712">
        <f t="shared" ref="J712:J775" si="36">IF(E712=E713, 1, 0)</f>
        <v>0</v>
      </c>
      <c r="L712">
        <v>63</v>
      </c>
      <c r="M712" s="2">
        <f t="shared" si="34"/>
        <v>102879</v>
      </c>
      <c r="N712" s="2">
        <f t="shared" si="35"/>
        <v>27.216666666666665</v>
      </c>
    </row>
    <row r="713" spans="1:14">
      <c r="A713">
        <v>1314</v>
      </c>
      <c r="B713" t="s">
        <v>831</v>
      </c>
      <c r="C713">
        <v>5530</v>
      </c>
      <c r="D713" t="s">
        <v>845</v>
      </c>
      <c r="E713">
        <v>1509</v>
      </c>
      <c r="F713" t="s">
        <v>838</v>
      </c>
      <c r="G713">
        <v>4</v>
      </c>
      <c r="H713">
        <v>787</v>
      </c>
      <c r="J713">
        <f t="shared" si="36"/>
        <v>1</v>
      </c>
      <c r="L713">
        <v>63</v>
      </c>
      <c r="M713" s="2">
        <f t="shared" si="34"/>
        <v>49581</v>
      </c>
      <c r="N713" s="2">
        <f t="shared" si="35"/>
        <v>13.116666666666667</v>
      </c>
    </row>
    <row r="714" spans="1:14">
      <c r="A714">
        <v>1314</v>
      </c>
      <c r="B714" t="s">
        <v>831</v>
      </c>
      <c r="C714">
        <v>5531</v>
      </c>
      <c r="D714" t="s">
        <v>844</v>
      </c>
      <c r="E714">
        <v>1509</v>
      </c>
      <c r="F714" t="s">
        <v>838</v>
      </c>
      <c r="G714">
        <v>12</v>
      </c>
      <c r="H714">
        <v>2536</v>
      </c>
      <c r="J714">
        <f t="shared" si="36"/>
        <v>0</v>
      </c>
      <c r="L714">
        <v>63</v>
      </c>
      <c r="M714" s="2">
        <f t="shared" si="34"/>
        <v>159768</v>
      </c>
      <c r="N714" s="2">
        <f t="shared" si="35"/>
        <v>42.266666666666666</v>
      </c>
    </row>
    <row r="715" spans="1:14">
      <c r="A715">
        <v>1972</v>
      </c>
      <c r="B715" t="s">
        <v>81</v>
      </c>
      <c r="C715">
        <v>6716</v>
      </c>
      <c r="D715" t="s">
        <v>121</v>
      </c>
      <c r="E715">
        <v>1975</v>
      </c>
      <c r="F715" t="s">
        <v>120</v>
      </c>
      <c r="G715">
        <v>5</v>
      </c>
      <c r="H715">
        <v>349</v>
      </c>
      <c r="J715">
        <f t="shared" si="36"/>
        <v>0</v>
      </c>
      <c r="L715">
        <v>63</v>
      </c>
      <c r="M715" s="2">
        <f t="shared" si="34"/>
        <v>21987</v>
      </c>
      <c r="N715" s="2">
        <f t="shared" si="35"/>
        <v>5.8166666666666664</v>
      </c>
    </row>
    <row r="716" spans="1:14">
      <c r="A716">
        <v>1314</v>
      </c>
      <c r="B716" t="s">
        <v>831</v>
      </c>
      <c r="C716">
        <v>6575</v>
      </c>
      <c r="D716" t="s">
        <v>832</v>
      </c>
      <c r="E716">
        <v>1505</v>
      </c>
      <c r="F716" t="s">
        <v>829</v>
      </c>
      <c r="G716">
        <v>10</v>
      </c>
      <c r="H716">
        <v>2385</v>
      </c>
      <c r="J716">
        <f t="shared" si="36"/>
        <v>1</v>
      </c>
      <c r="L716">
        <v>63</v>
      </c>
      <c r="M716" s="2">
        <f t="shared" si="34"/>
        <v>150255</v>
      </c>
      <c r="N716" s="2">
        <f t="shared" si="35"/>
        <v>39.75</v>
      </c>
    </row>
    <row r="717" spans="1:14">
      <c r="A717">
        <v>1314</v>
      </c>
      <c r="B717" t="s">
        <v>831</v>
      </c>
      <c r="C717">
        <v>6641</v>
      </c>
      <c r="D717" t="s">
        <v>830</v>
      </c>
      <c r="E717">
        <v>1505</v>
      </c>
      <c r="F717" t="s">
        <v>829</v>
      </c>
      <c r="G717">
        <v>30</v>
      </c>
      <c r="H717">
        <v>11626</v>
      </c>
      <c r="J717">
        <f t="shared" si="36"/>
        <v>1</v>
      </c>
      <c r="L717">
        <v>63</v>
      </c>
      <c r="M717" s="2">
        <f t="shared" si="34"/>
        <v>732438</v>
      </c>
      <c r="N717" s="2">
        <f t="shared" si="35"/>
        <v>193.76666666666668</v>
      </c>
    </row>
    <row r="718" spans="1:14">
      <c r="A718">
        <v>1314</v>
      </c>
      <c r="B718" t="s">
        <v>831</v>
      </c>
      <c r="C718">
        <v>5500</v>
      </c>
      <c r="D718" t="s">
        <v>869</v>
      </c>
      <c r="E718">
        <v>1505</v>
      </c>
      <c r="F718" t="s">
        <v>829</v>
      </c>
      <c r="G718">
        <v>6</v>
      </c>
      <c r="H718">
        <v>1511</v>
      </c>
      <c r="J718">
        <f t="shared" si="36"/>
        <v>0</v>
      </c>
      <c r="L718">
        <v>63</v>
      </c>
      <c r="M718" s="2">
        <f t="shared" si="34"/>
        <v>95193</v>
      </c>
      <c r="N718" s="2">
        <f t="shared" si="35"/>
        <v>25.183333333333334</v>
      </c>
    </row>
    <row r="719" spans="1:14">
      <c r="A719">
        <v>1314</v>
      </c>
      <c r="B719" t="s">
        <v>831</v>
      </c>
      <c r="C719">
        <v>5826</v>
      </c>
      <c r="D719" t="s">
        <v>280</v>
      </c>
      <c r="E719">
        <v>1657</v>
      </c>
      <c r="F719" t="s">
        <v>279</v>
      </c>
      <c r="G719">
        <v>20</v>
      </c>
      <c r="H719">
        <v>4049</v>
      </c>
      <c r="J719">
        <f t="shared" si="36"/>
        <v>0</v>
      </c>
      <c r="L719">
        <v>63</v>
      </c>
      <c r="M719" s="2">
        <f t="shared" si="34"/>
        <v>255087</v>
      </c>
      <c r="N719" s="2">
        <f t="shared" si="35"/>
        <v>67.483333333333334</v>
      </c>
    </row>
    <row r="720" spans="1:14">
      <c r="A720">
        <v>1972</v>
      </c>
      <c r="B720" t="s">
        <v>81</v>
      </c>
      <c r="C720">
        <v>6731</v>
      </c>
      <c r="D720" t="s">
        <v>106</v>
      </c>
      <c r="E720">
        <v>1979</v>
      </c>
      <c r="F720" t="s">
        <v>101</v>
      </c>
      <c r="G720">
        <v>7</v>
      </c>
      <c r="H720">
        <v>1706</v>
      </c>
      <c r="J720">
        <f t="shared" si="36"/>
        <v>0</v>
      </c>
      <c r="L720">
        <v>63</v>
      </c>
      <c r="M720" s="2">
        <f t="shared" si="34"/>
        <v>107478</v>
      </c>
      <c r="N720" s="2">
        <f t="shared" si="35"/>
        <v>28.433333333333334</v>
      </c>
    </row>
    <row r="721" spans="1:14">
      <c r="A721">
        <v>1314</v>
      </c>
      <c r="B721" t="s">
        <v>831</v>
      </c>
      <c r="C721">
        <v>6079</v>
      </c>
      <c r="D721" t="s">
        <v>375</v>
      </c>
      <c r="E721">
        <v>1657</v>
      </c>
      <c r="F721" t="s">
        <v>279</v>
      </c>
      <c r="G721">
        <v>18</v>
      </c>
      <c r="H721">
        <v>4239</v>
      </c>
      <c r="J721">
        <f t="shared" si="36"/>
        <v>0</v>
      </c>
      <c r="L721">
        <v>63</v>
      </c>
      <c r="M721" s="2">
        <f t="shared" si="34"/>
        <v>267057</v>
      </c>
      <c r="N721" s="2">
        <f t="shared" si="35"/>
        <v>70.650000000000006</v>
      </c>
    </row>
    <row r="722" spans="1:14">
      <c r="A722">
        <v>1314</v>
      </c>
      <c r="B722" t="s">
        <v>831</v>
      </c>
      <c r="C722">
        <v>5729</v>
      </c>
      <c r="D722" t="s">
        <v>419</v>
      </c>
      <c r="E722">
        <v>1589</v>
      </c>
      <c r="F722" t="s">
        <v>282</v>
      </c>
      <c r="G722">
        <v>20</v>
      </c>
      <c r="H722">
        <v>4278</v>
      </c>
      <c r="J722">
        <f t="shared" si="36"/>
        <v>1</v>
      </c>
      <c r="L722">
        <v>63</v>
      </c>
      <c r="M722" s="2">
        <f t="shared" si="34"/>
        <v>269514</v>
      </c>
      <c r="N722" s="2">
        <f t="shared" si="35"/>
        <v>71.3</v>
      </c>
    </row>
    <row r="723" spans="1:14">
      <c r="A723">
        <v>1314</v>
      </c>
      <c r="B723" t="s">
        <v>831</v>
      </c>
      <c r="C723">
        <v>6012</v>
      </c>
      <c r="D723" t="s">
        <v>627</v>
      </c>
      <c r="E723">
        <v>1589</v>
      </c>
      <c r="F723" t="s">
        <v>282</v>
      </c>
      <c r="G723">
        <v>20</v>
      </c>
      <c r="H723">
        <v>3658</v>
      </c>
      <c r="J723">
        <f t="shared" si="36"/>
        <v>0</v>
      </c>
      <c r="L723">
        <v>63</v>
      </c>
      <c r="M723" s="2">
        <f t="shared" si="34"/>
        <v>230454</v>
      </c>
      <c r="N723" s="2">
        <f t="shared" si="35"/>
        <v>60.966666666666669</v>
      </c>
    </row>
    <row r="724" spans="1:14">
      <c r="A724">
        <v>1314</v>
      </c>
      <c r="B724" t="s">
        <v>831</v>
      </c>
      <c r="C724">
        <v>6474</v>
      </c>
      <c r="D724" t="s">
        <v>834</v>
      </c>
      <c r="E724">
        <v>1510</v>
      </c>
      <c r="F724" t="s">
        <v>833</v>
      </c>
      <c r="G724">
        <v>30</v>
      </c>
      <c r="H724">
        <v>3406</v>
      </c>
      <c r="J724">
        <f t="shared" si="36"/>
        <v>0</v>
      </c>
      <c r="L724">
        <v>63</v>
      </c>
      <c r="M724" s="2">
        <f t="shared" si="34"/>
        <v>214578</v>
      </c>
      <c r="N724" s="2">
        <f t="shared" si="35"/>
        <v>56.766666666666666</v>
      </c>
    </row>
    <row r="725" spans="1:14">
      <c r="A725">
        <v>1992</v>
      </c>
      <c r="B725" t="s">
        <v>2</v>
      </c>
      <c r="C725">
        <v>6796</v>
      </c>
      <c r="D725" t="s">
        <v>24</v>
      </c>
      <c r="E725">
        <v>1995</v>
      </c>
      <c r="F725" t="s">
        <v>23</v>
      </c>
      <c r="G725">
        <v>6</v>
      </c>
      <c r="H725">
        <v>1891</v>
      </c>
      <c r="J725">
        <f t="shared" si="36"/>
        <v>0</v>
      </c>
      <c r="L725">
        <v>63</v>
      </c>
      <c r="M725" s="2">
        <f t="shared" si="34"/>
        <v>119133</v>
      </c>
      <c r="N725" s="2">
        <f t="shared" si="35"/>
        <v>31.516666666666666</v>
      </c>
    </row>
    <row r="726" spans="1:14">
      <c r="A726">
        <v>1314</v>
      </c>
      <c r="B726" t="s">
        <v>831</v>
      </c>
      <c r="C726">
        <v>5524</v>
      </c>
      <c r="D726" t="s">
        <v>851</v>
      </c>
      <c r="E726">
        <v>1508</v>
      </c>
      <c r="F726" t="s">
        <v>846</v>
      </c>
      <c r="G726">
        <v>6</v>
      </c>
      <c r="H726">
        <v>1895</v>
      </c>
      <c r="J726">
        <f t="shared" si="36"/>
        <v>0</v>
      </c>
      <c r="L726">
        <v>63</v>
      </c>
      <c r="M726" s="2">
        <f t="shared" si="34"/>
        <v>119385</v>
      </c>
      <c r="N726" s="2">
        <f t="shared" si="35"/>
        <v>31.583333333333332</v>
      </c>
    </row>
    <row r="727" spans="1:14">
      <c r="A727">
        <v>1314</v>
      </c>
      <c r="B727" t="s">
        <v>831</v>
      </c>
      <c r="C727">
        <v>5509</v>
      </c>
      <c r="D727" t="s">
        <v>868</v>
      </c>
      <c r="E727">
        <v>1506</v>
      </c>
      <c r="F727" t="s">
        <v>863</v>
      </c>
      <c r="G727">
        <v>18</v>
      </c>
      <c r="H727">
        <v>5057</v>
      </c>
      <c r="J727">
        <f t="shared" si="36"/>
        <v>0</v>
      </c>
      <c r="L727">
        <v>63</v>
      </c>
      <c r="M727" s="2">
        <f t="shared" si="34"/>
        <v>318591</v>
      </c>
      <c r="N727" s="2">
        <f t="shared" si="35"/>
        <v>84.283333333333331</v>
      </c>
    </row>
    <row r="728" spans="1:14">
      <c r="A728">
        <v>1957</v>
      </c>
      <c r="B728" t="s">
        <v>175</v>
      </c>
      <c r="C728">
        <v>6874</v>
      </c>
      <c r="D728" t="s">
        <v>182</v>
      </c>
      <c r="E728">
        <v>2016</v>
      </c>
      <c r="F728" t="s">
        <v>177</v>
      </c>
      <c r="G728">
        <v>9</v>
      </c>
      <c r="H728">
        <v>1779</v>
      </c>
      <c r="J728">
        <f t="shared" si="36"/>
        <v>1</v>
      </c>
      <c r="L728">
        <v>63</v>
      </c>
      <c r="M728" s="2">
        <f t="shared" si="34"/>
        <v>112077</v>
      </c>
      <c r="N728" s="2">
        <f t="shared" si="35"/>
        <v>29.65</v>
      </c>
    </row>
    <row r="729" spans="1:14">
      <c r="A729">
        <v>1957</v>
      </c>
      <c r="B729" t="s">
        <v>175</v>
      </c>
      <c r="C729">
        <v>6876</v>
      </c>
      <c r="D729" t="s">
        <v>180</v>
      </c>
      <c r="E729">
        <v>2016</v>
      </c>
      <c r="F729" t="s">
        <v>177</v>
      </c>
      <c r="G729">
        <v>3</v>
      </c>
      <c r="H729">
        <v>802</v>
      </c>
      <c r="J729">
        <f t="shared" si="36"/>
        <v>1</v>
      </c>
      <c r="L729">
        <v>63</v>
      </c>
      <c r="M729" s="2">
        <f t="shared" si="34"/>
        <v>50526</v>
      </c>
      <c r="N729" s="2">
        <f t="shared" si="35"/>
        <v>13.366666666666667</v>
      </c>
    </row>
    <row r="730" spans="1:14">
      <c r="A730">
        <v>1957</v>
      </c>
      <c r="B730" t="s">
        <v>175</v>
      </c>
      <c r="C730">
        <v>6875</v>
      </c>
      <c r="D730" t="s">
        <v>181</v>
      </c>
      <c r="E730">
        <v>2016</v>
      </c>
      <c r="F730" t="s">
        <v>177</v>
      </c>
      <c r="G730">
        <v>16</v>
      </c>
      <c r="H730">
        <v>1793</v>
      </c>
      <c r="J730">
        <f t="shared" si="36"/>
        <v>0</v>
      </c>
      <c r="L730">
        <v>63</v>
      </c>
      <c r="M730" s="2">
        <f t="shared" si="34"/>
        <v>112959</v>
      </c>
      <c r="N730" s="2">
        <f t="shared" si="35"/>
        <v>29.883333333333333</v>
      </c>
    </row>
    <row r="731" spans="1:14">
      <c r="A731">
        <v>1314</v>
      </c>
      <c r="B731" t="s">
        <v>831</v>
      </c>
      <c r="C731">
        <v>5510</v>
      </c>
      <c r="D731" t="s">
        <v>867</v>
      </c>
      <c r="E731">
        <v>1506</v>
      </c>
      <c r="F731" t="s">
        <v>863</v>
      </c>
      <c r="G731">
        <v>7</v>
      </c>
      <c r="H731">
        <v>1362</v>
      </c>
      <c r="J731">
        <f t="shared" si="36"/>
        <v>1</v>
      </c>
      <c r="L731">
        <v>63</v>
      </c>
      <c r="M731" s="2">
        <f t="shared" si="34"/>
        <v>85806</v>
      </c>
      <c r="N731" s="2">
        <f t="shared" si="35"/>
        <v>22.7</v>
      </c>
    </row>
    <row r="732" spans="1:14">
      <c r="A732">
        <v>1314</v>
      </c>
      <c r="B732" t="s">
        <v>831</v>
      </c>
      <c r="C732">
        <v>5512</v>
      </c>
      <c r="D732" t="s">
        <v>865</v>
      </c>
      <c r="E732">
        <v>1506</v>
      </c>
      <c r="F732" t="s">
        <v>863</v>
      </c>
      <c r="G732">
        <v>20</v>
      </c>
      <c r="H732">
        <v>4264</v>
      </c>
      <c r="J732">
        <f t="shared" si="36"/>
        <v>1</v>
      </c>
      <c r="L732">
        <v>63</v>
      </c>
      <c r="M732" s="2">
        <f t="shared" si="34"/>
        <v>268632</v>
      </c>
      <c r="N732" s="2">
        <f t="shared" si="35"/>
        <v>71.066666666666663</v>
      </c>
    </row>
    <row r="733" spans="1:14">
      <c r="A733">
        <v>1314</v>
      </c>
      <c r="B733" t="s">
        <v>831</v>
      </c>
      <c r="C733">
        <v>5511</v>
      </c>
      <c r="D733" t="s">
        <v>866</v>
      </c>
      <c r="E733">
        <v>1506</v>
      </c>
      <c r="F733" t="s">
        <v>863</v>
      </c>
      <c r="G733">
        <v>16</v>
      </c>
      <c r="H733">
        <v>4422</v>
      </c>
      <c r="J733">
        <f t="shared" si="36"/>
        <v>0</v>
      </c>
      <c r="L733">
        <v>63</v>
      </c>
      <c r="M733" s="2">
        <f t="shared" si="34"/>
        <v>278586</v>
      </c>
      <c r="N733" s="2">
        <f t="shared" si="35"/>
        <v>73.7</v>
      </c>
    </row>
    <row r="734" spans="1:14">
      <c r="A734">
        <v>1957</v>
      </c>
      <c r="B734" t="s">
        <v>175</v>
      </c>
      <c r="C734">
        <v>6851</v>
      </c>
      <c r="D734" t="s">
        <v>211</v>
      </c>
      <c r="E734">
        <v>2007</v>
      </c>
      <c r="F734" t="s">
        <v>209</v>
      </c>
      <c r="G734">
        <v>1</v>
      </c>
      <c r="H734">
        <v>714</v>
      </c>
      <c r="J734">
        <f t="shared" si="36"/>
        <v>1</v>
      </c>
      <c r="L734">
        <v>63</v>
      </c>
      <c r="M734" s="2">
        <f t="shared" si="34"/>
        <v>44982</v>
      </c>
      <c r="N734" s="2">
        <f t="shared" si="35"/>
        <v>11.9</v>
      </c>
    </row>
    <row r="735" spans="1:14">
      <c r="A735">
        <v>1957</v>
      </c>
      <c r="B735" t="s">
        <v>175</v>
      </c>
      <c r="C735">
        <v>6852</v>
      </c>
      <c r="D735" t="s">
        <v>210</v>
      </c>
      <c r="E735">
        <v>2007</v>
      </c>
      <c r="F735" t="s">
        <v>209</v>
      </c>
      <c r="G735">
        <v>5</v>
      </c>
      <c r="H735">
        <v>1061</v>
      </c>
      <c r="J735">
        <f t="shared" si="36"/>
        <v>0</v>
      </c>
      <c r="L735">
        <v>63</v>
      </c>
      <c r="M735" s="2">
        <f t="shared" si="34"/>
        <v>66843</v>
      </c>
      <c r="N735" s="2">
        <f t="shared" si="35"/>
        <v>17.683333333333334</v>
      </c>
    </row>
    <row r="736" spans="1:14">
      <c r="A736">
        <v>1314</v>
      </c>
      <c r="B736" t="s">
        <v>831</v>
      </c>
      <c r="C736">
        <v>5513</v>
      </c>
      <c r="D736" t="s">
        <v>864</v>
      </c>
      <c r="E736">
        <v>1506</v>
      </c>
      <c r="F736" t="s">
        <v>863</v>
      </c>
      <c r="G736">
        <v>12</v>
      </c>
      <c r="H736">
        <v>2505</v>
      </c>
      <c r="J736">
        <f t="shared" si="36"/>
        <v>0</v>
      </c>
      <c r="L736">
        <v>63</v>
      </c>
      <c r="M736" s="2">
        <f t="shared" si="34"/>
        <v>157815</v>
      </c>
      <c r="N736" s="2">
        <f t="shared" si="35"/>
        <v>41.75</v>
      </c>
    </row>
    <row r="737" spans="1:14">
      <c r="A737">
        <v>1326</v>
      </c>
      <c r="B737" t="s">
        <v>547</v>
      </c>
      <c r="C737">
        <v>5311</v>
      </c>
      <c r="D737" t="s">
        <v>565</v>
      </c>
      <c r="E737">
        <v>1467</v>
      </c>
      <c r="F737" t="s">
        <v>562</v>
      </c>
      <c r="G737">
        <v>8</v>
      </c>
      <c r="H737">
        <v>1984</v>
      </c>
      <c r="J737">
        <f t="shared" si="36"/>
        <v>1</v>
      </c>
      <c r="L737">
        <v>63</v>
      </c>
      <c r="M737" s="2">
        <f t="shared" si="34"/>
        <v>124992</v>
      </c>
      <c r="N737" s="2">
        <f t="shared" si="35"/>
        <v>33.06666666666667</v>
      </c>
    </row>
    <row r="738" spans="1:14">
      <c r="A738">
        <v>1326</v>
      </c>
      <c r="B738" t="s">
        <v>547</v>
      </c>
      <c r="C738">
        <v>5310</v>
      </c>
      <c r="D738" t="s">
        <v>566</v>
      </c>
      <c r="E738">
        <v>1467</v>
      </c>
      <c r="F738" t="s">
        <v>562</v>
      </c>
      <c r="G738">
        <v>8</v>
      </c>
      <c r="H738">
        <v>1881</v>
      </c>
      <c r="J738">
        <f t="shared" si="36"/>
        <v>0</v>
      </c>
      <c r="L738">
        <v>63</v>
      </c>
      <c r="M738" s="2">
        <f t="shared" si="34"/>
        <v>118503</v>
      </c>
      <c r="N738" s="2">
        <f t="shared" si="35"/>
        <v>31.35</v>
      </c>
    </row>
    <row r="739" spans="1:14">
      <c r="A739">
        <v>1957</v>
      </c>
      <c r="B739" t="s">
        <v>175</v>
      </c>
      <c r="C739">
        <v>6843</v>
      </c>
      <c r="D739" t="s">
        <v>221</v>
      </c>
      <c r="E739">
        <v>2004</v>
      </c>
      <c r="F739" t="s">
        <v>215</v>
      </c>
      <c r="G739">
        <v>3</v>
      </c>
      <c r="H739">
        <v>1003</v>
      </c>
      <c r="J739">
        <f t="shared" si="36"/>
        <v>1</v>
      </c>
      <c r="L739">
        <v>63</v>
      </c>
      <c r="M739" s="2">
        <f t="shared" si="34"/>
        <v>63189</v>
      </c>
      <c r="N739" s="2">
        <f t="shared" si="35"/>
        <v>16.716666666666665</v>
      </c>
    </row>
    <row r="740" spans="1:14">
      <c r="A740">
        <v>1957</v>
      </c>
      <c r="B740" t="s">
        <v>175</v>
      </c>
      <c r="C740">
        <v>6842</v>
      </c>
      <c r="D740" t="s">
        <v>222</v>
      </c>
      <c r="E740">
        <v>2004</v>
      </c>
      <c r="F740" t="s">
        <v>215</v>
      </c>
      <c r="G740">
        <v>3</v>
      </c>
      <c r="H740">
        <v>838</v>
      </c>
      <c r="J740">
        <f t="shared" si="36"/>
        <v>1</v>
      </c>
      <c r="L740">
        <v>63</v>
      </c>
      <c r="M740" s="2">
        <f t="shared" si="34"/>
        <v>52794</v>
      </c>
      <c r="N740" s="2">
        <f t="shared" si="35"/>
        <v>13.966666666666667</v>
      </c>
    </row>
    <row r="741" spans="1:14">
      <c r="A741">
        <v>1957</v>
      </c>
      <c r="B741" t="s">
        <v>175</v>
      </c>
      <c r="C741">
        <v>6845</v>
      </c>
      <c r="D741" t="s">
        <v>219</v>
      </c>
      <c r="E741">
        <v>2004</v>
      </c>
      <c r="F741" t="s">
        <v>215</v>
      </c>
      <c r="G741">
        <v>15</v>
      </c>
      <c r="H741">
        <v>1682</v>
      </c>
      <c r="J741">
        <f t="shared" si="36"/>
        <v>0</v>
      </c>
      <c r="L741">
        <v>63</v>
      </c>
      <c r="M741" s="2">
        <f t="shared" si="34"/>
        <v>105966</v>
      </c>
      <c r="N741" s="2">
        <f t="shared" si="35"/>
        <v>28.033333333333335</v>
      </c>
    </row>
    <row r="742" spans="1:14">
      <c r="A742">
        <v>1326</v>
      </c>
      <c r="B742" t="s">
        <v>547</v>
      </c>
      <c r="C742">
        <v>5314</v>
      </c>
      <c r="D742" t="s">
        <v>563</v>
      </c>
      <c r="E742">
        <v>1467</v>
      </c>
      <c r="F742" t="s">
        <v>562</v>
      </c>
      <c r="G742">
        <v>8</v>
      </c>
      <c r="H742">
        <v>1964</v>
      </c>
      <c r="J742">
        <f t="shared" si="36"/>
        <v>0</v>
      </c>
      <c r="L742">
        <v>63</v>
      </c>
      <c r="M742" s="2">
        <f t="shared" si="34"/>
        <v>123732</v>
      </c>
      <c r="N742" s="2">
        <f t="shared" si="35"/>
        <v>32.733333333333334</v>
      </c>
    </row>
    <row r="743" spans="1:14">
      <c r="A743">
        <v>1957</v>
      </c>
      <c r="B743" t="s">
        <v>175</v>
      </c>
      <c r="C743">
        <v>6844</v>
      </c>
      <c r="D743" t="s">
        <v>220</v>
      </c>
      <c r="E743">
        <v>2004</v>
      </c>
      <c r="F743" t="s">
        <v>215</v>
      </c>
      <c r="G743">
        <v>17</v>
      </c>
      <c r="H743">
        <v>3199</v>
      </c>
      <c r="J743">
        <f t="shared" si="36"/>
        <v>0</v>
      </c>
      <c r="L743">
        <v>63</v>
      </c>
      <c r="M743" s="2">
        <f t="shared" si="34"/>
        <v>201537</v>
      </c>
      <c r="N743" s="2">
        <f t="shared" si="35"/>
        <v>53.31666666666667</v>
      </c>
    </row>
    <row r="744" spans="1:14">
      <c r="A744">
        <v>1326</v>
      </c>
      <c r="B744" t="s">
        <v>547</v>
      </c>
      <c r="C744">
        <v>5312</v>
      </c>
      <c r="D744" t="s">
        <v>564</v>
      </c>
      <c r="E744">
        <v>1467</v>
      </c>
      <c r="F744" t="s">
        <v>562</v>
      </c>
      <c r="G744">
        <v>8</v>
      </c>
      <c r="H744">
        <v>1139</v>
      </c>
      <c r="J744">
        <f t="shared" si="36"/>
        <v>0</v>
      </c>
      <c r="L744">
        <v>63</v>
      </c>
      <c r="M744" s="2">
        <f t="shared" si="34"/>
        <v>71757</v>
      </c>
      <c r="N744" s="2">
        <f t="shared" si="35"/>
        <v>18.983333333333334</v>
      </c>
    </row>
    <row r="745" spans="1:14">
      <c r="A745">
        <v>1956</v>
      </c>
      <c r="B745" t="s">
        <v>226</v>
      </c>
      <c r="C745">
        <v>6684</v>
      </c>
      <c r="D745" t="s">
        <v>225</v>
      </c>
      <c r="E745">
        <v>1971</v>
      </c>
      <c r="F745" t="s">
        <v>224</v>
      </c>
      <c r="G745">
        <v>6</v>
      </c>
      <c r="H745">
        <v>1928</v>
      </c>
      <c r="J745">
        <f t="shared" si="36"/>
        <v>0</v>
      </c>
      <c r="L745">
        <v>63</v>
      </c>
      <c r="M745" s="2">
        <f t="shared" si="34"/>
        <v>121464</v>
      </c>
      <c r="N745" s="2">
        <f t="shared" si="35"/>
        <v>32.133333333333333</v>
      </c>
    </row>
    <row r="746" spans="1:14">
      <c r="A746">
        <v>1326</v>
      </c>
      <c r="B746" t="s">
        <v>547</v>
      </c>
      <c r="C746">
        <v>5309</v>
      </c>
      <c r="D746" t="s">
        <v>567</v>
      </c>
      <c r="E746">
        <v>1467</v>
      </c>
      <c r="F746" t="s">
        <v>562</v>
      </c>
      <c r="G746">
        <v>6</v>
      </c>
      <c r="H746">
        <v>3125</v>
      </c>
      <c r="J746">
        <f t="shared" si="36"/>
        <v>0</v>
      </c>
      <c r="L746">
        <v>63</v>
      </c>
      <c r="M746" s="2">
        <f t="shared" si="34"/>
        <v>196875</v>
      </c>
      <c r="N746" s="2">
        <f t="shared" si="35"/>
        <v>52.083333333333336</v>
      </c>
    </row>
    <row r="747" spans="1:14">
      <c r="A747">
        <v>1957</v>
      </c>
      <c r="B747" t="s">
        <v>175</v>
      </c>
      <c r="C747">
        <v>6841</v>
      </c>
      <c r="D747" t="s">
        <v>223</v>
      </c>
      <c r="E747">
        <v>2004</v>
      </c>
      <c r="F747" t="s">
        <v>215</v>
      </c>
      <c r="G747">
        <v>4</v>
      </c>
      <c r="H747">
        <v>883</v>
      </c>
      <c r="J747">
        <f t="shared" si="36"/>
        <v>0</v>
      </c>
      <c r="L747">
        <v>63</v>
      </c>
      <c r="M747" s="2">
        <f t="shared" si="34"/>
        <v>55629</v>
      </c>
      <c r="N747" s="2">
        <f t="shared" si="35"/>
        <v>14.716666666666667</v>
      </c>
    </row>
    <row r="748" spans="1:14">
      <c r="A748">
        <v>1326</v>
      </c>
      <c r="B748" t="s">
        <v>547</v>
      </c>
      <c r="C748">
        <v>5297</v>
      </c>
      <c r="D748" t="s">
        <v>578</v>
      </c>
      <c r="E748">
        <v>1463</v>
      </c>
      <c r="F748" t="s">
        <v>574</v>
      </c>
      <c r="G748">
        <v>18</v>
      </c>
      <c r="H748">
        <v>7894</v>
      </c>
      <c r="J748">
        <f t="shared" si="36"/>
        <v>1</v>
      </c>
      <c r="L748">
        <v>63</v>
      </c>
      <c r="M748" s="2">
        <f t="shared" si="34"/>
        <v>497322</v>
      </c>
      <c r="N748" s="2">
        <f t="shared" si="35"/>
        <v>131.56666666666666</v>
      </c>
    </row>
    <row r="749" spans="1:14">
      <c r="A749">
        <v>1326</v>
      </c>
      <c r="B749" t="s">
        <v>547</v>
      </c>
      <c r="C749">
        <v>5299</v>
      </c>
      <c r="D749" t="s">
        <v>576</v>
      </c>
      <c r="E749">
        <v>1463</v>
      </c>
      <c r="F749" t="s">
        <v>574</v>
      </c>
      <c r="G749">
        <v>22</v>
      </c>
      <c r="H749">
        <v>5168</v>
      </c>
      <c r="J749">
        <f t="shared" si="36"/>
        <v>1</v>
      </c>
      <c r="L749">
        <v>63</v>
      </c>
      <c r="M749" s="2">
        <f t="shared" si="34"/>
        <v>325584</v>
      </c>
      <c r="N749" s="2">
        <f t="shared" si="35"/>
        <v>86.13333333333334</v>
      </c>
    </row>
    <row r="750" spans="1:14">
      <c r="A750">
        <v>1326</v>
      </c>
      <c r="B750" t="s">
        <v>547</v>
      </c>
      <c r="C750">
        <v>5298</v>
      </c>
      <c r="D750" t="s">
        <v>577</v>
      </c>
      <c r="E750">
        <v>1463</v>
      </c>
      <c r="F750" t="s">
        <v>574</v>
      </c>
      <c r="G750">
        <v>25</v>
      </c>
      <c r="H750">
        <v>4073</v>
      </c>
      <c r="J750">
        <f t="shared" si="36"/>
        <v>1</v>
      </c>
      <c r="L750">
        <v>63</v>
      </c>
      <c r="M750" s="2">
        <f t="shared" si="34"/>
        <v>256599</v>
      </c>
      <c r="N750" s="2">
        <f t="shared" si="35"/>
        <v>67.88333333333334</v>
      </c>
    </row>
    <row r="751" spans="1:14">
      <c r="A751">
        <v>1326</v>
      </c>
      <c r="B751" t="s">
        <v>547</v>
      </c>
      <c r="C751">
        <v>5300</v>
      </c>
      <c r="D751" t="s">
        <v>575</v>
      </c>
      <c r="E751">
        <v>1463</v>
      </c>
      <c r="F751" t="s">
        <v>574</v>
      </c>
      <c r="G751">
        <v>22</v>
      </c>
      <c r="H751">
        <v>4744</v>
      </c>
      <c r="J751">
        <f t="shared" si="36"/>
        <v>0</v>
      </c>
      <c r="L751">
        <v>63</v>
      </c>
      <c r="M751" s="2">
        <f t="shared" si="34"/>
        <v>298872</v>
      </c>
      <c r="N751" s="2">
        <f t="shared" si="35"/>
        <v>79.066666666666663</v>
      </c>
    </row>
    <row r="752" spans="1:14">
      <c r="A752">
        <v>1326</v>
      </c>
      <c r="B752" t="s">
        <v>547</v>
      </c>
      <c r="C752">
        <v>6505</v>
      </c>
      <c r="D752" t="s">
        <v>551</v>
      </c>
      <c r="E752">
        <v>1459</v>
      </c>
      <c r="F752" t="s">
        <v>550</v>
      </c>
      <c r="G752">
        <v>30</v>
      </c>
      <c r="H752">
        <v>7970</v>
      </c>
      <c r="J752">
        <f t="shared" si="36"/>
        <v>0</v>
      </c>
      <c r="L752">
        <v>63</v>
      </c>
      <c r="M752" s="2">
        <f t="shared" si="34"/>
        <v>502110</v>
      </c>
      <c r="N752" s="2">
        <f t="shared" si="35"/>
        <v>132.83333333333334</v>
      </c>
    </row>
    <row r="753" spans="1:14">
      <c r="A753">
        <v>1326</v>
      </c>
      <c r="B753" t="s">
        <v>547</v>
      </c>
      <c r="C753">
        <v>6582</v>
      </c>
      <c r="D753" t="s">
        <v>549</v>
      </c>
      <c r="E753">
        <v>1468</v>
      </c>
      <c r="F753" t="s">
        <v>545</v>
      </c>
      <c r="G753">
        <v>25</v>
      </c>
      <c r="H753">
        <v>4402</v>
      </c>
      <c r="J753">
        <f t="shared" si="36"/>
        <v>0</v>
      </c>
      <c r="L753">
        <v>63</v>
      </c>
      <c r="M753" s="2">
        <f t="shared" si="34"/>
        <v>277326</v>
      </c>
      <c r="N753" s="2">
        <f t="shared" si="35"/>
        <v>73.36666666666666</v>
      </c>
    </row>
    <row r="754" spans="1:14">
      <c r="A754">
        <v>1326</v>
      </c>
      <c r="B754" t="s">
        <v>547</v>
      </c>
      <c r="C754">
        <v>5419</v>
      </c>
      <c r="D754" t="s">
        <v>554</v>
      </c>
      <c r="E754">
        <v>1484</v>
      </c>
      <c r="F754" t="s">
        <v>553</v>
      </c>
      <c r="G754">
        <v>13</v>
      </c>
      <c r="H754">
        <v>3361</v>
      </c>
      <c r="J754">
        <f t="shared" si="36"/>
        <v>0</v>
      </c>
      <c r="L754">
        <v>63</v>
      </c>
      <c r="M754" s="2">
        <f t="shared" si="34"/>
        <v>211743</v>
      </c>
      <c r="N754" s="2">
        <f t="shared" si="35"/>
        <v>56.016666666666666</v>
      </c>
    </row>
    <row r="755" spans="1:14">
      <c r="A755">
        <v>1326</v>
      </c>
      <c r="B755" t="s">
        <v>547</v>
      </c>
      <c r="C755">
        <v>5281</v>
      </c>
      <c r="D755" t="s">
        <v>583</v>
      </c>
      <c r="E755">
        <v>1459</v>
      </c>
      <c r="F755" t="s">
        <v>550</v>
      </c>
      <c r="G755">
        <v>15</v>
      </c>
      <c r="H755">
        <v>3847</v>
      </c>
      <c r="J755">
        <f t="shared" si="36"/>
        <v>1</v>
      </c>
      <c r="L755">
        <v>63</v>
      </c>
      <c r="M755" s="2">
        <f t="shared" si="34"/>
        <v>242361</v>
      </c>
      <c r="N755" s="2">
        <f t="shared" si="35"/>
        <v>64.11666666666666</v>
      </c>
    </row>
    <row r="756" spans="1:14">
      <c r="A756">
        <v>1326</v>
      </c>
      <c r="B756" t="s">
        <v>547</v>
      </c>
      <c r="C756">
        <v>5280</v>
      </c>
      <c r="D756" t="s">
        <v>584</v>
      </c>
      <c r="E756">
        <v>1459</v>
      </c>
      <c r="F756" t="s">
        <v>550</v>
      </c>
      <c r="G756">
        <v>11</v>
      </c>
      <c r="H756">
        <v>5083</v>
      </c>
      <c r="J756">
        <f t="shared" si="36"/>
        <v>0</v>
      </c>
      <c r="L756">
        <v>63</v>
      </c>
      <c r="M756" s="2">
        <f t="shared" si="34"/>
        <v>320229</v>
      </c>
      <c r="N756" s="2">
        <f t="shared" si="35"/>
        <v>84.716666666666669</v>
      </c>
    </row>
    <row r="757" spans="1:14">
      <c r="A757">
        <v>1326</v>
      </c>
      <c r="B757" t="s">
        <v>547</v>
      </c>
      <c r="C757">
        <v>5322</v>
      </c>
      <c r="D757" t="s">
        <v>561</v>
      </c>
      <c r="E757">
        <v>1468</v>
      </c>
      <c r="F757" t="s">
        <v>545</v>
      </c>
      <c r="G757">
        <v>6</v>
      </c>
      <c r="H757">
        <v>1906</v>
      </c>
      <c r="J757">
        <f t="shared" si="36"/>
        <v>1</v>
      </c>
      <c r="L757">
        <v>63</v>
      </c>
      <c r="M757" s="2">
        <f t="shared" si="34"/>
        <v>120078</v>
      </c>
      <c r="N757" s="2">
        <f t="shared" si="35"/>
        <v>31.766666666666666</v>
      </c>
    </row>
    <row r="758" spans="1:14">
      <c r="A758">
        <v>1326</v>
      </c>
      <c r="B758" t="s">
        <v>547</v>
      </c>
      <c r="C758">
        <v>6595</v>
      </c>
      <c r="D758" t="s">
        <v>546</v>
      </c>
      <c r="E758">
        <v>1468</v>
      </c>
      <c r="F758" t="s">
        <v>545</v>
      </c>
      <c r="G758">
        <v>65</v>
      </c>
      <c r="H758">
        <v>13822</v>
      </c>
      <c r="J758">
        <f t="shared" si="36"/>
        <v>0</v>
      </c>
      <c r="L758">
        <v>63</v>
      </c>
      <c r="M758" s="2">
        <f t="shared" si="34"/>
        <v>870786</v>
      </c>
      <c r="N758" s="2">
        <f t="shared" si="35"/>
        <v>230.36666666666667</v>
      </c>
    </row>
    <row r="759" spans="1:14">
      <c r="A759">
        <v>1326</v>
      </c>
      <c r="B759" t="s">
        <v>547</v>
      </c>
      <c r="C759">
        <v>5347</v>
      </c>
      <c r="D759" t="s">
        <v>556</v>
      </c>
      <c r="E759">
        <v>1470</v>
      </c>
      <c r="F759" t="s">
        <v>555</v>
      </c>
      <c r="G759">
        <v>17</v>
      </c>
      <c r="H759">
        <v>3319</v>
      </c>
      <c r="J759">
        <f t="shared" si="36"/>
        <v>0</v>
      </c>
      <c r="L759">
        <v>63</v>
      </c>
      <c r="M759" s="2">
        <f t="shared" si="34"/>
        <v>209097</v>
      </c>
      <c r="N759" s="2">
        <f t="shared" si="35"/>
        <v>55.31666666666667</v>
      </c>
    </row>
    <row r="760" spans="1:14">
      <c r="A760">
        <v>1326</v>
      </c>
      <c r="B760" t="s">
        <v>547</v>
      </c>
      <c r="C760">
        <v>5305</v>
      </c>
      <c r="D760" t="s">
        <v>571</v>
      </c>
      <c r="E760">
        <v>1465</v>
      </c>
      <c r="F760" t="s">
        <v>568</v>
      </c>
      <c r="G760">
        <v>7</v>
      </c>
      <c r="H760">
        <v>1637</v>
      </c>
      <c r="J760">
        <f t="shared" si="36"/>
        <v>1</v>
      </c>
      <c r="L760">
        <v>63</v>
      </c>
      <c r="M760" s="2">
        <f t="shared" si="34"/>
        <v>103131</v>
      </c>
      <c r="N760" s="2">
        <f t="shared" si="35"/>
        <v>27.283333333333335</v>
      </c>
    </row>
    <row r="761" spans="1:14">
      <c r="A761">
        <v>1326</v>
      </c>
      <c r="B761" t="s">
        <v>547</v>
      </c>
      <c r="C761">
        <v>5304</v>
      </c>
      <c r="D761" t="s">
        <v>572</v>
      </c>
      <c r="E761">
        <v>1465</v>
      </c>
      <c r="F761" t="s">
        <v>568</v>
      </c>
      <c r="G761">
        <v>5</v>
      </c>
      <c r="H761">
        <v>269</v>
      </c>
      <c r="J761">
        <f t="shared" si="36"/>
        <v>0</v>
      </c>
      <c r="L761">
        <v>63</v>
      </c>
      <c r="M761" s="2">
        <f t="shared" si="34"/>
        <v>16947</v>
      </c>
      <c r="N761" s="2">
        <f t="shared" si="35"/>
        <v>4.4833333333333334</v>
      </c>
    </row>
    <row r="762" spans="1:14">
      <c r="A762">
        <v>1972</v>
      </c>
      <c r="B762" t="s">
        <v>81</v>
      </c>
      <c r="C762">
        <v>6740</v>
      </c>
      <c r="D762" t="s">
        <v>96</v>
      </c>
      <c r="E762">
        <v>1980</v>
      </c>
      <c r="F762" t="s">
        <v>95</v>
      </c>
      <c r="G762">
        <v>2</v>
      </c>
      <c r="H762">
        <v>367</v>
      </c>
      <c r="J762">
        <f t="shared" si="36"/>
        <v>0</v>
      </c>
      <c r="L762">
        <v>63</v>
      </c>
      <c r="M762" s="2">
        <f t="shared" si="34"/>
        <v>23121</v>
      </c>
      <c r="N762" s="2">
        <f t="shared" si="35"/>
        <v>6.1166666666666663</v>
      </c>
    </row>
    <row r="763" spans="1:14">
      <c r="A763">
        <v>1326</v>
      </c>
      <c r="B763" t="s">
        <v>547</v>
      </c>
      <c r="C763">
        <v>5308</v>
      </c>
      <c r="D763" t="s">
        <v>569</v>
      </c>
      <c r="E763">
        <v>1465</v>
      </c>
      <c r="F763" t="s">
        <v>568</v>
      </c>
      <c r="G763">
        <v>7</v>
      </c>
      <c r="H763">
        <v>1710</v>
      </c>
      <c r="J763">
        <f t="shared" si="36"/>
        <v>1</v>
      </c>
      <c r="L763">
        <v>63</v>
      </c>
      <c r="M763" s="2">
        <f t="shared" si="34"/>
        <v>107730</v>
      </c>
      <c r="N763" s="2">
        <f t="shared" si="35"/>
        <v>28.5</v>
      </c>
    </row>
    <row r="764" spans="1:14">
      <c r="A764">
        <v>1326</v>
      </c>
      <c r="B764" t="s">
        <v>547</v>
      </c>
      <c r="C764">
        <v>5307</v>
      </c>
      <c r="D764" t="s">
        <v>570</v>
      </c>
      <c r="E764">
        <v>1465</v>
      </c>
      <c r="F764" t="s">
        <v>568</v>
      </c>
      <c r="G764">
        <v>5</v>
      </c>
      <c r="H764">
        <v>189</v>
      </c>
      <c r="J764">
        <f t="shared" si="36"/>
        <v>1</v>
      </c>
      <c r="L764">
        <v>63</v>
      </c>
      <c r="M764" s="2">
        <f t="shared" si="34"/>
        <v>11907</v>
      </c>
      <c r="N764" s="2">
        <f t="shared" si="35"/>
        <v>3.15</v>
      </c>
    </row>
    <row r="765" spans="1:14">
      <c r="A765">
        <v>1326</v>
      </c>
      <c r="B765" t="s">
        <v>547</v>
      </c>
      <c r="C765">
        <v>5302</v>
      </c>
      <c r="D765" t="s">
        <v>573</v>
      </c>
      <c r="E765">
        <v>1465</v>
      </c>
      <c r="F765" t="s">
        <v>568</v>
      </c>
      <c r="G765">
        <v>7</v>
      </c>
      <c r="H765">
        <v>2856</v>
      </c>
      <c r="J765">
        <f t="shared" si="36"/>
        <v>0</v>
      </c>
      <c r="L765">
        <v>63</v>
      </c>
      <c r="M765" s="2">
        <f t="shared" si="34"/>
        <v>179928</v>
      </c>
      <c r="N765" s="2">
        <f t="shared" si="35"/>
        <v>47.6</v>
      </c>
    </row>
    <row r="766" spans="1:14">
      <c r="A766">
        <v>1326</v>
      </c>
      <c r="B766" t="s">
        <v>547</v>
      </c>
      <c r="C766">
        <v>5338</v>
      </c>
      <c r="D766" t="s">
        <v>557</v>
      </c>
      <c r="E766">
        <v>1470</v>
      </c>
      <c r="F766" t="s">
        <v>555</v>
      </c>
      <c r="G766">
        <v>13</v>
      </c>
      <c r="H766">
        <v>1489</v>
      </c>
      <c r="J766">
        <f t="shared" si="36"/>
        <v>1</v>
      </c>
      <c r="L766">
        <v>63</v>
      </c>
      <c r="M766" s="2">
        <f t="shared" si="34"/>
        <v>93807</v>
      </c>
      <c r="N766" s="2">
        <f t="shared" si="35"/>
        <v>24.816666666666666</v>
      </c>
    </row>
    <row r="767" spans="1:14">
      <c r="A767">
        <v>1326</v>
      </c>
      <c r="B767" t="s">
        <v>547</v>
      </c>
      <c r="C767">
        <v>5329</v>
      </c>
      <c r="D767" t="s">
        <v>558</v>
      </c>
      <c r="E767">
        <v>1470</v>
      </c>
      <c r="F767" t="s">
        <v>555</v>
      </c>
      <c r="G767">
        <v>10</v>
      </c>
      <c r="H767">
        <v>2920</v>
      </c>
      <c r="J767">
        <f t="shared" si="36"/>
        <v>0</v>
      </c>
      <c r="L767">
        <v>63</v>
      </c>
      <c r="M767" s="2">
        <f t="shared" si="34"/>
        <v>183960</v>
      </c>
      <c r="N767" s="2">
        <f t="shared" si="35"/>
        <v>48.666666666666664</v>
      </c>
    </row>
    <row r="768" spans="1:14">
      <c r="A768">
        <v>1326</v>
      </c>
      <c r="B768" t="s">
        <v>547</v>
      </c>
      <c r="C768">
        <v>5290</v>
      </c>
      <c r="D768" t="s">
        <v>581</v>
      </c>
      <c r="E768">
        <v>1460</v>
      </c>
      <c r="F768" t="s">
        <v>44</v>
      </c>
      <c r="G768">
        <v>11</v>
      </c>
      <c r="H768">
        <v>1784</v>
      </c>
      <c r="J768">
        <f t="shared" si="36"/>
        <v>1</v>
      </c>
      <c r="L768">
        <v>63</v>
      </c>
      <c r="M768" s="2">
        <f t="shared" si="34"/>
        <v>112392</v>
      </c>
      <c r="N768" s="2">
        <f t="shared" si="35"/>
        <v>29.733333333333334</v>
      </c>
    </row>
    <row r="769" spans="1:14">
      <c r="A769">
        <v>1326</v>
      </c>
      <c r="B769" t="s">
        <v>547</v>
      </c>
      <c r="C769">
        <v>5477</v>
      </c>
      <c r="D769" t="s">
        <v>552</v>
      </c>
      <c r="E769">
        <v>1460</v>
      </c>
      <c r="F769" t="s">
        <v>44</v>
      </c>
      <c r="G769">
        <v>11</v>
      </c>
      <c r="H769">
        <v>841</v>
      </c>
      <c r="J769">
        <f t="shared" si="36"/>
        <v>1</v>
      </c>
      <c r="L769">
        <v>63</v>
      </c>
      <c r="M769" s="2">
        <f t="shared" si="34"/>
        <v>52983</v>
      </c>
      <c r="N769" s="2">
        <f t="shared" si="35"/>
        <v>14.016666666666667</v>
      </c>
    </row>
    <row r="770" spans="1:14">
      <c r="A770">
        <v>1326</v>
      </c>
      <c r="B770" t="s">
        <v>547</v>
      </c>
      <c r="C770">
        <v>5295</v>
      </c>
      <c r="D770" t="s">
        <v>579</v>
      </c>
      <c r="E770">
        <v>1460</v>
      </c>
      <c r="F770" t="s">
        <v>44</v>
      </c>
      <c r="G770">
        <v>11</v>
      </c>
      <c r="H770">
        <v>1420</v>
      </c>
      <c r="J770">
        <f t="shared" si="36"/>
        <v>1</v>
      </c>
      <c r="L770">
        <v>63</v>
      </c>
      <c r="M770" s="2">
        <f t="shared" si="34"/>
        <v>89460</v>
      </c>
      <c r="N770" s="2">
        <f t="shared" si="35"/>
        <v>23.666666666666668</v>
      </c>
    </row>
    <row r="771" spans="1:14">
      <c r="A771">
        <v>1326</v>
      </c>
      <c r="B771" t="s">
        <v>547</v>
      </c>
      <c r="C771">
        <v>5293</v>
      </c>
      <c r="D771" t="s">
        <v>580</v>
      </c>
      <c r="E771">
        <v>1460</v>
      </c>
      <c r="F771" t="s">
        <v>44</v>
      </c>
      <c r="G771">
        <v>11</v>
      </c>
      <c r="H771">
        <v>638</v>
      </c>
      <c r="J771">
        <f t="shared" si="36"/>
        <v>1</v>
      </c>
      <c r="L771">
        <v>63</v>
      </c>
      <c r="M771" s="2">
        <f t="shared" ref="M771:M834" si="37">H771*L771</f>
        <v>40194</v>
      </c>
      <c r="N771" s="2">
        <f t="shared" ref="N771:N834" si="38">H771/60</f>
        <v>10.633333333333333</v>
      </c>
    </row>
    <row r="772" spans="1:14">
      <c r="A772">
        <v>1326</v>
      </c>
      <c r="B772" t="s">
        <v>547</v>
      </c>
      <c r="C772">
        <v>5283</v>
      </c>
      <c r="D772" t="s">
        <v>582</v>
      </c>
      <c r="E772">
        <v>1460</v>
      </c>
      <c r="F772" t="s">
        <v>44</v>
      </c>
      <c r="G772">
        <v>9</v>
      </c>
      <c r="H772">
        <v>3293</v>
      </c>
      <c r="J772">
        <f t="shared" si="36"/>
        <v>0</v>
      </c>
      <c r="L772">
        <v>63</v>
      </c>
      <c r="M772" s="2">
        <f t="shared" si="37"/>
        <v>207459</v>
      </c>
      <c r="N772" s="2">
        <f t="shared" si="38"/>
        <v>54.883333333333333</v>
      </c>
    </row>
    <row r="773" spans="1:14">
      <c r="A773">
        <v>1973</v>
      </c>
      <c r="B773" t="s">
        <v>37</v>
      </c>
      <c r="C773">
        <v>6760</v>
      </c>
      <c r="D773" t="s">
        <v>73</v>
      </c>
      <c r="E773">
        <v>1984</v>
      </c>
      <c r="F773" t="s">
        <v>69</v>
      </c>
      <c r="G773">
        <v>13</v>
      </c>
      <c r="H773">
        <v>2067</v>
      </c>
      <c r="J773">
        <f t="shared" si="36"/>
        <v>0</v>
      </c>
      <c r="L773">
        <v>63</v>
      </c>
      <c r="M773" s="2">
        <f t="shared" si="37"/>
        <v>130221</v>
      </c>
      <c r="N773" s="2">
        <f t="shared" si="38"/>
        <v>34.450000000000003</v>
      </c>
    </row>
    <row r="774" spans="1:14">
      <c r="A774">
        <v>1326</v>
      </c>
      <c r="B774" t="s">
        <v>547</v>
      </c>
      <c r="C774">
        <v>6593</v>
      </c>
      <c r="D774" t="s">
        <v>548</v>
      </c>
      <c r="E774">
        <v>1468</v>
      </c>
      <c r="F774" t="s">
        <v>545</v>
      </c>
      <c r="G774">
        <v>50</v>
      </c>
      <c r="H774">
        <v>10228</v>
      </c>
      <c r="J774">
        <f t="shared" si="36"/>
        <v>0</v>
      </c>
      <c r="L774">
        <v>63</v>
      </c>
      <c r="M774" s="2">
        <f t="shared" si="37"/>
        <v>644364</v>
      </c>
      <c r="N774" s="2">
        <f t="shared" si="38"/>
        <v>170.46666666666667</v>
      </c>
    </row>
    <row r="775" spans="1:14">
      <c r="A775">
        <v>1973</v>
      </c>
      <c r="B775" t="s">
        <v>37</v>
      </c>
      <c r="C775">
        <v>6762</v>
      </c>
      <c r="D775" t="s">
        <v>71</v>
      </c>
      <c r="E775">
        <v>1984</v>
      </c>
      <c r="F775" t="s">
        <v>69</v>
      </c>
      <c r="G775">
        <v>4</v>
      </c>
      <c r="H775">
        <v>497</v>
      </c>
      <c r="J775">
        <f t="shared" si="36"/>
        <v>0</v>
      </c>
      <c r="L775">
        <v>63</v>
      </c>
      <c r="M775" s="2">
        <f t="shared" si="37"/>
        <v>31311</v>
      </c>
      <c r="N775" s="2">
        <f t="shared" si="38"/>
        <v>8.2833333333333332</v>
      </c>
    </row>
    <row r="776" spans="1:14">
      <c r="A776">
        <v>1326</v>
      </c>
      <c r="B776" t="s">
        <v>547</v>
      </c>
      <c r="C776">
        <v>5324</v>
      </c>
      <c r="D776" t="s">
        <v>559</v>
      </c>
      <c r="E776">
        <v>1468</v>
      </c>
      <c r="F776" t="s">
        <v>545</v>
      </c>
      <c r="G776">
        <v>19</v>
      </c>
      <c r="H776">
        <v>2293</v>
      </c>
      <c r="J776">
        <f t="shared" ref="J776:J839" si="39">IF(E776=E777, 1, 0)</f>
        <v>1</v>
      </c>
      <c r="L776">
        <v>63</v>
      </c>
      <c r="M776" s="2">
        <f t="shared" si="37"/>
        <v>144459</v>
      </c>
      <c r="N776" s="2">
        <f t="shared" si="38"/>
        <v>38.216666666666669</v>
      </c>
    </row>
    <row r="777" spans="1:14">
      <c r="A777">
        <v>1326</v>
      </c>
      <c r="B777" t="s">
        <v>547</v>
      </c>
      <c r="C777">
        <v>5323</v>
      </c>
      <c r="D777" t="s">
        <v>560</v>
      </c>
      <c r="E777">
        <v>1468</v>
      </c>
      <c r="F777" t="s">
        <v>545</v>
      </c>
      <c r="G777">
        <v>5</v>
      </c>
      <c r="H777">
        <v>1685</v>
      </c>
      <c r="J777">
        <f t="shared" si="39"/>
        <v>0</v>
      </c>
      <c r="L777">
        <v>63</v>
      </c>
      <c r="M777" s="2">
        <f t="shared" si="37"/>
        <v>106155</v>
      </c>
      <c r="N777" s="2">
        <f t="shared" si="38"/>
        <v>28.083333333333332</v>
      </c>
    </row>
    <row r="778" spans="1:14">
      <c r="A778">
        <v>1973</v>
      </c>
      <c r="B778" t="s">
        <v>37</v>
      </c>
      <c r="C778">
        <v>6783</v>
      </c>
      <c r="D778" t="s">
        <v>43</v>
      </c>
      <c r="E778">
        <v>1991</v>
      </c>
      <c r="F778" t="s">
        <v>38</v>
      </c>
      <c r="G778">
        <v>4</v>
      </c>
      <c r="H778">
        <v>871</v>
      </c>
      <c r="J778">
        <f t="shared" si="39"/>
        <v>1</v>
      </c>
      <c r="L778">
        <v>63</v>
      </c>
      <c r="M778" s="2">
        <f t="shared" si="37"/>
        <v>54873</v>
      </c>
      <c r="N778" s="2">
        <f t="shared" si="38"/>
        <v>14.516666666666667</v>
      </c>
    </row>
    <row r="779" spans="1:14">
      <c r="A779">
        <v>1973</v>
      </c>
      <c r="B779" t="s">
        <v>37</v>
      </c>
      <c r="C779">
        <v>6784</v>
      </c>
      <c r="D779" t="s">
        <v>42</v>
      </c>
      <c r="E779">
        <v>1991</v>
      </c>
      <c r="F779" t="s">
        <v>38</v>
      </c>
      <c r="G779">
        <v>18</v>
      </c>
      <c r="H779">
        <v>3263</v>
      </c>
      <c r="J779">
        <f t="shared" si="39"/>
        <v>0</v>
      </c>
      <c r="L779">
        <v>63</v>
      </c>
      <c r="M779" s="2">
        <f t="shared" si="37"/>
        <v>205569</v>
      </c>
      <c r="N779" s="2">
        <f t="shared" si="38"/>
        <v>54.383333333333333</v>
      </c>
    </row>
    <row r="780" spans="1:14">
      <c r="A780">
        <v>1956</v>
      </c>
      <c r="B780" t="s">
        <v>226</v>
      </c>
      <c r="C780">
        <v>6674</v>
      </c>
      <c r="D780" t="s">
        <v>241</v>
      </c>
      <c r="E780">
        <v>1964</v>
      </c>
      <c r="F780" t="s">
        <v>240</v>
      </c>
      <c r="G780">
        <v>5</v>
      </c>
      <c r="H780">
        <v>730</v>
      </c>
      <c r="J780">
        <f t="shared" si="39"/>
        <v>1</v>
      </c>
      <c r="L780">
        <v>63</v>
      </c>
      <c r="M780" s="2">
        <f t="shared" si="37"/>
        <v>45990</v>
      </c>
      <c r="N780" s="2">
        <f t="shared" si="38"/>
        <v>12.166666666666666</v>
      </c>
    </row>
    <row r="781" spans="1:14">
      <c r="A781">
        <v>1956</v>
      </c>
      <c r="B781" t="s">
        <v>226</v>
      </c>
      <c r="C781">
        <v>6672</v>
      </c>
      <c r="D781" t="s">
        <v>243</v>
      </c>
      <c r="E781">
        <v>1964</v>
      </c>
      <c r="F781" t="s">
        <v>240</v>
      </c>
      <c r="G781">
        <v>3</v>
      </c>
      <c r="H781">
        <v>2023</v>
      </c>
      <c r="J781">
        <f t="shared" si="39"/>
        <v>0</v>
      </c>
      <c r="L781">
        <v>63</v>
      </c>
      <c r="M781" s="2">
        <f t="shared" si="37"/>
        <v>127449</v>
      </c>
      <c r="N781" s="2">
        <f t="shared" si="38"/>
        <v>33.716666666666669</v>
      </c>
    </row>
    <row r="782" spans="1:14">
      <c r="A782">
        <v>1326</v>
      </c>
      <c r="B782" t="s">
        <v>547</v>
      </c>
      <c r="C782">
        <v>5824</v>
      </c>
      <c r="D782" t="s">
        <v>280</v>
      </c>
      <c r="E782">
        <v>1655</v>
      </c>
      <c r="F782" t="s">
        <v>279</v>
      </c>
      <c r="G782">
        <v>20</v>
      </c>
      <c r="H782">
        <v>3075</v>
      </c>
      <c r="J782">
        <f t="shared" si="39"/>
        <v>1</v>
      </c>
      <c r="L782">
        <v>63</v>
      </c>
      <c r="M782" s="2">
        <f t="shared" si="37"/>
        <v>193725</v>
      </c>
      <c r="N782" s="2">
        <f t="shared" si="38"/>
        <v>51.25</v>
      </c>
    </row>
    <row r="783" spans="1:14">
      <c r="A783">
        <v>1326</v>
      </c>
      <c r="B783" t="s">
        <v>547</v>
      </c>
      <c r="C783">
        <v>5985</v>
      </c>
      <c r="D783" t="s">
        <v>375</v>
      </c>
      <c r="E783">
        <v>1655</v>
      </c>
      <c r="F783" t="s">
        <v>279</v>
      </c>
      <c r="G783">
        <v>20</v>
      </c>
      <c r="H783">
        <v>2915</v>
      </c>
      <c r="J783">
        <f t="shared" si="39"/>
        <v>0</v>
      </c>
      <c r="L783">
        <v>63</v>
      </c>
      <c r="M783" s="2">
        <f t="shared" si="37"/>
        <v>183645</v>
      </c>
      <c r="N783" s="2">
        <f t="shared" si="38"/>
        <v>48.583333333333336</v>
      </c>
    </row>
    <row r="784" spans="1:14">
      <c r="A784">
        <v>1326</v>
      </c>
      <c r="B784" t="s">
        <v>547</v>
      </c>
      <c r="C784">
        <v>5727</v>
      </c>
      <c r="D784" t="s">
        <v>419</v>
      </c>
      <c r="E784">
        <v>1587</v>
      </c>
      <c r="F784" t="s">
        <v>282</v>
      </c>
      <c r="G784">
        <v>20</v>
      </c>
      <c r="H784">
        <v>3327</v>
      </c>
      <c r="J784">
        <f t="shared" si="39"/>
        <v>0</v>
      </c>
      <c r="L784">
        <v>63</v>
      </c>
      <c r="M784" s="2">
        <f t="shared" si="37"/>
        <v>209601</v>
      </c>
      <c r="N784" s="2">
        <f t="shared" si="38"/>
        <v>55.45</v>
      </c>
    </row>
    <row r="785" spans="1:14">
      <c r="A785">
        <v>1301</v>
      </c>
      <c r="B785" t="s">
        <v>1231</v>
      </c>
      <c r="C785">
        <v>6601</v>
      </c>
      <c r="D785" t="s">
        <v>1232</v>
      </c>
      <c r="E785">
        <v>1499</v>
      </c>
      <c r="F785" t="s">
        <v>1229</v>
      </c>
      <c r="G785">
        <v>26</v>
      </c>
      <c r="H785">
        <v>8365</v>
      </c>
      <c r="J785">
        <f t="shared" si="39"/>
        <v>1</v>
      </c>
      <c r="L785">
        <v>63</v>
      </c>
      <c r="M785" s="2">
        <f t="shared" si="37"/>
        <v>526995</v>
      </c>
      <c r="N785" s="2">
        <f t="shared" si="38"/>
        <v>139.41666666666666</v>
      </c>
    </row>
    <row r="786" spans="1:14">
      <c r="A786">
        <v>1301</v>
      </c>
      <c r="B786" t="s">
        <v>1231</v>
      </c>
      <c r="C786">
        <v>6599</v>
      </c>
      <c r="D786" t="s">
        <v>1233</v>
      </c>
      <c r="E786">
        <v>1499</v>
      </c>
      <c r="F786" t="s">
        <v>1229</v>
      </c>
      <c r="G786">
        <v>26</v>
      </c>
      <c r="H786">
        <v>8733</v>
      </c>
      <c r="J786">
        <f t="shared" si="39"/>
        <v>0</v>
      </c>
      <c r="L786">
        <v>63</v>
      </c>
      <c r="M786" s="2">
        <f t="shared" si="37"/>
        <v>550179</v>
      </c>
      <c r="N786" s="2">
        <f t="shared" si="38"/>
        <v>145.55000000000001</v>
      </c>
    </row>
    <row r="787" spans="1:14">
      <c r="A787">
        <v>1301</v>
      </c>
      <c r="B787" t="s">
        <v>1231</v>
      </c>
      <c r="C787">
        <v>5460</v>
      </c>
      <c r="D787" t="s">
        <v>1268</v>
      </c>
      <c r="E787">
        <v>1496</v>
      </c>
      <c r="F787" t="s">
        <v>1239</v>
      </c>
      <c r="G787">
        <v>21</v>
      </c>
      <c r="H787">
        <v>2225</v>
      </c>
      <c r="J787">
        <f t="shared" si="39"/>
        <v>1</v>
      </c>
      <c r="L787">
        <v>63</v>
      </c>
      <c r="M787" s="2">
        <f t="shared" si="37"/>
        <v>140175</v>
      </c>
      <c r="N787" s="2">
        <f t="shared" si="38"/>
        <v>37.083333333333336</v>
      </c>
    </row>
    <row r="788" spans="1:14">
      <c r="A788">
        <v>1301</v>
      </c>
      <c r="B788" t="s">
        <v>1231</v>
      </c>
      <c r="C788">
        <v>5459</v>
      </c>
      <c r="D788" t="s">
        <v>1269</v>
      </c>
      <c r="E788">
        <v>1496</v>
      </c>
      <c r="F788" t="s">
        <v>1239</v>
      </c>
      <c r="G788">
        <v>17</v>
      </c>
      <c r="H788">
        <v>3459</v>
      </c>
      <c r="J788">
        <f t="shared" si="39"/>
        <v>1</v>
      </c>
      <c r="L788">
        <v>63</v>
      </c>
      <c r="M788" s="2">
        <f t="shared" si="37"/>
        <v>217917</v>
      </c>
      <c r="N788" s="2">
        <f t="shared" si="38"/>
        <v>57.65</v>
      </c>
    </row>
    <row r="789" spans="1:14">
      <c r="A789">
        <v>1301</v>
      </c>
      <c r="B789" t="s">
        <v>1231</v>
      </c>
      <c r="C789">
        <v>6066</v>
      </c>
      <c r="D789" t="s">
        <v>1240</v>
      </c>
      <c r="E789">
        <v>1496</v>
      </c>
      <c r="F789" t="s">
        <v>1239</v>
      </c>
      <c r="G789">
        <v>42</v>
      </c>
      <c r="H789">
        <v>4874</v>
      </c>
      <c r="J789">
        <f t="shared" si="39"/>
        <v>1</v>
      </c>
      <c r="L789">
        <v>63</v>
      </c>
      <c r="M789" s="2">
        <f t="shared" si="37"/>
        <v>307062</v>
      </c>
      <c r="N789" s="2">
        <f t="shared" si="38"/>
        <v>81.233333333333334</v>
      </c>
    </row>
    <row r="790" spans="1:14">
      <c r="A790">
        <v>1301</v>
      </c>
      <c r="B790" t="s">
        <v>1231</v>
      </c>
      <c r="C790">
        <v>6015</v>
      </c>
      <c r="D790" t="s">
        <v>1241</v>
      </c>
      <c r="E790">
        <v>1496</v>
      </c>
      <c r="F790" t="s">
        <v>1239</v>
      </c>
      <c r="G790">
        <v>41</v>
      </c>
      <c r="H790">
        <v>5657</v>
      </c>
      <c r="J790">
        <f t="shared" si="39"/>
        <v>0</v>
      </c>
      <c r="L790">
        <v>63</v>
      </c>
      <c r="M790" s="2">
        <f t="shared" si="37"/>
        <v>356391</v>
      </c>
      <c r="N790" s="2">
        <f t="shared" si="38"/>
        <v>94.283333333333331</v>
      </c>
    </row>
    <row r="791" spans="1:14">
      <c r="A791">
        <v>1301</v>
      </c>
      <c r="B791" t="s">
        <v>1231</v>
      </c>
      <c r="C791">
        <v>5469</v>
      </c>
      <c r="D791" t="s">
        <v>1260</v>
      </c>
      <c r="E791">
        <v>1498</v>
      </c>
      <c r="F791" t="s">
        <v>1244</v>
      </c>
      <c r="G791">
        <v>20</v>
      </c>
      <c r="H791">
        <v>5018</v>
      </c>
      <c r="J791">
        <f t="shared" si="39"/>
        <v>1</v>
      </c>
      <c r="L791">
        <v>63</v>
      </c>
      <c r="M791" s="2">
        <f t="shared" si="37"/>
        <v>316134</v>
      </c>
      <c r="N791" s="2">
        <f t="shared" si="38"/>
        <v>83.63333333333334</v>
      </c>
    </row>
    <row r="792" spans="1:14">
      <c r="A792">
        <v>1301</v>
      </c>
      <c r="B792" t="s">
        <v>1231</v>
      </c>
      <c r="C792">
        <v>5468</v>
      </c>
      <c r="D792" t="s">
        <v>1261</v>
      </c>
      <c r="E792">
        <v>1498</v>
      </c>
      <c r="F792" t="s">
        <v>1244</v>
      </c>
      <c r="G792">
        <v>24</v>
      </c>
      <c r="H792">
        <v>4351</v>
      </c>
      <c r="J792">
        <f t="shared" si="39"/>
        <v>1</v>
      </c>
      <c r="L792">
        <v>63</v>
      </c>
      <c r="M792" s="2">
        <f t="shared" si="37"/>
        <v>274113</v>
      </c>
      <c r="N792" s="2">
        <f t="shared" si="38"/>
        <v>72.516666666666666</v>
      </c>
    </row>
    <row r="793" spans="1:14">
      <c r="A793">
        <v>1301</v>
      </c>
      <c r="B793" t="s">
        <v>1231</v>
      </c>
      <c r="C793">
        <v>5467</v>
      </c>
      <c r="D793" t="s">
        <v>1262</v>
      </c>
      <c r="E793">
        <v>1498</v>
      </c>
      <c r="F793" t="s">
        <v>1244</v>
      </c>
      <c r="G793">
        <v>13</v>
      </c>
      <c r="H793">
        <v>3075</v>
      </c>
      <c r="J793">
        <f t="shared" si="39"/>
        <v>0</v>
      </c>
      <c r="L793">
        <v>63</v>
      </c>
      <c r="M793" s="2">
        <f t="shared" si="37"/>
        <v>193725</v>
      </c>
      <c r="N793" s="2">
        <f t="shared" si="38"/>
        <v>51.25</v>
      </c>
    </row>
    <row r="794" spans="1:14">
      <c r="A794">
        <v>1972</v>
      </c>
      <c r="B794" t="s">
        <v>81</v>
      </c>
      <c r="C794">
        <v>6699</v>
      </c>
      <c r="D794" t="s">
        <v>139</v>
      </c>
      <c r="E794">
        <v>1974</v>
      </c>
      <c r="F794" t="s">
        <v>133</v>
      </c>
      <c r="G794">
        <v>8</v>
      </c>
      <c r="H794">
        <v>2147</v>
      </c>
      <c r="J794">
        <f t="shared" si="39"/>
        <v>1</v>
      </c>
      <c r="L794">
        <v>63</v>
      </c>
      <c r="M794" s="2">
        <f t="shared" si="37"/>
        <v>135261</v>
      </c>
      <c r="N794" s="2">
        <f t="shared" si="38"/>
        <v>35.783333333333331</v>
      </c>
    </row>
    <row r="795" spans="1:14">
      <c r="A795">
        <v>1972</v>
      </c>
      <c r="B795" t="s">
        <v>81</v>
      </c>
      <c r="C795">
        <v>6698</v>
      </c>
      <c r="D795" t="s">
        <v>140</v>
      </c>
      <c r="E795">
        <v>1974</v>
      </c>
      <c r="F795" t="s">
        <v>133</v>
      </c>
      <c r="G795">
        <v>9</v>
      </c>
      <c r="H795">
        <v>1749</v>
      </c>
      <c r="J795">
        <f t="shared" si="39"/>
        <v>0</v>
      </c>
      <c r="L795">
        <v>63</v>
      </c>
      <c r="M795" s="2">
        <f t="shared" si="37"/>
        <v>110187</v>
      </c>
      <c r="N795" s="2">
        <f t="shared" si="38"/>
        <v>29.15</v>
      </c>
    </row>
    <row r="796" spans="1:14">
      <c r="A796">
        <v>1301</v>
      </c>
      <c r="B796" t="s">
        <v>1231</v>
      </c>
      <c r="C796">
        <v>5782</v>
      </c>
      <c r="D796" t="s">
        <v>1250</v>
      </c>
      <c r="E796">
        <v>1534</v>
      </c>
      <c r="F796" t="s">
        <v>1249</v>
      </c>
      <c r="G796">
        <v>20</v>
      </c>
      <c r="H796">
        <v>3243</v>
      </c>
      <c r="J796">
        <f t="shared" si="39"/>
        <v>1</v>
      </c>
      <c r="L796">
        <v>63</v>
      </c>
      <c r="M796" s="2">
        <f t="shared" si="37"/>
        <v>204309</v>
      </c>
      <c r="N796" s="2">
        <f t="shared" si="38"/>
        <v>54.05</v>
      </c>
    </row>
    <row r="797" spans="1:14">
      <c r="A797">
        <v>1301</v>
      </c>
      <c r="B797" t="s">
        <v>1231</v>
      </c>
      <c r="C797">
        <v>5566</v>
      </c>
      <c r="D797" t="s">
        <v>1251</v>
      </c>
      <c r="E797">
        <v>1534</v>
      </c>
      <c r="F797" t="s">
        <v>1249</v>
      </c>
      <c r="G797">
        <v>10</v>
      </c>
      <c r="H797">
        <v>1347</v>
      </c>
      <c r="J797">
        <f t="shared" si="39"/>
        <v>1</v>
      </c>
      <c r="L797">
        <v>63</v>
      </c>
      <c r="M797" s="2">
        <f t="shared" si="37"/>
        <v>84861</v>
      </c>
      <c r="N797" s="2">
        <f t="shared" si="38"/>
        <v>22.45</v>
      </c>
    </row>
    <row r="798" spans="1:14">
      <c r="A798">
        <v>1301</v>
      </c>
      <c r="B798" t="s">
        <v>1231</v>
      </c>
      <c r="C798">
        <v>5565</v>
      </c>
      <c r="D798" t="s">
        <v>1252</v>
      </c>
      <c r="E798">
        <v>1534</v>
      </c>
      <c r="F798" t="s">
        <v>1249</v>
      </c>
      <c r="G798">
        <v>11</v>
      </c>
      <c r="H798">
        <v>2448</v>
      </c>
      <c r="J798">
        <f t="shared" si="39"/>
        <v>0</v>
      </c>
      <c r="L798">
        <v>63</v>
      </c>
      <c r="M798" s="2">
        <f t="shared" si="37"/>
        <v>154224</v>
      </c>
      <c r="N798" s="2">
        <f t="shared" si="38"/>
        <v>40.799999999999997</v>
      </c>
    </row>
    <row r="799" spans="1:14">
      <c r="A799">
        <v>1957</v>
      </c>
      <c r="B799" t="s">
        <v>175</v>
      </c>
      <c r="C799">
        <v>6848</v>
      </c>
      <c r="D799" t="s">
        <v>216</v>
      </c>
      <c r="E799">
        <v>2004</v>
      </c>
      <c r="F799" t="s">
        <v>215</v>
      </c>
      <c r="G799">
        <v>5</v>
      </c>
      <c r="H799">
        <v>844</v>
      </c>
      <c r="J799">
        <f t="shared" si="39"/>
        <v>0</v>
      </c>
      <c r="L799">
        <v>63</v>
      </c>
      <c r="M799" s="2">
        <f t="shared" si="37"/>
        <v>53172</v>
      </c>
      <c r="N799" s="2">
        <f t="shared" si="38"/>
        <v>14.066666666666666</v>
      </c>
    </row>
    <row r="800" spans="1:14">
      <c r="A800">
        <v>1958</v>
      </c>
      <c r="B800" t="s">
        <v>146</v>
      </c>
      <c r="C800">
        <v>6892</v>
      </c>
      <c r="D800" t="s">
        <v>160</v>
      </c>
      <c r="E800">
        <v>2022</v>
      </c>
      <c r="F800" t="s">
        <v>157</v>
      </c>
      <c r="G800">
        <v>6</v>
      </c>
      <c r="H800">
        <v>1545</v>
      </c>
      <c r="J800">
        <f t="shared" si="39"/>
        <v>1</v>
      </c>
      <c r="L800">
        <v>63</v>
      </c>
      <c r="M800" s="2">
        <f t="shared" si="37"/>
        <v>97335</v>
      </c>
      <c r="N800" s="2">
        <f t="shared" si="38"/>
        <v>25.75</v>
      </c>
    </row>
    <row r="801" spans="1:14">
      <c r="A801">
        <v>1958</v>
      </c>
      <c r="B801" t="s">
        <v>146</v>
      </c>
      <c r="C801">
        <v>6893</v>
      </c>
      <c r="D801" t="s">
        <v>159</v>
      </c>
      <c r="E801">
        <v>2022</v>
      </c>
      <c r="F801" t="s">
        <v>157</v>
      </c>
      <c r="G801">
        <v>14</v>
      </c>
      <c r="H801">
        <v>3214</v>
      </c>
      <c r="J801">
        <f t="shared" si="39"/>
        <v>1</v>
      </c>
      <c r="L801">
        <v>63</v>
      </c>
      <c r="M801" s="2">
        <f t="shared" si="37"/>
        <v>202482</v>
      </c>
      <c r="N801" s="2">
        <f t="shared" si="38"/>
        <v>53.56666666666667</v>
      </c>
    </row>
    <row r="802" spans="1:14">
      <c r="A802">
        <v>1958</v>
      </c>
      <c r="B802" t="s">
        <v>146</v>
      </c>
      <c r="C802">
        <v>6894</v>
      </c>
      <c r="D802" t="s">
        <v>158</v>
      </c>
      <c r="E802">
        <v>2022</v>
      </c>
      <c r="F802" t="s">
        <v>157</v>
      </c>
      <c r="G802">
        <v>6</v>
      </c>
      <c r="H802">
        <v>1437</v>
      </c>
      <c r="J802">
        <f t="shared" si="39"/>
        <v>0</v>
      </c>
      <c r="L802">
        <v>63</v>
      </c>
      <c r="M802" s="2">
        <f t="shared" si="37"/>
        <v>90531</v>
      </c>
      <c r="N802" s="2">
        <f t="shared" si="38"/>
        <v>23.95</v>
      </c>
    </row>
    <row r="803" spans="1:14">
      <c r="A803">
        <v>1301</v>
      </c>
      <c r="B803" t="s">
        <v>1231</v>
      </c>
      <c r="C803">
        <v>5476</v>
      </c>
      <c r="D803" t="s">
        <v>1253</v>
      </c>
      <c r="E803">
        <v>1499</v>
      </c>
      <c r="F803" t="s">
        <v>1229</v>
      </c>
      <c r="G803">
        <v>7</v>
      </c>
      <c r="H803">
        <v>1627</v>
      </c>
      <c r="J803">
        <f t="shared" si="39"/>
        <v>1</v>
      </c>
      <c r="L803">
        <v>63</v>
      </c>
      <c r="M803" s="2">
        <f t="shared" si="37"/>
        <v>102501</v>
      </c>
      <c r="N803" s="2">
        <f t="shared" si="38"/>
        <v>27.116666666666667</v>
      </c>
    </row>
    <row r="804" spans="1:14">
      <c r="A804">
        <v>1301</v>
      </c>
      <c r="B804" t="s">
        <v>1231</v>
      </c>
      <c r="C804">
        <v>5474</v>
      </c>
      <c r="D804" t="s">
        <v>1255</v>
      </c>
      <c r="E804">
        <v>1499</v>
      </c>
      <c r="F804" t="s">
        <v>1229</v>
      </c>
      <c r="G804">
        <v>6</v>
      </c>
      <c r="H804">
        <v>1390</v>
      </c>
      <c r="J804">
        <f t="shared" si="39"/>
        <v>1</v>
      </c>
      <c r="L804">
        <v>63</v>
      </c>
      <c r="M804" s="2">
        <f t="shared" si="37"/>
        <v>87570</v>
      </c>
      <c r="N804" s="2">
        <f t="shared" si="38"/>
        <v>23.166666666666668</v>
      </c>
    </row>
    <row r="805" spans="1:14">
      <c r="A805">
        <v>1301</v>
      </c>
      <c r="B805" t="s">
        <v>1231</v>
      </c>
      <c r="C805">
        <v>5996</v>
      </c>
      <c r="D805" t="s">
        <v>1242</v>
      </c>
      <c r="E805">
        <v>1499</v>
      </c>
      <c r="F805" t="s">
        <v>1229</v>
      </c>
      <c r="G805">
        <v>50</v>
      </c>
      <c r="H805">
        <v>5373</v>
      </c>
      <c r="J805">
        <f t="shared" si="39"/>
        <v>1</v>
      </c>
      <c r="L805">
        <v>63</v>
      </c>
      <c r="M805" s="2">
        <f t="shared" si="37"/>
        <v>338499</v>
      </c>
      <c r="N805" s="2">
        <f t="shared" si="38"/>
        <v>89.55</v>
      </c>
    </row>
    <row r="806" spans="1:14">
      <c r="A806">
        <v>1301</v>
      </c>
      <c r="B806" t="s">
        <v>1231</v>
      </c>
      <c r="C806">
        <v>6643</v>
      </c>
      <c r="D806" t="s">
        <v>1230</v>
      </c>
      <c r="E806">
        <v>1499</v>
      </c>
      <c r="F806" t="s">
        <v>1229</v>
      </c>
      <c r="G806">
        <v>27</v>
      </c>
      <c r="H806">
        <v>9314</v>
      </c>
      <c r="J806">
        <f t="shared" si="39"/>
        <v>0</v>
      </c>
      <c r="L806">
        <v>63</v>
      </c>
      <c r="M806" s="2">
        <f t="shared" si="37"/>
        <v>586782</v>
      </c>
      <c r="N806" s="2">
        <f t="shared" si="38"/>
        <v>155.23333333333332</v>
      </c>
    </row>
    <row r="807" spans="1:14">
      <c r="A807">
        <v>1301</v>
      </c>
      <c r="B807" t="s">
        <v>1231</v>
      </c>
      <c r="C807">
        <v>5798</v>
      </c>
      <c r="D807" t="s">
        <v>1248</v>
      </c>
      <c r="E807">
        <v>1497</v>
      </c>
      <c r="F807" t="s">
        <v>1247</v>
      </c>
      <c r="G807">
        <v>6</v>
      </c>
      <c r="H807">
        <v>1085</v>
      </c>
      <c r="J807">
        <f t="shared" si="39"/>
        <v>0</v>
      </c>
      <c r="L807">
        <v>63</v>
      </c>
      <c r="M807" s="2">
        <f t="shared" si="37"/>
        <v>68355</v>
      </c>
      <c r="N807" s="2">
        <f t="shared" si="38"/>
        <v>18.083333333333332</v>
      </c>
    </row>
    <row r="808" spans="1:14">
      <c r="A808">
        <v>1301</v>
      </c>
      <c r="B808" t="s">
        <v>1231</v>
      </c>
      <c r="C808">
        <v>6175</v>
      </c>
      <c r="D808" t="s">
        <v>1235</v>
      </c>
      <c r="E808">
        <v>1493</v>
      </c>
      <c r="F808" t="s">
        <v>1234</v>
      </c>
      <c r="G808">
        <v>6</v>
      </c>
      <c r="H808">
        <v>1278</v>
      </c>
      <c r="J808">
        <f t="shared" si="39"/>
        <v>0</v>
      </c>
      <c r="L808">
        <v>63</v>
      </c>
      <c r="M808" s="2">
        <f t="shared" si="37"/>
        <v>80514</v>
      </c>
      <c r="N808" s="2">
        <f t="shared" si="38"/>
        <v>21.3</v>
      </c>
    </row>
    <row r="809" spans="1:14">
      <c r="A809">
        <v>1301</v>
      </c>
      <c r="B809" t="s">
        <v>1231</v>
      </c>
      <c r="C809">
        <v>5471</v>
      </c>
      <c r="D809" t="s">
        <v>1258</v>
      </c>
      <c r="E809">
        <v>1499</v>
      </c>
      <c r="F809" t="s">
        <v>1229</v>
      </c>
      <c r="G809">
        <v>9</v>
      </c>
      <c r="H809">
        <v>1145</v>
      </c>
      <c r="J809">
        <f t="shared" si="39"/>
        <v>0</v>
      </c>
      <c r="L809">
        <v>63</v>
      </c>
      <c r="M809" s="2">
        <f t="shared" si="37"/>
        <v>72135</v>
      </c>
      <c r="N809" s="2">
        <f t="shared" si="38"/>
        <v>19.083333333333332</v>
      </c>
    </row>
    <row r="810" spans="1:14">
      <c r="A810">
        <v>1956</v>
      </c>
      <c r="B810" t="s">
        <v>226</v>
      </c>
      <c r="C810">
        <v>6677</v>
      </c>
      <c r="D810" t="s">
        <v>236</v>
      </c>
      <c r="E810">
        <v>1967</v>
      </c>
      <c r="F810" t="s">
        <v>234</v>
      </c>
      <c r="G810">
        <v>3</v>
      </c>
      <c r="H810">
        <v>1745</v>
      </c>
      <c r="J810">
        <f t="shared" si="39"/>
        <v>1</v>
      </c>
      <c r="L810">
        <v>63</v>
      </c>
      <c r="M810" s="2">
        <f t="shared" si="37"/>
        <v>109935</v>
      </c>
      <c r="N810" s="2">
        <f t="shared" si="38"/>
        <v>29.083333333333332</v>
      </c>
    </row>
    <row r="811" spans="1:14">
      <c r="A811">
        <v>1956</v>
      </c>
      <c r="B811" t="s">
        <v>226</v>
      </c>
      <c r="C811">
        <v>6678</v>
      </c>
      <c r="D811" t="s">
        <v>235</v>
      </c>
      <c r="E811">
        <v>1967</v>
      </c>
      <c r="F811" t="s">
        <v>234</v>
      </c>
      <c r="G811">
        <v>10</v>
      </c>
      <c r="H811">
        <v>2366</v>
      </c>
      <c r="J811">
        <f t="shared" si="39"/>
        <v>0</v>
      </c>
      <c r="L811">
        <v>63</v>
      </c>
      <c r="M811" s="2">
        <f t="shared" si="37"/>
        <v>149058</v>
      </c>
      <c r="N811" s="2">
        <f t="shared" si="38"/>
        <v>39.43333333333333</v>
      </c>
    </row>
    <row r="812" spans="1:14">
      <c r="A812">
        <v>1301</v>
      </c>
      <c r="B812" t="s">
        <v>1231</v>
      </c>
      <c r="C812">
        <v>5470</v>
      </c>
      <c r="D812" t="s">
        <v>1259</v>
      </c>
      <c r="E812">
        <v>1499</v>
      </c>
      <c r="F812" t="s">
        <v>1229</v>
      </c>
      <c r="G812">
        <v>7</v>
      </c>
      <c r="H812">
        <v>1902</v>
      </c>
      <c r="J812">
        <f t="shared" si="39"/>
        <v>0</v>
      </c>
      <c r="L812">
        <v>63</v>
      </c>
      <c r="M812" s="2">
        <f t="shared" si="37"/>
        <v>119826</v>
      </c>
      <c r="N812" s="2">
        <f t="shared" si="38"/>
        <v>31.7</v>
      </c>
    </row>
    <row r="813" spans="1:14">
      <c r="A813">
        <v>1301</v>
      </c>
      <c r="B813" t="s">
        <v>1231</v>
      </c>
      <c r="C813">
        <v>5462</v>
      </c>
      <c r="D813" t="s">
        <v>1266</v>
      </c>
      <c r="E813">
        <v>1497</v>
      </c>
      <c r="F813" t="s">
        <v>1247</v>
      </c>
      <c r="G813">
        <v>13</v>
      </c>
      <c r="H813">
        <v>1876</v>
      </c>
      <c r="J813">
        <f t="shared" si="39"/>
        <v>1</v>
      </c>
      <c r="L813">
        <v>63</v>
      </c>
      <c r="M813" s="2">
        <f t="shared" si="37"/>
        <v>118188</v>
      </c>
      <c r="N813" s="2">
        <f t="shared" si="38"/>
        <v>31.266666666666666</v>
      </c>
    </row>
    <row r="814" spans="1:14">
      <c r="A814">
        <v>1301</v>
      </c>
      <c r="B814" t="s">
        <v>1231</v>
      </c>
      <c r="C814">
        <v>5463</v>
      </c>
      <c r="D814" t="s">
        <v>1266</v>
      </c>
      <c r="E814">
        <v>1497</v>
      </c>
      <c r="F814" t="s">
        <v>1247</v>
      </c>
      <c r="G814">
        <v>11</v>
      </c>
      <c r="H814">
        <v>2022</v>
      </c>
      <c r="J814">
        <f t="shared" si="39"/>
        <v>1</v>
      </c>
      <c r="L814">
        <v>63</v>
      </c>
      <c r="M814" s="2">
        <f t="shared" si="37"/>
        <v>127386</v>
      </c>
      <c r="N814" s="2">
        <f t="shared" si="38"/>
        <v>33.700000000000003</v>
      </c>
    </row>
    <row r="815" spans="1:14">
      <c r="A815">
        <v>1301</v>
      </c>
      <c r="B815" t="s">
        <v>1231</v>
      </c>
      <c r="C815">
        <v>5461</v>
      </c>
      <c r="D815" t="s">
        <v>1267</v>
      </c>
      <c r="E815">
        <v>1497</v>
      </c>
      <c r="F815" t="s">
        <v>1247</v>
      </c>
      <c r="G815">
        <v>10</v>
      </c>
      <c r="H815">
        <v>2324</v>
      </c>
      <c r="J815">
        <f t="shared" si="39"/>
        <v>0</v>
      </c>
      <c r="L815">
        <v>63</v>
      </c>
      <c r="M815" s="2">
        <f t="shared" si="37"/>
        <v>146412</v>
      </c>
      <c r="N815" s="2">
        <f t="shared" si="38"/>
        <v>38.733333333333334</v>
      </c>
    </row>
    <row r="816" spans="1:14">
      <c r="A816">
        <v>1972</v>
      </c>
      <c r="B816" t="s">
        <v>81</v>
      </c>
      <c r="C816">
        <v>6733</v>
      </c>
      <c r="D816" t="s">
        <v>104</v>
      </c>
      <c r="E816">
        <v>1979</v>
      </c>
      <c r="F816" t="s">
        <v>101</v>
      </c>
      <c r="G816">
        <v>4</v>
      </c>
      <c r="H816">
        <v>855</v>
      </c>
      <c r="J816">
        <f t="shared" si="39"/>
        <v>0</v>
      </c>
      <c r="L816">
        <v>63</v>
      </c>
      <c r="M816" s="2">
        <f t="shared" si="37"/>
        <v>53865</v>
      </c>
      <c r="N816" s="2">
        <f t="shared" si="38"/>
        <v>14.25</v>
      </c>
    </row>
    <row r="817" spans="1:14">
      <c r="A817">
        <v>1301</v>
      </c>
      <c r="B817" t="s">
        <v>1231</v>
      </c>
      <c r="C817">
        <v>5466</v>
      </c>
      <c r="D817" t="s">
        <v>1263</v>
      </c>
      <c r="E817">
        <v>1498</v>
      </c>
      <c r="F817" t="s">
        <v>1244</v>
      </c>
      <c r="G817">
        <v>30</v>
      </c>
      <c r="H817">
        <v>10268</v>
      </c>
      <c r="J817">
        <f t="shared" si="39"/>
        <v>1</v>
      </c>
      <c r="L817">
        <v>63</v>
      </c>
      <c r="M817" s="2">
        <f t="shared" si="37"/>
        <v>646884</v>
      </c>
      <c r="N817" s="2">
        <f t="shared" si="38"/>
        <v>171.13333333333333</v>
      </c>
    </row>
    <row r="818" spans="1:14">
      <c r="A818">
        <v>1301</v>
      </c>
      <c r="B818" t="s">
        <v>1231</v>
      </c>
      <c r="C818">
        <v>5465</v>
      </c>
      <c r="D818" t="s">
        <v>1264</v>
      </c>
      <c r="E818">
        <v>1498</v>
      </c>
      <c r="F818" t="s">
        <v>1244</v>
      </c>
      <c r="G818">
        <v>45</v>
      </c>
      <c r="H818">
        <v>6904</v>
      </c>
      <c r="J818">
        <f t="shared" si="39"/>
        <v>1</v>
      </c>
      <c r="L818">
        <v>63</v>
      </c>
      <c r="M818" s="2">
        <f t="shared" si="37"/>
        <v>434952</v>
      </c>
      <c r="N818" s="2">
        <f t="shared" si="38"/>
        <v>115.06666666666666</v>
      </c>
    </row>
    <row r="819" spans="1:14">
      <c r="A819">
        <v>1301</v>
      </c>
      <c r="B819" t="s">
        <v>1231</v>
      </c>
      <c r="C819">
        <v>5464</v>
      </c>
      <c r="D819" t="s">
        <v>1265</v>
      </c>
      <c r="E819">
        <v>1498</v>
      </c>
      <c r="F819" t="s">
        <v>1244</v>
      </c>
      <c r="G819">
        <v>13</v>
      </c>
      <c r="H819">
        <v>3435</v>
      </c>
      <c r="J819">
        <f t="shared" si="39"/>
        <v>1</v>
      </c>
      <c r="L819">
        <v>63</v>
      </c>
      <c r="M819" s="2">
        <f t="shared" si="37"/>
        <v>216405</v>
      </c>
      <c r="N819" s="2">
        <f t="shared" si="38"/>
        <v>57.25</v>
      </c>
    </row>
    <row r="820" spans="1:14">
      <c r="A820">
        <v>1301</v>
      </c>
      <c r="B820" t="s">
        <v>1231</v>
      </c>
      <c r="C820">
        <v>5873</v>
      </c>
      <c r="D820" t="s">
        <v>1246</v>
      </c>
      <c r="E820">
        <v>1498</v>
      </c>
      <c r="F820" t="s">
        <v>1244</v>
      </c>
      <c r="G820">
        <v>40</v>
      </c>
      <c r="H820">
        <v>3692</v>
      </c>
      <c r="J820">
        <f t="shared" si="39"/>
        <v>1</v>
      </c>
      <c r="L820">
        <v>63</v>
      </c>
      <c r="M820" s="2">
        <f t="shared" si="37"/>
        <v>232596</v>
      </c>
      <c r="N820" s="2">
        <f t="shared" si="38"/>
        <v>61.533333333333331</v>
      </c>
    </row>
    <row r="821" spans="1:14">
      <c r="A821">
        <v>1301</v>
      </c>
      <c r="B821" t="s">
        <v>1231</v>
      </c>
      <c r="C821">
        <v>5874</v>
      </c>
      <c r="D821" t="s">
        <v>1245</v>
      </c>
      <c r="E821">
        <v>1498</v>
      </c>
      <c r="F821" t="s">
        <v>1244</v>
      </c>
      <c r="G821">
        <v>37</v>
      </c>
      <c r="H821">
        <v>6637</v>
      </c>
      <c r="J821">
        <f t="shared" si="39"/>
        <v>0</v>
      </c>
      <c r="L821">
        <v>63</v>
      </c>
      <c r="M821" s="2">
        <f t="shared" si="37"/>
        <v>418131</v>
      </c>
      <c r="N821" s="2">
        <f t="shared" si="38"/>
        <v>110.61666666666666</v>
      </c>
    </row>
    <row r="822" spans="1:14">
      <c r="A822">
        <v>1301</v>
      </c>
      <c r="B822" t="s">
        <v>1231</v>
      </c>
      <c r="C822">
        <v>5876</v>
      </c>
      <c r="D822" t="s">
        <v>1243</v>
      </c>
      <c r="E822">
        <v>1493</v>
      </c>
      <c r="F822" t="s">
        <v>1234</v>
      </c>
      <c r="G822">
        <v>40</v>
      </c>
      <c r="H822">
        <v>2519</v>
      </c>
      <c r="J822">
        <f t="shared" si="39"/>
        <v>1</v>
      </c>
      <c r="L822">
        <v>63</v>
      </c>
      <c r="M822" s="2">
        <f t="shared" si="37"/>
        <v>158697</v>
      </c>
      <c r="N822" s="2">
        <f t="shared" si="38"/>
        <v>41.983333333333334</v>
      </c>
    </row>
    <row r="823" spans="1:14">
      <c r="A823">
        <v>1301</v>
      </c>
      <c r="B823" t="s">
        <v>1231</v>
      </c>
      <c r="C823">
        <v>5453</v>
      </c>
      <c r="D823" t="s">
        <v>1276</v>
      </c>
      <c r="E823">
        <v>1493</v>
      </c>
      <c r="F823" t="s">
        <v>1234</v>
      </c>
      <c r="G823">
        <v>8</v>
      </c>
      <c r="H823">
        <v>1359</v>
      </c>
      <c r="J823">
        <f t="shared" si="39"/>
        <v>1</v>
      </c>
      <c r="L823">
        <v>63</v>
      </c>
      <c r="M823" s="2">
        <f t="shared" si="37"/>
        <v>85617</v>
      </c>
      <c r="N823" s="2">
        <f t="shared" si="38"/>
        <v>22.65</v>
      </c>
    </row>
    <row r="824" spans="1:14">
      <c r="A824">
        <v>1301</v>
      </c>
      <c r="B824" t="s">
        <v>1231</v>
      </c>
      <c r="C824">
        <v>6164</v>
      </c>
      <c r="D824" t="s">
        <v>1237</v>
      </c>
      <c r="E824">
        <v>1493</v>
      </c>
      <c r="F824" t="s">
        <v>1234</v>
      </c>
      <c r="G824">
        <v>27</v>
      </c>
      <c r="H824">
        <v>2831</v>
      </c>
      <c r="J824">
        <f t="shared" si="39"/>
        <v>0</v>
      </c>
      <c r="L824">
        <v>63</v>
      </c>
      <c r="M824" s="2">
        <f t="shared" si="37"/>
        <v>178353</v>
      </c>
      <c r="N824" s="2">
        <f t="shared" si="38"/>
        <v>47.18333333333333</v>
      </c>
    </row>
    <row r="825" spans="1:14">
      <c r="A825">
        <v>1973</v>
      </c>
      <c r="B825" t="s">
        <v>37</v>
      </c>
      <c r="C825">
        <v>6757</v>
      </c>
      <c r="D825" t="s">
        <v>77</v>
      </c>
      <c r="E825">
        <v>1983</v>
      </c>
      <c r="F825" t="s">
        <v>74</v>
      </c>
      <c r="G825">
        <v>5</v>
      </c>
      <c r="H825">
        <v>1277</v>
      </c>
      <c r="J825">
        <f t="shared" si="39"/>
        <v>1</v>
      </c>
      <c r="L825">
        <v>63</v>
      </c>
      <c r="M825" s="2">
        <f t="shared" si="37"/>
        <v>80451</v>
      </c>
      <c r="N825" s="2">
        <f t="shared" si="38"/>
        <v>21.283333333333335</v>
      </c>
    </row>
    <row r="826" spans="1:14">
      <c r="A826">
        <v>1973</v>
      </c>
      <c r="B826" t="s">
        <v>37</v>
      </c>
      <c r="C826">
        <v>6758</v>
      </c>
      <c r="D826" t="s">
        <v>76</v>
      </c>
      <c r="E826">
        <v>1983</v>
      </c>
      <c r="F826" t="s">
        <v>74</v>
      </c>
      <c r="G826">
        <v>29</v>
      </c>
      <c r="H826">
        <v>8403</v>
      </c>
      <c r="I826">
        <f>H826/60</f>
        <v>140.05000000000001</v>
      </c>
      <c r="J826">
        <f t="shared" si="39"/>
        <v>0</v>
      </c>
      <c r="L826">
        <v>63</v>
      </c>
      <c r="M826" s="2">
        <f t="shared" si="37"/>
        <v>529389</v>
      </c>
      <c r="N826" s="2">
        <f t="shared" si="38"/>
        <v>140.05000000000001</v>
      </c>
    </row>
    <row r="827" spans="1:14">
      <c r="A827">
        <v>1301</v>
      </c>
      <c r="B827" t="s">
        <v>1231</v>
      </c>
      <c r="C827">
        <v>5452</v>
      </c>
      <c r="D827" t="s">
        <v>1277</v>
      </c>
      <c r="E827">
        <v>1493</v>
      </c>
      <c r="F827" t="s">
        <v>1234</v>
      </c>
      <c r="G827">
        <v>5</v>
      </c>
      <c r="H827">
        <v>1255</v>
      </c>
      <c r="I827">
        <f t="shared" ref="I827:I828" si="40">H827/60</f>
        <v>20.916666666666668</v>
      </c>
      <c r="J827">
        <f t="shared" si="39"/>
        <v>0</v>
      </c>
      <c r="L827">
        <v>63</v>
      </c>
      <c r="M827" s="2">
        <f t="shared" si="37"/>
        <v>79065</v>
      </c>
      <c r="N827" s="2">
        <f t="shared" si="38"/>
        <v>20.916666666666668</v>
      </c>
    </row>
    <row r="828" spans="1:14">
      <c r="A828">
        <v>1301</v>
      </c>
      <c r="B828" t="s">
        <v>1231</v>
      </c>
      <c r="C828">
        <v>5821</v>
      </c>
      <c r="D828" t="s">
        <v>637</v>
      </c>
      <c r="E828">
        <v>1652</v>
      </c>
      <c r="F828" t="s">
        <v>279</v>
      </c>
      <c r="G828">
        <v>21</v>
      </c>
      <c r="H828">
        <v>3368</v>
      </c>
      <c r="I828">
        <f t="shared" si="40"/>
        <v>56.133333333333333</v>
      </c>
      <c r="J828">
        <f t="shared" si="39"/>
        <v>1</v>
      </c>
      <c r="L828">
        <v>63</v>
      </c>
      <c r="M828" s="2">
        <f t="shared" si="37"/>
        <v>212184</v>
      </c>
      <c r="N828" s="2">
        <f t="shared" si="38"/>
        <v>56.133333333333333</v>
      </c>
    </row>
    <row r="829" spans="1:14">
      <c r="A829">
        <v>1301</v>
      </c>
      <c r="B829" t="s">
        <v>1231</v>
      </c>
      <c r="C829">
        <v>6076</v>
      </c>
      <c r="D829" t="s">
        <v>629</v>
      </c>
      <c r="E829">
        <v>1652</v>
      </c>
      <c r="F829" t="s">
        <v>279</v>
      </c>
      <c r="G829">
        <v>20</v>
      </c>
      <c r="H829">
        <v>2607</v>
      </c>
      <c r="J829">
        <f t="shared" si="39"/>
        <v>0</v>
      </c>
      <c r="L829">
        <v>63</v>
      </c>
      <c r="M829" s="2">
        <f t="shared" si="37"/>
        <v>164241</v>
      </c>
      <c r="N829" s="2">
        <f t="shared" si="38"/>
        <v>43.45</v>
      </c>
    </row>
    <row r="830" spans="1:14">
      <c r="A830">
        <v>1301</v>
      </c>
      <c r="B830" t="s">
        <v>1231</v>
      </c>
      <c r="C830">
        <v>5725</v>
      </c>
      <c r="D830" t="s">
        <v>419</v>
      </c>
      <c r="E830">
        <v>1583</v>
      </c>
      <c r="F830" t="s">
        <v>282</v>
      </c>
      <c r="G830">
        <v>20</v>
      </c>
      <c r="H830">
        <v>2525</v>
      </c>
      <c r="J830">
        <f t="shared" si="39"/>
        <v>1</v>
      </c>
      <c r="L830">
        <v>63</v>
      </c>
      <c r="M830" s="2">
        <f t="shared" si="37"/>
        <v>159075</v>
      </c>
      <c r="N830" s="2">
        <f t="shared" si="38"/>
        <v>42.083333333333336</v>
      </c>
    </row>
    <row r="831" spans="1:14">
      <c r="A831">
        <v>1301</v>
      </c>
      <c r="B831" t="s">
        <v>1231</v>
      </c>
      <c r="C831">
        <v>6007</v>
      </c>
      <c r="D831" t="s">
        <v>627</v>
      </c>
      <c r="E831">
        <v>1583</v>
      </c>
      <c r="F831" t="s">
        <v>282</v>
      </c>
      <c r="G831">
        <v>20</v>
      </c>
      <c r="H831">
        <v>2911</v>
      </c>
      <c r="J831">
        <f t="shared" si="39"/>
        <v>0</v>
      </c>
      <c r="L831">
        <v>63</v>
      </c>
      <c r="M831" s="2">
        <f t="shared" si="37"/>
        <v>183393</v>
      </c>
      <c r="N831" s="2">
        <f t="shared" si="38"/>
        <v>48.516666666666666</v>
      </c>
    </row>
    <row r="832" spans="1:14">
      <c r="A832">
        <v>1301</v>
      </c>
      <c r="B832" t="s">
        <v>1231</v>
      </c>
      <c r="C832">
        <v>6104</v>
      </c>
      <c r="D832" t="s">
        <v>1238</v>
      </c>
      <c r="E832">
        <v>1493</v>
      </c>
      <c r="F832" t="s">
        <v>1234</v>
      </c>
      <c r="G832">
        <v>60</v>
      </c>
      <c r="H832">
        <v>4511</v>
      </c>
      <c r="J832">
        <f t="shared" si="39"/>
        <v>1</v>
      </c>
      <c r="L832">
        <v>63</v>
      </c>
      <c r="M832" s="2">
        <f t="shared" si="37"/>
        <v>284193</v>
      </c>
      <c r="N832" s="2">
        <f t="shared" si="38"/>
        <v>75.183333333333337</v>
      </c>
    </row>
    <row r="833" spans="1:14">
      <c r="A833">
        <v>1301</v>
      </c>
      <c r="B833" t="s">
        <v>1231</v>
      </c>
      <c r="C833">
        <v>5455</v>
      </c>
      <c r="D833" t="s">
        <v>1274</v>
      </c>
      <c r="E833">
        <v>1493</v>
      </c>
      <c r="F833" t="s">
        <v>1234</v>
      </c>
      <c r="G833">
        <v>11</v>
      </c>
      <c r="H833">
        <v>1059</v>
      </c>
      <c r="J833">
        <f t="shared" si="39"/>
        <v>1</v>
      </c>
      <c r="L833">
        <v>63</v>
      </c>
      <c r="M833" s="2">
        <f t="shared" si="37"/>
        <v>66717</v>
      </c>
      <c r="N833" s="2">
        <f t="shared" si="38"/>
        <v>17.649999999999999</v>
      </c>
    </row>
    <row r="834" spans="1:14">
      <c r="A834">
        <v>1301</v>
      </c>
      <c r="B834" t="s">
        <v>1231</v>
      </c>
      <c r="C834">
        <v>6173</v>
      </c>
      <c r="D834" t="s">
        <v>1236</v>
      </c>
      <c r="E834">
        <v>1493</v>
      </c>
      <c r="F834" t="s">
        <v>1234</v>
      </c>
      <c r="G834">
        <v>27</v>
      </c>
      <c r="H834">
        <v>4710</v>
      </c>
      <c r="J834">
        <f t="shared" si="39"/>
        <v>1</v>
      </c>
      <c r="L834">
        <v>63</v>
      </c>
      <c r="M834" s="2">
        <f t="shared" si="37"/>
        <v>296730</v>
      </c>
      <c r="N834" s="2">
        <f t="shared" si="38"/>
        <v>78.5</v>
      </c>
    </row>
    <row r="835" spans="1:14">
      <c r="A835">
        <v>1301</v>
      </c>
      <c r="B835" t="s">
        <v>1231</v>
      </c>
      <c r="C835">
        <v>5454</v>
      </c>
      <c r="D835" t="s">
        <v>1275</v>
      </c>
      <c r="E835">
        <v>1493</v>
      </c>
      <c r="F835" t="s">
        <v>1234</v>
      </c>
      <c r="G835">
        <v>8</v>
      </c>
      <c r="H835">
        <v>2040</v>
      </c>
      <c r="J835">
        <f t="shared" si="39"/>
        <v>0</v>
      </c>
      <c r="L835">
        <v>63</v>
      </c>
      <c r="M835" s="2">
        <f t="shared" ref="M835:M898" si="41">H835*L835</f>
        <v>128520</v>
      </c>
      <c r="N835" s="2">
        <f t="shared" ref="N835:N898" si="42">H835/60</f>
        <v>34</v>
      </c>
    </row>
    <row r="836" spans="1:14">
      <c r="A836">
        <v>1301</v>
      </c>
      <c r="B836" t="s">
        <v>1231</v>
      </c>
      <c r="C836">
        <v>5475</v>
      </c>
      <c r="D836" t="s">
        <v>1254</v>
      </c>
      <c r="E836">
        <v>1499</v>
      </c>
      <c r="F836" t="s">
        <v>1229</v>
      </c>
      <c r="G836">
        <v>11</v>
      </c>
      <c r="H836">
        <v>2429</v>
      </c>
      <c r="J836">
        <f t="shared" si="39"/>
        <v>0</v>
      </c>
      <c r="L836">
        <v>63</v>
      </c>
      <c r="M836" s="2">
        <f t="shared" si="41"/>
        <v>153027</v>
      </c>
      <c r="N836" s="2">
        <f t="shared" si="42"/>
        <v>40.483333333333334</v>
      </c>
    </row>
    <row r="837" spans="1:14">
      <c r="A837">
        <v>1301</v>
      </c>
      <c r="B837" t="s">
        <v>1231</v>
      </c>
      <c r="C837">
        <v>5456</v>
      </c>
      <c r="D837" t="s">
        <v>1273</v>
      </c>
      <c r="E837">
        <v>1495</v>
      </c>
      <c r="F837" t="s">
        <v>1270</v>
      </c>
      <c r="G837">
        <v>5</v>
      </c>
      <c r="H837">
        <v>1191</v>
      </c>
      <c r="J837">
        <f t="shared" si="39"/>
        <v>1</v>
      </c>
      <c r="L837">
        <v>63</v>
      </c>
      <c r="M837" s="2">
        <f t="shared" si="41"/>
        <v>75033</v>
      </c>
      <c r="N837" s="2">
        <f t="shared" si="42"/>
        <v>19.850000000000001</v>
      </c>
    </row>
    <row r="838" spans="1:14">
      <c r="A838">
        <v>1301</v>
      </c>
      <c r="B838" t="s">
        <v>1231</v>
      </c>
      <c r="C838">
        <v>5457</v>
      </c>
      <c r="D838" t="s">
        <v>1272</v>
      </c>
      <c r="E838">
        <v>1495</v>
      </c>
      <c r="F838" t="s">
        <v>1270</v>
      </c>
      <c r="G838">
        <v>15</v>
      </c>
      <c r="H838">
        <v>2833</v>
      </c>
      <c r="J838">
        <f t="shared" si="39"/>
        <v>1</v>
      </c>
      <c r="L838">
        <v>63</v>
      </c>
      <c r="M838" s="2">
        <f t="shared" si="41"/>
        <v>178479</v>
      </c>
      <c r="N838" s="2">
        <f t="shared" si="42"/>
        <v>47.216666666666669</v>
      </c>
    </row>
    <row r="839" spans="1:14">
      <c r="A839">
        <v>1301</v>
      </c>
      <c r="B839" t="s">
        <v>1231</v>
      </c>
      <c r="C839">
        <v>5458</v>
      </c>
      <c r="D839" t="s">
        <v>1271</v>
      </c>
      <c r="E839">
        <v>1495</v>
      </c>
      <c r="F839" t="s">
        <v>1270</v>
      </c>
      <c r="G839">
        <v>13</v>
      </c>
      <c r="H839">
        <v>1739</v>
      </c>
      <c r="J839">
        <f t="shared" si="39"/>
        <v>0</v>
      </c>
      <c r="L839">
        <v>63</v>
      </c>
      <c r="M839" s="2">
        <f t="shared" si="41"/>
        <v>109557</v>
      </c>
      <c r="N839" s="2">
        <f t="shared" si="42"/>
        <v>28.983333333333334</v>
      </c>
    </row>
    <row r="840" spans="1:14">
      <c r="A840">
        <v>1301</v>
      </c>
      <c r="B840" t="s">
        <v>1231</v>
      </c>
      <c r="C840">
        <v>5450</v>
      </c>
      <c r="D840" t="s">
        <v>1278</v>
      </c>
      <c r="E840">
        <v>1493</v>
      </c>
      <c r="F840" t="s">
        <v>1234</v>
      </c>
      <c r="G840">
        <v>11</v>
      </c>
      <c r="H840">
        <v>1529</v>
      </c>
      <c r="J840">
        <f t="shared" ref="J840:J903" si="43">IF(E840=E841, 1, 0)</f>
        <v>1</v>
      </c>
      <c r="L840">
        <v>63</v>
      </c>
      <c r="M840" s="2">
        <f t="shared" si="41"/>
        <v>96327</v>
      </c>
      <c r="N840" s="2">
        <f t="shared" si="42"/>
        <v>25.483333333333334</v>
      </c>
    </row>
    <row r="841" spans="1:14">
      <c r="A841">
        <v>1301</v>
      </c>
      <c r="B841" t="s">
        <v>1231</v>
      </c>
      <c r="C841">
        <v>5448</v>
      </c>
      <c r="D841" t="s">
        <v>1279</v>
      </c>
      <c r="E841">
        <v>1493</v>
      </c>
      <c r="F841" t="s">
        <v>1234</v>
      </c>
      <c r="G841">
        <v>5</v>
      </c>
      <c r="H841">
        <v>1041</v>
      </c>
      <c r="J841">
        <f t="shared" si="43"/>
        <v>0</v>
      </c>
      <c r="L841">
        <v>63</v>
      </c>
      <c r="M841" s="2">
        <f t="shared" si="41"/>
        <v>65583</v>
      </c>
      <c r="N841" s="2">
        <f t="shared" si="42"/>
        <v>17.350000000000001</v>
      </c>
    </row>
    <row r="842" spans="1:14">
      <c r="A842">
        <v>1301</v>
      </c>
      <c r="B842" t="s">
        <v>1231</v>
      </c>
      <c r="C842">
        <v>5473</v>
      </c>
      <c r="D842" t="s">
        <v>1256</v>
      </c>
      <c r="E842">
        <v>1499</v>
      </c>
      <c r="F842" t="s">
        <v>1229</v>
      </c>
      <c r="G842">
        <v>6</v>
      </c>
      <c r="H842">
        <v>1197</v>
      </c>
      <c r="J842">
        <f t="shared" si="43"/>
        <v>0</v>
      </c>
      <c r="L842">
        <v>63</v>
      </c>
      <c r="M842" s="2">
        <f t="shared" si="41"/>
        <v>75411</v>
      </c>
      <c r="N842" s="2">
        <f t="shared" si="42"/>
        <v>19.95</v>
      </c>
    </row>
    <row r="843" spans="1:14">
      <c r="A843">
        <v>1956</v>
      </c>
      <c r="B843" t="s">
        <v>226</v>
      </c>
      <c r="C843">
        <v>6650</v>
      </c>
      <c r="D843" t="s">
        <v>268</v>
      </c>
      <c r="E843">
        <v>1965</v>
      </c>
      <c r="F843" t="s">
        <v>269</v>
      </c>
      <c r="G843">
        <v>2</v>
      </c>
      <c r="H843">
        <v>948</v>
      </c>
      <c r="J843">
        <f t="shared" si="43"/>
        <v>0</v>
      </c>
      <c r="L843">
        <v>63</v>
      </c>
      <c r="M843" s="2">
        <f t="shared" si="41"/>
        <v>59724</v>
      </c>
      <c r="N843" s="2">
        <f t="shared" si="42"/>
        <v>15.8</v>
      </c>
    </row>
    <row r="844" spans="1:14">
      <c r="A844">
        <v>1956</v>
      </c>
      <c r="B844" t="s">
        <v>226</v>
      </c>
      <c r="C844">
        <v>6651</v>
      </c>
      <c r="D844" t="s">
        <v>268</v>
      </c>
      <c r="E844">
        <v>1960</v>
      </c>
      <c r="F844" t="s">
        <v>265</v>
      </c>
      <c r="G844">
        <v>2</v>
      </c>
      <c r="H844">
        <v>948</v>
      </c>
      <c r="J844">
        <f t="shared" si="43"/>
        <v>0</v>
      </c>
      <c r="L844">
        <v>63</v>
      </c>
      <c r="M844" s="2">
        <f t="shared" si="41"/>
        <v>59724</v>
      </c>
      <c r="N844" s="2">
        <f t="shared" si="42"/>
        <v>15.8</v>
      </c>
    </row>
    <row r="845" spans="1:14">
      <c r="A845">
        <v>1301</v>
      </c>
      <c r="B845" t="s">
        <v>1231</v>
      </c>
      <c r="C845">
        <v>5472</v>
      </c>
      <c r="D845" t="s">
        <v>1257</v>
      </c>
      <c r="E845">
        <v>1499</v>
      </c>
      <c r="F845" t="s">
        <v>1229</v>
      </c>
      <c r="G845">
        <v>8</v>
      </c>
      <c r="H845">
        <v>1982</v>
      </c>
      <c r="J845">
        <f t="shared" si="43"/>
        <v>0</v>
      </c>
      <c r="L845">
        <v>63</v>
      </c>
      <c r="M845" s="2">
        <f t="shared" si="41"/>
        <v>124866</v>
      </c>
      <c r="N845" s="2">
        <f t="shared" si="42"/>
        <v>33.033333333333331</v>
      </c>
    </row>
    <row r="846" spans="1:14">
      <c r="A846">
        <v>1313</v>
      </c>
      <c r="B846" t="s">
        <v>874</v>
      </c>
      <c r="C846">
        <v>5413</v>
      </c>
      <c r="D846" t="s">
        <v>913</v>
      </c>
      <c r="E846">
        <v>1482</v>
      </c>
      <c r="F846" t="s">
        <v>884</v>
      </c>
      <c r="G846">
        <v>23</v>
      </c>
      <c r="H846">
        <v>3934</v>
      </c>
      <c r="J846">
        <f t="shared" si="43"/>
        <v>0</v>
      </c>
      <c r="L846">
        <v>63</v>
      </c>
      <c r="M846" s="2">
        <f t="shared" si="41"/>
        <v>247842</v>
      </c>
      <c r="N846" s="2">
        <f t="shared" si="42"/>
        <v>65.566666666666663</v>
      </c>
    </row>
    <row r="847" spans="1:14">
      <c r="A847">
        <v>1957</v>
      </c>
      <c r="B847" t="s">
        <v>175</v>
      </c>
      <c r="C847">
        <v>6879</v>
      </c>
      <c r="D847" t="s">
        <v>176</v>
      </c>
      <c r="E847">
        <v>2017</v>
      </c>
      <c r="F847" t="s">
        <v>173</v>
      </c>
      <c r="G847">
        <v>25</v>
      </c>
      <c r="H847">
        <v>6544</v>
      </c>
      <c r="J847">
        <f t="shared" si="43"/>
        <v>1</v>
      </c>
      <c r="L847">
        <v>63</v>
      </c>
      <c r="M847" s="2">
        <f t="shared" si="41"/>
        <v>412272</v>
      </c>
      <c r="N847" s="2">
        <f t="shared" si="42"/>
        <v>109.06666666666666</v>
      </c>
    </row>
    <row r="848" spans="1:14">
      <c r="A848">
        <v>1957</v>
      </c>
      <c r="B848" t="s">
        <v>175</v>
      </c>
      <c r="C848">
        <v>6880</v>
      </c>
      <c r="D848" t="s">
        <v>174</v>
      </c>
      <c r="E848">
        <v>2017</v>
      </c>
      <c r="F848" t="s">
        <v>173</v>
      </c>
      <c r="G848">
        <v>16</v>
      </c>
      <c r="H848">
        <v>2113</v>
      </c>
      <c r="J848">
        <f t="shared" si="43"/>
        <v>0</v>
      </c>
      <c r="L848">
        <v>63</v>
      </c>
      <c r="M848" s="2">
        <f t="shared" si="41"/>
        <v>133119</v>
      </c>
      <c r="N848" s="2">
        <f t="shared" si="42"/>
        <v>35.216666666666669</v>
      </c>
    </row>
    <row r="849" spans="1:14">
      <c r="A849">
        <v>1957</v>
      </c>
      <c r="B849" t="s">
        <v>175</v>
      </c>
      <c r="C849">
        <v>6877</v>
      </c>
      <c r="D849" t="s">
        <v>179</v>
      </c>
      <c r="E849">
        <v>2016</v>
      </c>
      <c r="F849" t="s">
        <v>177</v>
      </c>
      <c r="G849">
        <v>8</v>
      </c>
      <c r="H849">
        <v>2055</v>
      </c>
      <c r="J849">
        <f t="shared" si="43"/>
        <v>0</v>
      </c>
      <c r="L849">
        <v>63</v>
      </c>
      <c r="M849" s="2">
        <f t="shared" si="41"/>
        <v>129465</v>
      </c>
      <c r="N849" s="2">
        <f t="shared" si="42"/>
        <v>34.25</v>
      </c>
    </row>
    <row r="850" spans="1:14">
      <c r="A850">
        <v>1313</v>
      </c>
      <c r="B850" t="s">
        <v>874</v>
      </c>
      <c r="C850">
        <v>5414</v>
      </c>
      <c r="D850" t="s">
        <v>912</v>
      </c>
      <c r="E850">
        <v>1482</v>
      </c>
      <c r="F850" t="s">
        <v>884</v>
      </c>
      <c r="G850">
        <v>12</v>
      </c>
      <c r="H850">
        <v>2056</v>
      </c>
      <c r="J850">
        <f t="shared" si="43"/>
        <v>1</v>
      </c>
      <c r="L850">
        <v>63</v>
      </c>
      <c r="M850" s="2">
        <f t="shared" si="41"/>
        <v>129528</v>
      </c>
      <c r="N850" s="2">
        <f t="shared" si="42"/>
        <v>34.266666666666666</v>
      </c>
    </row>
    <row r="851" spans="1:14">
      <c r="A851">
        <v>1313</v>
      </c>
      <c r="B851" t="s">
        <v>874</v>
      </c>
      <c r="C851">
        <v>5412</v>
      </c>
      <c r="D851" t="s">
        <v>914</v>
      </c>
      <c r="E851">
        <v>1482</v>
      </c>
      <c r="F851" t="s">
        <v>884</v>
      </c>
      <c r="G851">
        <v>13</v>
      </c>
      <c r="H851">
        <v>2288</v>
      </c>
      <c r="J851">
        <f t="shared" si="43"/>
        <v>1</v>
      </c>
      <c r="L851">
        <v>63</v>
      </c>
      <c r="M851" s="2">
        <f t="shared" si="41"/>
        <v>144144</v>
      </c>
      <c r="N851" s="2">
        <f t="shared" si="42"/>
        <v>38.133333333333333</v>
      </c>
    </row>
    <row r="852" spans="1:14">
      <c r="A852">
        <v>1313</v>
      </c>
      <c r="B852" t="s">
        <v>874</v>
      </c>
      <c r="C852">
        <v>5415</v>
      </c>
      <c r="D852" t="s">
        <v>911</v>
      </c>
      <c r="E852">
        <v>1482</v>
      </c>
      <c r="F852" t="s">
        <v>884</v>
      </c>
      <c r="G852">
        <v>25</v>
      </c>
      <c r="H852">
        <v>4093</v>
      </c>
      <c r="J852">
        <f t="shared" si="43"/>
        <v>0</v>
      </c>
      <c r="L852">
        <v>63</v>
      </c>
      <c r="M852" s="2">
        <f t="shared" si="41"/>
        <v>257859</v>
      </c>
      <c r="N852" s="2">
        <f t="shared" si="42"/>
        <v>68.216666666666669</v>
      </c>
    </row>
    <row r="853" spans="1:14">
      <c r="A853">
        <v>1957</v>
      </c>
      <c r="B853" t="s">
        <v>175</v>
      </c>
      <c r="C853">
        <v>6878</v>
      </c>
      <c r="D853" t="s">
        <v>178</v>
      </c>
      <c r="E853">
        <v>2016</v>
      </c>
      <c r="F853" t="s">
        <v>177</v>
      </c>
      <c r="G853">
        <v>10</v>
      </c>
      <c r="H853">
        <v>1415</v>
      </c>
      <c r="J853">
        <f t="shared" si="43"/>
        <v>0</v>
      </c>
      <c r="L853">
        <v>63</v>
      </c>
      <c r="M853" s="2">
        <f t="shared" si="41"/>
        <v>89145</v>
      </c>
      <c r="N853" s="2">
        <f t="shared" si="42"/>
        <v>23.583333333333332</v>
      </c>
    </row>
    <row r="854" spans="1:14">
      <c r="A854">
        <v>1972</v>
      </c>
      <c r="B854" t="s">
        <v>81</v>
      </c>
      <c r="C854">
        <v>6734</v>
      </c>
      <c r="D854" t="s">
        <v>103</v>
      </c>
      <c r="E854">
        <v>1979</v>
      </c>
      <c r="F854" t="s">
        <v>101</v>
      </c>
      <c r="G854">
        <v>5</v>
      </c>
      <c r="H854">
        <v>827</v>
      </c>
      <c r="J854">
        <f t="shared" si="43"/>
        <v>0</v>
      </c>
      <c r="L854">
        <v>63</v>
      </c>
      <c r="M854" s="2">
        <f t="shared" si="41"/>
        <v>52101</v>
      </c>
      <c r="N854" s="2">
        <f t="shared" si="42"/>
        <v>13.783333333333333</v>
      </c>
    </row>
    <row r="855" spans="1:14">
      <c r="A855">
        <v>1313</v>
      </c>
      <c r="B855" t="s">
        <v>874</v>
      </c>
      <c r="C855">
        <v>5416</v>
      </c>
      <c r="D855" t="s">
        <v>910</v>
      </c>
      <c r="E855">
        <v>1482</v>
      </c>
      <c r="F855" t="s">
        <v>884</v>
      </c>
      <c r="G855">
        <v>18</v>
      </c>
      <c r="H855">
        <v>3980</v>
      </c>
      <c r="J855">
        <f t="shared" si="43"/>
        <v>1</v>
      </c>
      <c r="L855">
        <v>63</v>
      </c>
      <c r="M855" s="2">
        <f t="shared" si="41"/>
        <v>250740</v>
      </c>
      <c r="N855" s="2">
        <f t="shared" si="42"/>
        <v>66.333333333333329</v>
      </c>
    </row>
    <row r="856" spans="1:14">
      <c r="A856">
        <v>1313</v>
      </c>
      <c r="B856" t="s">
        <v>874</v>
      </c>
      <c r="C856">
        <v>6115</v>
      </c>
      <c r="D856" t="s">
        <v>888</v>
      </c>
      <c r="E856">
        <v>1482</v>
      </c>
      <c r="F856" t="s">
        <v>884</v>
      </c>
      <c r="G856">
        <v>23</v>
      </c>
      <c r="H856">
        <v>2820</v>
      </c>
      <c r="J856">
        <f t="shared" si="43"/>
        <v>0</v>
      </c>
      <c r="L856">
        <v>63</v>
      </c>
      <c r="M856" s="2">
        <f t="shared" si="41"/>
        <v>177660</v>
      </c>
      <c r="N856" s="2">
        <f t="shared" si="42"/>
        <v>47</v>
      </c>
    </row>
    <row r="857" spans="1:14">
      <c r="A857">
        <v>1958</v>
      </c>
      <c r="B857" t="s">
        <v>146</v>
      </c>
      <c r="C857">
        <v>6899</v>
      </c>
      <c r="D857" t="s">
        <v>150</v>
      </c>
      <c r="E857">
        <v>2025</v>
      </c>
      <c r="F857" t="s">
        <v>148</v>
      </c>
      <c r="G857">
        <v>3</v>
      </c>
      <c r="H857">
        <v>1497</v>
      </c>
      <c r="J857">
        <f t="shared" si="43"/>
        <v>1</v>
      </c>
      <c r="L857">
        <v>63</v>
      </c>
      <c r="M857" s="2">
        <f t="shared" si="41"/>
        <v>94311</v>
      </c>
      <c r="N857" s="2">
        <f t="shared" si="42"/>
        <v>24.95</v>
      </c>
    </row>
    <row r="858" spans="1:14">
      <c r="A858">
        <v>1958</v>
      </c>
      <c r="B858" t="s">
        <v>146</v>
      </c>
      <c r="C858">
        <v>6900</v>
      </c>
      <c r="D858" t="s">
        <v>149</v>
      </c>
      <c r="E858">
        <v>2025</v>
      </c>
      <c r="F858" t="s">
        <v>148</v>
      </c>
      <c r="G858">
        <v>8</v>
      </c>
      <c r="H858">
        <v>1104</v>
      </c>
      <c r="J858">
        <f t="shared" si="43"/>
        <v>0</v>
      </c>
      <c r="L858">
        <v>63</v>
      </c>
      <c r="M858" s="2">
        <f t="shared" si="41"/>
        <v>69552</v>
      </c>
      <c r="N858" s="2">
        <f t="shared" si="42"/>
        <v>18.399999999999999</v>
      </c>
    </row>
    <row r="859" spans="1:14">
      <c r="A859">
        <v>1313</v>
      </c>
      <c r="B859" t="s">
        <v>874</v>
      </c>
      <c r="C859">
        <v>6121</v>
      </c>
      <c r="D859" t="s">
        <v>886</v>
      </c>
      <c r="E859">
        <v>1482</v>
      </c>
      <c r="F859" t="s">
        <v>884</v>
      </c>
      <c r="G859">
        <v>28</v>
      </c>
      <c r="H859">
        <v>4521</v>
      </c>
      <c r="J859">
        <f t="shared" si="43"/>
        <v>1</v>
      </c>
      <c r="L859">
        <v>63</v>
      </c>
      <c r="M859" s="2">
        <f t="shared" si="41"/>
        <v>284823</v>
      </c>
      <c r="N859" s="2">
        <f t="shared" si="42"/>
        <v>75.349999999999994</v>
      </c>
    </row>
    <row r="860" spans="1:14">
      <c r="A860">
        <v>1313</v>
      </c>
      <c r="B860" t="s">
        <v>874</v>
      </c>
      <c r="C860">
        <v>6116</v>
      </c>
      <c r="D860" t="s">
        <v>887</v>
      </c>
      <c r="E860">
        <v>1482</v>
      </c>
      <c r="F860" t="s">
        <v>884</v>
      </c>
      <c r="G860">
        <v>23</v>
      </c>
      <c r="H860">
        <v>3097</v>
      </c>
      <c r="J860">
        <f t="shared" si="43"/>
        <v>0</v>
      </c>
      <c r="L860">
        <v>63</v>
      </c>
      <c r="M860" s="2">
        <f t="shared" si="41"/>
        <v>195111</v>
      </c>
      <c r="N860" s="2">
        <f t="shared" si="42"/>
        <v>51.616666666666667</v>
      </c>
    </row>
    <row r="861" spans="1:14">
      <c r="A861">
        <v>1972</v>
      </c>
      <c r="B861" t="s">
        <v>81</v>
      </c>
      <c r="C861">
        <v>6702</v>
      </c>
      <c r="D861" t="s">
        <v>136</v>
      </c>
      <c r="E861">
        <v>1974</v>
      </c>
      <c r="F861" t="s">
        <v>133</v>
      </c>
      <c r="G861">
        <v>2</v>
      </c>
      <c r="H861">
        <v>484</v>
      </c>
      <c r="J861">
        <f t="shared" si="43"/>
        <v>1</v>
      </c>
      <c r="L861">
        <v>63</v>
      </c>
      <c r="M861" s="2">
        <f t="shared" si="41"/>
        <v>30492</v>
      </c>
      <c r="N861" s="2">
        <f t="shared" si="42"/>
        <v>8.0666666666666664</v>
      </c>
    </row>
    <row r="862" spans="1:14">
      <c r="A862">
        <v>1972</v>
      </c>
      <c r="B862" t="s">
        <v>81</v>
      </c>
      <c r="C862">
        <v>6704</v>
      </c>
      <c r="D862" t="s">
        <v>134</v>
      </c>
      <c r="E862">
        <v>1974</v>
      </c>
      <c r="F862" t="s">
        <v>133</v>
      </c>
      <c r="G862">
        <v>8</v>
      </c>
      <c r="H862">
        <v>1227</v>
      </c>
      <c r="J862">
        <f t="shared" si="43"/>
        <v>1</v>
      </c>
      <c r="L862">
        <v>63</v>
      </c>
      <c r="M862" s="2">
        <f t="shared" si="41"/>
        <v>77301</v>
      </c>
      <c r="N862" s="2">
        <f t="shared" si="42"/>
        <v>20.45</v>
      </c>
    </row>
    <row r="863" spans="1:14">
      <c r="A863">
        <v>1972</v>
      </c>
      <c r="B863" t="s">
        <v>81</v>
      </c>
      <c r="C863">
        <v>6703</v>
      </c>
      <c r="D863" t="s">
        <v>135</v>
      </c>
      <c r="E863">
        <v>1974</v>
      </c>
      <c r="F863" t="s">
        <v>133</v>
      </c>
      <c r="G863">
        <v>9</v>
      </c>
      <c r="H863">
        <v>852</v>
      </c>
      <c r="J863">
        <f t="shared" si="43"/>
        <v>0</v>
      </c>
      <c r="L863">
        <v>63</v>
      </c>
      <c r="M863" s="2">
        <f t="shared" si="41"/>
        <v>53676</v>
      </c>
      <c r="N863" s="2">
        <f t="shared" si="42"/>
        <v>14.2</v>
      </c>
    </row>
    <row r="864" spans="1:14">
      <c r="A864">
        <v>1313</v>
      </c>
      <c r="B864" t="s">
        <v>874</v>
      </c>
      <c r="C864">
        <v>6122</v>
      </c>
      <c r="D864" t="s">
        <v>885</v>
      </c>
      <c r="E864">
        <v>1482</v>
      </c>
      <c r="F864" t="s">
        <v>884</v>
      </c>
      <c r="G864">
        <v>28</v>
      </c>
      <c r="H864">
        <v>4666</v>
      </c>
      <c r="J864">
        <f t="shared" si="43"/>
        <v>0</v>
      </c>
      <c r="L864">
        <v>63</v>
      </c>
      <c r="M864" s="2">
        <f t="shared" si="41"/>
        <v>293958</v>
      </c>
      <c r="N864" s="2">
        <f t="shared" si="42"/>
        <v>77.766666666666666</v>
      </c>
    </row>
    <row r="865" spans="1:14">
      <c r="A865">
        <v>1313</v>
      </c>
      <c r="B865" t="s">
        <v>874</v>
      </c>
      <c r="C865">
        <v>5433</v>
      </c>
      <c r="D865" t="s">
        <v>899</v>
      </c>
      <c r="E865">
        <v>1488</v>
      </c>
      <c r="F865" t="s">
        <v>878</v>
      </c>
      <c r="G865">
        <v>5</v>
      </c>
      <c r="H865">
        <v>1033</v>
      </c>
      <c r="J865">
        <f t="shared" si="43"/>
        <v>0</v>
      </c>
      <c r="L865">
        <v>63</v>
      </c>
      <c r="M865" s="2">
        <f t="shared" si="41"/>
        <v>65079</v>
      </c>
      <c r="N865" s="2">
        <f t="shared" si="42"/>
        <v>17.216666666666665</v>
      </c>
    </row>
    <row r="866" spans="1:14">
      <c r="A866">
        <v>1956</v>
      </c>
      <c r="B866" t="s">
        <v>226</v>
      </c>
      <c r="C866">
        <v>6671</v>
      </c>
      <c r="D866" t="s">
        <v>244</v>
      </c>
      <c r="E866">
        <v>1964</v>
      </c>
      <c r="F866" t="s">
        <v>240</v>
      </c>
      <c r="G866">
        <v>7</v>
      </c>
      <c r="H866">
        <v>1760</v>
      </c>
      <c r="J866">
        <f t="shared" si="43"/>
        <v>0</v>
      </c>
      <c r="L866">
        <v>63</v>
      </c>
      <c r="M866" s="2">
        <f t="shared" si="41"/>
        <v>110880</v>
      </c>
      <c r="N866" s="2">
        <f t="shared" si="42"/>
        <v>29.333333333333332</v>
      </c>
    </row>
    <row r="867" spans="1:14">
      <c r="A867">
        <v>1313</v>
      </c>
      <c r="B867" t="s">
        <v>874</v>
      </c>
      <c r="C867">
        <v>5434</v>
      </c>
      <c r="D867" t="s">
        <v>898</v>
      </c>
      <c r="E867">
        <v>1488</v>
      </c>
      <c r="F867" t="s">
        <v>878</v>
      </c>
      <c r="G867">
        <v>5</v>
      </c>
      <c r="H867">
        <v>730</v>
      </c>
      <c r="J867">
        <f t="shared" si="43"/>
        <v>1</v>
      </c>
      <c r="L867">
        <v>63</v>
      </c>
      <c r="M867" s="2">
        <f t="shared" si="41"/>
        <v>45990</v>
      </c>
      <c r="N867" s="2">
        <f t="shared" si="42"/>
        <v>12.166666666666666</v>
      </c>
    </row>
    <row r="868" spans="1:14">
      <c r="A868">
        <v>1313</v>
      </c>
      <c r="B868" t="s">
        <v>874</v>
      </c>
      <c r="C868">
        <v>5432</v>
      </c>
      <c r="D868" t="s">
        <v>900</v>
      </c>
      <c r="E868">
        <v>1488</v>
      </c>
      <c r="F868" t="s">
        <v>878</v>
      </c>
      <c r="G868">
        <v>11</v>
      </c>
      <c r="H868">
        <v>2824</v>
      </c>
      <c r="J868">
        <f t="shared" si="43"/>
        <v>0</v>
      </c>
      <c r="L868">
        <v>63</v>
      </c>
      <c r="M868" s="2">
        <f t="shared" si="41"/>
        <v>177912</v>
      </c>
      <c r="N868" s="2">
        <f t="shared" si="42"/>
        <v>47.06666666666667</v>
      </c>
    </row>
    <row r="869" spans="1:14">
      <c r="A869">
        <v>1313</v>
      </c>
      <c r="B869" t="s">
        <v>874</v>
      </c>
      <c r="C869">
        <v>5398</v>
      </c>
      <c r="D869" t="s">
        <v>921</v>
      </c>
      <c r="E869">
        <v>1480</v>
      </c>
      <c r="F869" t="s">
        <v>881</v>
      </c>
      <c r="G869">
        <v>4</v>
      </c>
      <c r="H869">
        <v>805</v>
      </c>
      <c r="J869">
        <f t="shared" si="43"/>
        <v>0</v>
      </c>
      <c r="L869">
        <v>63</v>
      </c>
      <c r="M869" s="2">
        <f t="shared" si="41"/>
        <v>50715</v>
      </c>
      <c r="N869" s="2">
        <f t="shared" si="42"/>
        <v>13.416666666666666</v>
      </c>
    </row>
    <row r="870" spans="1:14">
      <c r="A870">
        <v>1992</v>
      </c>
      <c r="B870" t="s">
        <v>2</v>
      </c>
      <c r="C870">
        <v>6793</v>
      </c>
      <c r="D870" t="s">
        <v>28</v>
      </c>
      <c r="E870">
        <v>1994</v>
      </c>
      <c r="F870" t="s">
        <v>25</v>
      </c>
      <c r="G870">
        <v>2</v>
      </c>
      <c r="H870">
        <v>730</v>
      </c>
      <c r="J870">
        <f t="shared" si="43"/>
        <v>0</v>
      </c>
      <c r="L870">
        <v>63</v>
      </c>
      <c r="M870" s="2">
        <f t="shared" si="41"/>
        <v>45990</v>
      </c>
      <c r="N870" s="2">
        <f t="shared" si="42"/>
        <v>12.166666666666666</v>
      </c>
    </row>
    <row r="871" spans="1:14">
      <c r="A871">
        <v>1972</v>
      </c>
      <c r="B871" t="s">
        <v>81</v>
      </c>
      <c r="C871">
        <v>6722</v>
      </c>
      <c r="D871" t="s">
        <v>113</v>
      </c>
      <c r="E871">
        <v>1977</v>
      </c>
      <c r="F871" t="s">
        <v>110</v>
      </c>
      <c r="G871">
        <v>6</v>
      </c>
      <c r="H871">
        <v>1202</v>
      </c>
      <c r="J871">
        <f t="shared" si="43"/>
        <v>0</v>
      </c>
      <c r="L871">
        <v>63</v>
      </c>
      <c r="M871" s="2">
        <f t="shared" si="41"/>
        <v>75726</v>
      </c>
      <c r="N871" s="2">
        <f t="shared" si="42"/>
        <v>20.033333333333335</v>
      </c>
    </row>
    <row r="872" spans="1:14">
      <c r="A872">
        <v>1313</v>
      </c>
      <c r="B872" t="s">
        <v>874</v>
      </c>
      <c r="C872">
        <v>5388</v>
      </c>
      <c r="D872" t="s">
        <v>926</v>
      </c>
      <c r="E872">
        <v>1478</v>
      </c>
      <c r="F872" t="s">
        <v>922</v>
      </c>
      <c r="G872">
        <v>11</v>
      </c>
      <c r="H872">
        <v>2075</v>
      </c>
      <c r="J872">
        <f t="shared" si="43"/>
        <v>0</v>
      </c>
      <c r="L872">
        <v>63</v>
      </c>
      <c r="M872" s="2">
        <f t="shared" si="41"/>
        <v>130725</v>
      </c>
      <c r="N872" s="2">
        <f t="shared" si="42"/>
        <v>34.583333333333336</v>
      </c>
    </row>
    <row r="873" spans="1:14">
      <c r="A873">
        <v>1313</v>
      </c>
      <c r="B873" t="s">
        <v>874</v>
      </c>
      <c r="C873">
        <v>5374</v>
      </c>
      <c r="D873" t="s">
        <v>930</v>
      </c>
      <c r="E873">
        <v>1476</v>
      </c>
      <c r="F873" t="s">
        <v>927</v>
      </c>
      <c r="G873">
        <v>6</v>
      </c>
      <c r="H873">
        <v>1597</v>
      </c>
      <c r="J873">
        <f t="shared" si="43"/>
        <v>0</v>
      </c>
      <c r="L873">
        <v>63</v>
      </c>
      <c r="M873" s="2">
        <f t="shared" si="41"/>
        <v>100611</v>
      </c>
      <c r="N873" s="2">
        <f t="shared" si="42"/>
        <v>26.616666666666667</v>
      </c>
    </row>
    <row r="874" spans="1:14">
      <c r="A874">
        <v>1972</v>
      </c>
      <c r="B874" t="s">
        <v>81</v>
      </c>
      <c r="C874">
        <v>6745</v>
      </c>
      <c r="D874" t="s">
        <v>90</v>
      </c>
      <c r="E874">
        <v>1981</v>
      </c>
      <c r="F874" t="s">
        <v>86</v>
      </c>
      <c r="G874">
        <v>4</v>
      </c>
      <c r="H874">
        <v>557</v>
      </c>
      <c r="J874">
        <f t="shared" si="43"/>
        <v>0</v>
      </c>
      <c r="L874">
        <v>63</v>
      </c>
      <c r="M874" s="2">
        <f t="shared" si="41"/>
        <v>35091</v>
      </c>
      <c r="N874" s="2">
        <f t="shared" si="42"/>
        <v>9.2833333333333332</v>
      </c>
    </row>
    <row r="875" spans="1:14">
      <c r="A875">
        <v>1313</v>
      </c>
      <c r="B875" t="s">
        <v>874</v>
      </c>
      <c r="C875">
        <v>6389</v>
      </c>
      <c r="D875" t="s">
        <v>882</v>
      </c>
      <c r="E875">
        <v>1480</v>
      </c>
      <c r="F875" t="s">
        <v>881</v>
      </c>
      <c r="G875">
        <v>20</v>
      </c>
      <c r="H875">
        <v>2706</v>
      </c>
      <c r="J875">
        <f t="shared" si="43"/>
        <v>0</v>
      </c>
      <c r="L875">
        <v>63</v>
      </c>
      <c r="M875" s="2">
        <f t="shared" si="41"/>
        <v>170478</v>
      </c>
      <c r="N875" s="2">
        <f t="shared" si="42"/>
        <v>45.1</v>
      </c>
    </row>
    <row r="876" spans="1:14">
      <c r="A876">
        <v>1992</v>
      </c>
      <c r="B876" t="s">
        <v>2</v>
      </c>
      <c r="C876">
        <v>6802</v>
      </c>
      <c r="D876" t="s">
        <v>16</v>
      </c>
      <c r="E876">
        <v>1997</v>
      </c>
      <c r="F876" t="s">
        <v>7</v>
      </c>
      <c r="G876">
        <v>2</v>
      </c>
      <c r="H876">
        <v>562</v>
      </c>
      <c r="J876">
        <f t="shared" si="43"/>
        <v>0</v>
      </c>
      <c r="L876">
        <v>63</v>
      </c>
      <c r="M876" s="2">
        <f t="shared" si="41"/>
        <v>35406</v>
      </c>
      <c r="N876" s="2">
        <f t="shared" si="42"/>
        <v>9.3666666666666671</v>
      </c>
    </row>
    <row r="877" spans="1:14">
      <c r="A877">
        <v>1313</v>
      </c>
      <c r="B877" t="s">
        <v>874</v>
      </c>
      <c r="C877">
        <v>5405</v>
      </c>
      <c r="D877" t="s">
        <v>919</v>
      </c>
      <c r="E877">
        <v>1480</v>
      </c>
      <c r="F877" t="s">
        <v>881</v>
      </c>
      <c r="G877">
        <v>7</v>
      </c>
      <c r="H877">
        <v>1013</v>
      </c>
      <c r="J877">
        <f t="shared" si="43"/>
        <v>0</v>
      </c>
      <c r="L877">
        <v>63</v>
      </c>
      <c r="M877" s="2">
        <f t="shared" si="41"/>
        <v>63819</v>
      </c>
      <c r="N877" s="2">
        <f t="shared" si="42"/>
        <v>16.883333333333333</v>
      </c>
    </row>
    <row r="878" spans="1:14">
      <c r="A878">
        <v>1313</v>
      </c>
      <c r="B878" t="s">
        <v>874</v>
      </c>
      <c r="C878">
        <v>5362</v>
      </c>
      <c r="D878" t="s">
        <v>937</v>
      </c>
      <c r="E878">
        <v>1472</v>
      </c>
      <c r="F878" t="s">
        <v>934</v>
      </c>
      <c r="G878">
        <v>11</v>
      </c>
      <c r="H878">
        <v>2711</v>
      </c>
      <c r="J878">
        <f t="shared" si="43"/>
        <v>0</v>
      </c>
      <c r="L878">
        <v>63</v>
      </c>
      <c r="M878" s="2">
        <f t="shared" si="41"/>
        <v>170793</v>
      </c>
      <c r="N878" s="2">
        <f t="shared" si="42"/>
        <v>45.18333333333333</v>
      </c>
    </row>
    <row r="879" spans="1:14">
      <c r="A879">
        <v>1313</v>
      </c>
      <c r="B879" t="s">
        <v>874</v>
      </c>
      <c r="C879">
        <v>5371</v>
      </c>
      <c r="D879" t="s">
        <v>933</v>
      </c>
      <c r="E879">
        <v>1474</v>
      </c>
      <c r="F879" t="s">
        <v>931</v>
      </c>
      <c r="G879">
        <v>5</v>
      </c>
      <c r="H879">
        <v>1270</v>
      </c>
      <c r="J879">
        <f t="shared" si="43"/>
        <v>1</v>
      </c>
      <c r="L879">
        <v>63</v>
      </c>
      <c r="M879" s="2">
        <f t="shared" si="41"/>
        <v>80010</v>
      </c>
      <c r="N879" s="2">
        <f t="shared" si="42"/>
        <v>21.166666666666668</v>
      </c>
    </row>
    <row r="880" spans="1:14">
      <c r="A880">
        <v>1313</v>
      </c>
      <c r="B880" t="s">
        <v>874</v>
      </c>
      <c r="C880">
        <v>5372</v>
      </c>
      <c r="D880" t="s">
        <v>932</v>
      </c>
      <c r="E880">
        <v>1474</v>
      </c>
      <c r="F880" t="s">
        <v>931</v>
      </c>
      <c r="G880">
        <v>12</v>
      </c>
      <c r="H880">
        <v>4450</v>
      </c>
      <c r="J880">
        <f t="shared" si="43"/>
        <v>0</v>
      </c>
      <c r="L880">
        <v>63</v>
      </c>
      <c r="M880" s="2">
        <f t="shared" si="41"/>
        <v>280350</v>
      </c>
      <c r="N880" s="2">
        <f t="shared" si="42"/>
        <v>74.166666666666671</v>
      </c>
    </row>
    <row r="881" spans="1:14">
      <c r="A881">
        <v>1973</v>
      </c>
      <c r="B881" t="s">
        <v>37</v>
      </c>
      <c r="C881">
        <v>6756</v>
      </c>
      <c r="D881" t="s">
        <v>78</v>
      </c>
      <c r="E881">
        <v>1983</v>
      </c>
      <c r="F881" t="s">
        <v>74</v>
      </c>
      <c r="G881">
        <v>4</v>
      </c>
      <c r="H881">
        <v>864</v>
      </c>
      <c r="J881">
        <f t="shared" si="43"/>
        <v>0</v>
      </c>
      <c r="L881">
        <v>63</v>
      </c>
      <c r="M881" s="2">
        <f t="shared" si="41"/>
        <v>54432</v>
      </c>
      <c r="N881" s="2">
        <f t="shared" si="42"/>
        <v>14.4</v>
      </c>
    </row>
    <row r="882" spans="1:14">
      <c r="A882">
        <v>1313</v>
      </c>
      <c r="B882" t="s">
        <v>874</v>
      </c>
      <c r="C882">
        <v>5435</v>
      </c>
      <c r="D882" t="s">
        <v>897</v>
      </c>
      <c r="E882">
        <v>1488</v>
      </c>
      <c r="F882" t="s">
        <v>878</v>
      </c>
      <c r="G882">
        <v>9</v>
      </c>
      <c r="H882">
        <v>1065</v>
      </c>
      <c r="J882">
        <f t="shared" si="43"/>
        <v>1</v>
      </c>
      <c r="L882">
        <v>63</v>
      </c>
      <c r="M882" s="2">
        <f t="shared" si="41"/>
        <v>67095</v>
      </c>
      <c r="N882" s="2">
        <f t="shared" si="42"/>
        <v>17.75</v>
      </c>
    </row>
    <row r="883" spans="1:14">
      <c r="A883">
        <v>1313</v>
      </c>
      <c r="B883" t="s">
        <v>874</v>
      </c>
      <c r="C883">
        <v>6099</v>
      </c>
      <c r="D883" t="s">
        <v>889</v>
      </c>
      <c r="E883">
        <v>1488</v>
      </c>
      <c r="F883" t="s">
        <v>878</v>
      </c>
      <c r="G883">
        <v>41</v>
      </c>
      <c r="H883">
        <v>4936</v>
      </c>
      <c r="J883">
        <f t="shared" si="43"/>
        <v>1</v>
      </c>
      <c r="L883">
        <v>63</v>
      </c>
      <c r="M883" s="2">
        <f t="shared" si="41"/>
        <v>310968</v>
      </c>
      <c r="N883" s="2">
        <f t="shared" si="42"/>
        <v>82.266666666666666</v>
      </c>
    </row>
    <row r="884" spans="1:14">
      <c r="A884">
        <v>1313</v>
      </c>
      <c r="B884" t="s">
        <v>874</v>
      </c>
      <c r="C884">
        <v>6638</v>
      </c>
      <c r="D884" t="s">
        <v>880</v>
      </c>
      <c r="E884">
        <v>1488</v>
      </c>
      <c r="F884" t="s">
        <v>878</v>
      </c>
      <c r="G884">
        <v>20</v>
      </c>
      <c r="H884">
        <v>5329</v>
      </c>
      <c r="J884">
        <f t="shared" si="43"/>
        <v>1</v>
      </c>
      <c r="L884">
        <v>63</v>
      </c>
      <c r="M884" s="2">
        <f t="shared" si="41"/>
        <v>335727</v>
      </c>
      <c r="N884" s="2">
        <f t="shared" si="42"/>
        <v>88.816666666666663</v>
      </c>
    </row>
    <row r="885" spans="1:14">
      <c r="A885">
        <v>1313</v>
      </c>
      <c r="B885" t="s">
        <v>874</v>
      </c>
      <c r="C885">
        <v>6639</v>
      </c>
      <c r="D885" t="s">
        <v>879</v>
      </c>
      <c r="E885">
        <v>1488</v>
      </c>
      <c r="F885" t="s">
        <v>878</v>
      </c>
      <c r="G885">
        <v>21</v>
      </c>
      <c r="H885">
        <v>7796</v>
      </c>
      <c r="J885">
        <f t="shared" si="43"/>
        <v>0</v>
      </c>
      <c r="L885">
        <v>63</v>
      </c>
      <c r="M885" s="2">
        <f t="shared" si="41"/>
        <v>491148</v>
      </c>
      <c r="N885" s="2">
        <f t="shared" si="42"/>
        <v>129.93333333333334</v>
      </c>
    </row>
    <row r="886" spans="1:14">
      <c r="A886">
        <v>1313</v>
      </c>
      <c r="B886" t="s">
        <v>874</v>
      </c>
      <c r="C886">
        <v>5407</v>
      </c>
      <c r="D886" t="s">
        <v>918</v>
      </c>
      <c r="E886">
        <v>1480</v>
      </c>
      <c r="F886" t="s">
        <v>881</v>
      </c>
      <c r="G886">
        <v>10</v>
      </c>
      <c r="H886">
        <v>2563</v>
      </c>
      <c r="J886">
        <f t="shared" si="43"/>
        <v>0</v>
      </c>
      <c r="L886">
        <v>63</v>
      </c>
      <c r="M886" s="2">
        <f t="shared" si="41"/>
        <v>161469</v>
      </c>
      <c r="N886" s="2">
        <f t="shared" si="42"/>
        <v>42.716666666666669</v>
      </c>
    </row>
    <row r="887" spans="1:14">
      <c r="A887">
        <v>1313</v>
      </c>
      <c r="B887" t="s">
        <v>874</v>
      </c>
      <c r="C887">
        <v>6839</v>
      </c>
      <c r="D887" t="s">
        <v>873</v>
      </c>
      <c r="E887">
        <v>1955</v>
      </c>
      <c r="F887" t="s">
        <v>872</v>
      </c>
      <c r="G887">
        <v>42</v>
      </c>
      <c r="H887">
        <v>20600</v>
      </c>
      <c r="J887">
        <f t="shared" si="43"/>
        <v>0</v>
      </c>
      <c r="L887">
        <v>63</v>
      </c>
      <c r="M887" s="2">
        <f t="shared" si="41"/>
        <v>1297800</v>
      </c>
      <c r="N887" s="2">
        <f t="shared" si="42"/>
        <v>343.33333333333331</v>
      </c>
    </row>
    <row r="888" spans="1:14">
      <c r="A888">
        <v>1313</v>
      </c>
      <c r="B888" t="s">
        <v>874</v>
      </c>
      <c r="C888">
        <v>5358</v>
      </c>
      <c r="D888" t="s">
        <v>938</v>
      </c>
      <c r="E888">
        <v>1472</v>
      </c>
      <c r="F888" t="s">
        <v>934</v>
      </c>
      <c r="G888">
        <v>7</v>
      </c>
      <c r="H888">
        <v>1993</v>
      </c>
      <c r="J888">
        <f t="shared" si="43"/>
        <v>1</v>
      </c>
      <c r="L888">
        <v>63</v>
      </c>
      <c r="M888" s="2">
        <f t="shared" si="41"/>
        <v>125559</v>
      </c>
      <c r="N888" s="2">
        <f t="shared" si="42"/>
        <v>33.216666666666669</v>
      </c>
    </row>
    <row r="889" spans="1:14">
      <c r="A889">
        <v>1313</v>
      </c>
      <c r="B889" t="s">
        <v>874</v>
      </c>
      <c r="C889">
        <v>5370</v>
      </c>
      <c r="D889" t="s">
        <v>935</v>
      </c>
      <c r="E889">
        <v>1472</v>
      </c>
      <c r="F889" t="s">
        <v>934</v>
      </c>
      <c r="G889">
        <v>28</v>
      </c>
      <c r="H889">
        <v>3415</v>
      </c>
      <c r="J889">
        <f t="shared" si="43"/>
        <v>0</v>
      </c>
      <c r="L889">
        <v>63</v>
      </c>
      <c r="M889" s="2">
        <f t="shared" si="41"/>
        <v>215145</v>
      </c>
      <c r="N889" s="2">
        <f t="shared" si="42"/>
        <v>56.916666666666664</v>
      </c>
    </row>
    <row r="890" spans="1:14">
      <c r="A890">
        <v>1973</v>
      </c>
      <c r="B890" t="s">
        <v>37</v>
      </c>
      <c r="C890">
        <v>6773</v>
      </c>
      <c r="D890" t="s">
        <v>55</v>
      </c>
      <c r="E890">
        <v>1989</v>
      </c>
      <c r="F890" t="s">
        <v>52</v>
      </c>
      <c r="G890">
        <v>16</v>
      </c>
      <c r="H890">
        <v>2196</v>
      </c>
      <c r="J890">
        <f t="shared" si="43"/>
        <v>1</v>
      </c>
      <c r="L890">
        <v>63</v>
      </c>
      <c r="M890" s="2">
        <f t="shared" si="41"/>
        <v>138348</v>
      </c>
      <c r="N890" s="2">
        <f t="shared" si="42"/>
        <v>36.6</v>
      </c>
    </row>
    <row r="891" spans="1:14">
      <c r="A891">
        <v>1973</v>
      </c>
      <c r="B891" t="s">
        <v>37</v>
      </c>
      <c r="C891">
        <v>6775</v>
      </c>
      <c r="D891" t="s">
        <v>53</v>
      </c>
      <c r="E891">
        <v>1989</v>
      </c>
      <c r="F891" t="s">
        <v>52</v>
      </c>
      <c r="G891">
        <v>11</v>
      </c>
      <c r="H891">
        <v>1529</v>
      </c>
      <c r="J891">
        <f t="shared" si="43"/>
        <v>0</v>
      </c>
      <c r="L891">
        <v>63</v>
      </c>
      <c r="M891" s="2">
        <f t="shared" si="41"/>
        <v>96327</v>
      </c>
      <c r="N891" s="2">
        <f t="shared" si="42"/>
        <v>25.483333333333334</v>
      </c>
    </row>
    <row r="892" spans="1:14">
      <c r="A892">
        <v>1313</v>
      </c>
      <c r="B892" t="s">
        <v>874</v>
      </c>
      <c r="C892">
        <v>5951</v>
      </c>
      <c r="D892" t="s">
        <v>891</v>
      </c>
      <c r="E892">
        <v>1483</v>
      </c>
      <c r="F892" t="s">
        <v>890</v>
      </c>
      <c r="G892">
        <v>44</v>
      </c>
      <c r="H892">
        <v>6756</v>
      </c>
      <c r="J892">
        <f t="shared" si="43"/>
        <v>0</v>
      </c>
      <c r="L892">
        <v>63</v>
      </c>
      <c r="M892" s="2">
        <f t="shared" si="41"/>
        <v>425628</v>
      </c>
      <c r="N892" s="2">
        <f t="shared" si="42"/>
        <v>112.6</v>
      </c>
    </row>
    <row r="893" spans="1:14">
      <c r="A893">
        <v>1313</v>
      </c>
      <c r="B893" t="s">
        <v>874</v>
      </c>
      <c r="C893">
        <v>5409</v>
      </c>
      <c r="D893" t="s">
        <v>917</v>
      </c>
      <c r="E893">
        <v>1480</v>
      </c>
      <c r="F893" t="s">
        <v>881</v>
      </c>
      <c r="G893">
        <v>17</v>
      </c>
      <c r="H893">
        <v>1895</v>
      </c>
      <c r="J893">
        <f t="shared" si="43"/>
        <v>1</v>
      </c>
      <c r="L893">
        <v>63</v>
      </c>
      <c r="M893" s="2">
        <f t="shared" si="41"/>
        <v>119385</v>
      </c>
      <c r="N893" s="2">
        <f t="shared" si="42"/>
        <v>31.583333333333332</v>
      </c>
    </row>
    <row r="894" spans="1:14">
      <c r="A894">
        <v>1313</v>
      </c>
      <c r="B894" t="s">
        <v>874</v>
      </c>
      <c r="C894">
        <v>5411</v>
      </c>
      <c r="D894" t="s">
        <v>915</v>
      </c>
      <c r="E894">
        <v>1480</v>
      </c>
      <c r="F894" t="s">
        <v>881</v>
      </c>
      <c r="G894">
        <v>11</v>
      </c>
      <c r="H894">
        <v>2973</v>
      </c>
      <c r="J894">
        <f t="shared" si="43"/>
        <v>0</v>
      </c>
      <c r="L894">
        <v>63</v>
      </c>
      <c r="M894" s="2">
        <f t="shared" si="41"/>
        <v>187299</v>
      </c>
      <c r="N894" s="2">
        <f t="shared" si="42"/>
        <v>49.55</v>
      </c>
    </row>
    <row r="895" spans="1:14">
      <c r="A895">
        <v>1313</v>
      </c>
      <c r="B895" t="s">
        <v>874</v>
      </c>
      <c r="C895">
        <v>5418</v>
      </c>
      <c r="D895" t="s">
        <v>542</v>
      </c>
      <c r="E895">
        <v>1483</v>
      </c>
      <c r="F895" t="s">
        <v>890</v>
      </c>
      <c r="G895">
        <v>4</v>
      </c>
      <c r="H895">
        <v>403</v>
      </c>
      <c r="J895">
        <f t="shared" si="43"/>
        <v>0</v>
      </c>
      <c r="L895">
        <v>63</v>
      </c>
      <c r="M895" s="2">
        <f t="shared" si="41"/>
        <v>25389</v>
      </c>
      <c r="N895" s="2">
        <f t="shared" si="42"/>
        <v>6.7166666666666668</v>
      </c>
    </row>
    <row r="896" spans="1:14">
      <c r="A896">
        <v>1313</v>
      </c>
      <c r="B896" t="s">
        <v>874</v>
      </c>
      <c r="C896">
        <v>6646</v>
      </c>
      <c r="D896" t="s">
        <v>877</v>
      </c>
      <c r="E896">
        <v>1955</v>
      </c>
      <c r="F896" t="s">
        <v>872</v>
      </c>
      <c r="G896">
        <v>10</v>
      </c>
      <c r="H896">
        <v>7258</v>
      </c>
      <c r="J896">
        <f t="shared" si="43"/>
        <v>0</v>
      </c>
      <c r="L896">
        <v>63</v>
      </c>
      <c r="M896" s="2">
        <f t="shared" si="41"/>
        <v>457254</v>
      </c>
      <c r="N896" s="2">
        <f t="shared" si="42"/>
        <v>120.96666666666667</v>
      </c>
    </row>
    <row r="897" spans="1:14">
      <c r="A897">
        <v>1313</v>
      </c>
      <c r="B897" t="s">
        <v>874</v>
      </c>
      <c r="C897">
        <v>6387</v>
      </c>
      <c r="D897" t="s">
        <v>883</v>
      </c>
      <c r="E897">
        <v>1480</v>
      </c>
      <c r="F897" t="s">
        <v>881</v>
      </c>
      <c r="G897">
        <v>30</v>
      </c>
      <c r="H897">
        <v>3626</v>
      </c>
      <c r="J897">
        <f t="shared" si="43"/>
        <v>1</v>
      </c>
      <c r="L897">
        <v>63</v>
      </c>
      <c r="M897" s="2">
        <f t="shared" si="41"/>
        <v>228438</v>
      </c>
      <c r="N897" s="2">
        <f t="shared" si="42"/>
        <v>60.43333333333333</v>
      </c>
    </row>
    <row r="898" spans="1:14">
      <c r="A898">
        <v>1313</v>
      </c>
      <c r="B898" t="s">
        <v>874</v>
      </c>
      <c r="C898">
        <v>5399</v>
      </c>
      <c r="D898" t="s">
        <v>920</v>
      </c>
      <c r="E898">
        <v>1480</v>
      </c>
      <c r="F898" t="s">
        <v>881</v>
      </c>
      <c r="G898">
        <v>8</v>
      </c>
      <c r="H898">
        <v>1411</v>
      </c>
      <c r="J898">
        <f t="shared" si="43"/>
        <v>0</v>
      </c>
      <c r="L898">
        <v>63</v>
      </c>
      <c r="M898" s="2">
        <f t="shared" si="41"/>
        <v>88893</v>
      </c>
      <c r="N898" s="2">
        <f t="shared" si="42"/>
        <v>23.516666666666666</v>
      </c>
    </row>
    <row r="899" spans="1:14">
      <c r="A899">
        <v>1313</v>
      </c>
      <c r="B899" t="s">
        <v>874</v>
      </c>
      <c r="C899">
        <v>5367</v>
      </c>
      <c r="D899" t="s">
        <v>936</v>
      </c>
      <c r="E899">
        <v>1472</v>
      </c>
      <c r="F899" t="s">
        <v>934</v>
      </c>
      <c r="G899">
        <v>5</v>
      </c>
      <c r="H899">
        <v>899</v>
      </c>
      <c r="J899">
        <f t="shared" si="43"/>
        <v>0</v>
      </c>
      <c r="L899">
        <v>63</v>
      </c>
      <c r="M899" s="2">
        <f t="shared" ref="M899:M962" si="44">H899*L899</f>
        <v>56637</v>
      </c>
      <c r="N899" s="2">
        <f t="shared" ref="N899:N962" si="45">H899/60</f>
        <v>14.983333333333333</v>
      </c>
    </row>
    <row r="900" spans="1:14">
      <c r="A900">
        <v>1313</v>
      </c>
      <c r="B900" t="s">
        <v>874</v>
      </c>
      <c r="C900">
        <v>5417</v>
      </c>
      <c r="D900" t="s">
        <v>909</v>
      </c>
      <c r="E900">
        <v>1483</v>
      </c>
      <c r="F900" t="s">
        <v>890</v>
      </c>
      <c r="G900">
        <v>6</v>
      </c>
      <c r="H900">
        <v>1843</v>
      </c>
      <c r="J900">
        <f t="shared" si="43"/>
        <v>0</v>
      </c>
      <c r="L900">
        <v>63</v>
      </c>
      <c r="M900" s="2">
        <f t="shared" si="44"/>
        <v>116109</v>
      </c>
      <c r="N900" s="2">
        <f t="shared" si="45"/>
        <v>30.716666666666665</v>
      </c>
    </row>
    <row r="901" spans="1:14">
      <c r="A901">
        <v>1313</v>
      </c>
      <c r="B901" t="s">
        <v>874</v>
      </c>
      <c r="C901">
        <v>5823</v>
      </c>
      <c r="D901" t="s">
        <v>280</v>
      </c>
      <c r="E901">
        <v>1654</v>
      </c>
      <c r="F901" t="s">
        <v>279</v>
      </c>
      <c r="G901">
        <v>20</v>
      </c>
      <c r="H901">
        <v>4648</v>
      </c>
      <c r="J901">
        <f t="shared" si="43"/>
        <v>1</v>
      </c>
      <c r="L901">
        <v>63</v>
      </c>
      <c r="M901" s="2">
        <f t="shared" si="44"/>
        <v>292824</v>
      </c>
      <c r="N901" s="2">
        <f t="shared" si="45"/>
        <v>77.466666666666669</v>
      </c>
    </row>
    <row r="902" spans="1:14">
      <c r="A902">
        <v>1313</v>
      </c>
      <c r="B902" t="s">
        <v>874</v>
      </c>
      <c r="C902">
        <v>6077</v>
      </c>
      <c r="D902" t="s">
        <v>375</v>
      </c>
      <c r="E902">
        <v>1654</v>
      </c>
      <c r="F902" t="s">
        <v>279</v>
      </c>
      <c r="G902">
        <v>20</v>
      </c>
      <c r="H902">
        <v>3672</v>
      </c>
      <c r="J902">
        <f t="shared" si="43"/>
        <v>0</v>
      </c>
      <c r="L902">
        <v>63</v>
      </c>
      <c r="M902" s="2">
        <f t="shared" si="44"/>
        <v>231336</v>
      </c>
      <c r="N902" s="2">
        <f t="shared" si="45"/>
        <v>61.2</v>
      </c>
    </row>
    <row r="903" spans="1:14">
      <c r="A903">
        <v>1313</v>
      </c>
      <c r="B903" t="s">
        <v>874</v>
      </c>
      <c r="C903">
        <v>5726</v>
      </c>
      <c r="D903" t="s">
        <v>419</v>
      </c>
      <c r="E903">
        <v>1585</v>
      </c>
      <c r="F903" t="s">
        <v>282</v>
      </c>
      <c r="G903">
        <v>20</v>
      </c>
      <c r="H903">
        <v>4957</v>
      </c>
      <c r="J903">
        <f t="shared" si="43"/>
        <v>1</v>
      </c>
      <c r="L903">
        <v>63</v>
      </c>
      <c r="M903" s="2">
        <f t="shared" si="44"/>
        <v>312291</v>
      </c>
      <c r="N903" s="2">
        <f t="shared" si="45"/>
        <v>82.61666666666666</v>
      </c>
    </row>
    <row r="904" spans="1:14">
      <c r="A904">
        <v>1313</v>
      </c>
      <c r="B904" t="s">
        <v>874</v>
      </c>
      <c r="C904">
        <v>6011</v>
      </c>
      <c r="D904" t="s">
        <v>627</v>
      </c>
      <c r="E904">
        <v>1585</v>
      </c>
      <c r="F904" t="s">
        <v>282</v>
      </c>
      <c r="G904">
        <v>20</v>
      </c>
      <c r="H904">
        <v>3871</v>
      </c>
      <c r="J904">
        <f t="shared" ref="J904:J967" si="46">IF(E904=E905, 1, 0)</f>
        <v>0</v>
      </c>
      <c r="L904">
        <v>63</v>
      </c>
      <c r="M904" s="2">
        <f t="shared" si="44"/>
        <v>243873</v>
      </c>
      <c r="N904" s="2">
        <f t="shared" si="45"/>
        <v>64.516666666666666</v>
      </c>
    </row>
    <row r="905" spans="1:14">
      <c r="A905">
        <v>1313</v>
      </c>
      <c r="B905" t="s">
        <v>874</v>
      </c>
      <c r="C905">
        <v>5378</v>
      </c>
      <c r="D905" t="s">
        <v>929</v>
      </c>
      <c r="E905">
        <v>1476</v>
      </c>
      <c r="F905" t="s">
        <v>927</v>
      </c>
      <c r="G905">
        <v>8</v>
      </c>
      <c r="H905">
        <v>1868</v>
      </c>
      <c r="J905">
        <f t="shared" si="46"/>
        <v>1</v>
      </c>
      <c r="L905">
        <v>63</v>
      </c>
      <c r="M905" s="2">
        <f t="shared" si="44"/>
        <v>117684</v>
      </c>
      <c r="N905" s="2">
        <f t="shared" si="45"/>
        <v>31.133333333333333</v>
      </c>
    </row>
    <row r="906" spans="1:14">
      <c r="A906">
        <v>1313</v>
      </c>
      <c r="B906" t="s">
        <v>874</v>
      </c>
      <c r="C906">
        <v>5383</v>
      </c>
      <c r="D906" t="s">
        <v>928</v>
      </c>
      <c r="E906">
        <v>1476</v>
      </c>
      <c r="F906" t="s">
        <v>927</v>
      </c>
      <c r="G906">
        <v>20</v>
      </c>
      <c r="H906">
        <v>4778</v>
      </c>
      <c r="J906">
        <f t="shared" si="46"/>
        <v>0</v>
      </c>
      <c r="L906">
        <v>63</v>
      </c>
      <c r="M906" s="2">
        <f t="shared" si="44"/>
        <v>301014</v>
      </c>
      <c r="N906" s="2">
        <f t="shared" si="45"/>
        <v>79.63333333333334</v>
      </c>
    </row>
    <row r="907" spans="1:14">
      <c r="A907">
        <v>1313</v>
      </c>
      <c r="B907" t="s">
        <v>874</v>
      </c>
      <c r="C907">
        <v>5394</v>
      </c>
      <c r="D907" t="s">
        <v>923</v>
      </c>
      <c r="E907">
        <v>1478</v>
      </c>
      <c r="F907" t="s">
        <v>922</v>
      </c>
      <c r="G907">
        <v>24</v>
      </c>
      <c r="H907">
        <v>4886</v>
      </c>
      <c r="J907">
        <f t="shared" si="46"/>
        <v>1</v>
      </c>
      <c r="L907">
        <v>63</v>
      </c>
      <c r="M907" s="2">
        <f t="shared" si="44"/>
        <v>307818</v>
      </c>
      <c r="N907" s="2">
        <f t="shared" si="45"/>
        <v>81.433333333333337</v>
      </c>
    </row>
    <row r="908" spans="1:14">
      <c r="A908">
        <v>1313</v>
      </c>
      <c r="B908" t="s">
        <v>874</v>
      </c>
      <c r="C908">
        <v>5391</v>
      </c>
      <c r="D908" t="s">
        <v>925</v>
      </c>
      <c r="E908">
        <v>1478</v>
      </c>
      <c r="F908" t="s">
        <v>922</v>
      </c>
      <c r="G908">
        <v>4</v>
      </c>
      <c r="H908">
        <v>1574</v>
      </c>
      <c r="J908">
        <f t="shared" si="46"/>
        <v>1</v>
      </c>
      <c r="L908">
        <v>63</v>
      </c>
      <c r="M908" s="2">
        <f t="shared" si="44"/>
        <v>99162</v>
      </c>
      <c r="N908" s="2">
        <f t="shared" si="45"/>
        <v>26.233333333333334</v>
      </c>
    </row>
    <row r="909" spans="1:14">
      <c r="A909">
        <v>1313</v>
      </c>
      <c r="B909" t="s">
        <v>874</v>
      </c>
      <c r="C909">
        <v>5393</v>
      </c>
      <c r="D909" t="s">
        <v>924</v>
      </c>
      <c r="E909">
        <v>1478</v>
      </c>
      <c r="F909" t="s">
        <v>922</v>
      </c>
      <c r="G909">
        <v>6</v>
      </c>
      <c r="H909">
        <v>1159</v>
      </c>
      <c r="J909">
        <f t="shared" si="46"/>
        <v>0</v>
      </c>
      <c r="L909">
        <v>63</v>
      </c>
      <c r="M909" s="2">
        <f t="shared" si="44"/>
        <v>73017</v>
      </c>
      <c r="N909" s="2">
        <f t="shared" si="45"/>
        <v>19.316666666666666</v>
      </c>
    </row>
    <row r="910" spans="1:14">
      <c r="A910">
        <v>1313</v>
      </c>
      <c r="B910" t="s">
        <v>874</v>
      </c>
      <c r="C910">
        <v>5429</v>
      </c>
      <c r="D910" t="s">
        <v>902</v>
      </c>
      <c r="E910">
        <v>1488</v>
      </c>
      <c r="F910" t="s">
        <v>878</v>
      </c>
      <c r="G910">
        <v>6</v>
      </c>
      <c r="H910">
        <v>1197</v>
      </c>
      <c r="J910">
        <f t="shared" si="46"/>
        <v>1</v>
      </c>
      <c r="L910">
        <v>63</v>
      </c>
      <c r="M910" s="2">
        <f t="shared" si="44"/>
        <v>75411</v>
      </c>
      <c r="N910" s="2">
        <f t="shared" si="45"/>
        <v>19.95</v>
      </c>
    </row>
    <row r="911" spans="1:14">
      <c r="A911">
        <v>1313</v>
      </c>
      <c r="B911" t="s">
        <v>874</v>
      </c>
      <c r="C911">
        <v>5431</v>
      </c>
      <c r="D911" t="s">
        <v>901</v>
      </c>
      <c r="E911">
        <v>1488</v>
      </c>
      <c r="F911" t="s">
        <v>878</v>
      </c>
      <c r="G911">
        <v>5</v>
      </c>
      <c r="H911">
        <v>1090</v>
      </c>
      <c r="J911">
        <f t="shared" si="46"/>
        <v>1</v>
      </c>
      <c r="L911">
        <v>63</v>
      </c>
      <c r="M911" s="2">
        <f t="shared" si="44"/>
        <v>68670</v>
      </c>
      <c r="N911" s="2">
        <f t="shared" si="45"/>
        <v>18.166666666666668</v>
      </c>
    </row>
    <row r="912" spans="1:14">
      <c r="A912">
        <v>1313</v>
      </c>
      <c r="B912" t="s">
        <v>874</v>
      </c>
      <c r="C912">
        <v>5428</v>
      </c>
      <c r="D912" t="s">
        <v>903</v>
      </c>
      <c r="E912">
        <v>1488</v>
      </c>
      <c r="F912" t="s">
        <v>878</v>
      </c>
      <c r="G912">
        <v>8</v>
      </c>
      <c r="H912">
        <v>1821</v>
      </c>
      <c r="J912">
        <f t="shared" si="46"/>
        <v>0</v>
      </c>
      <c r="L912">
        <v>63</v>
      </c>
      <c r="M912" s="2">
        <f t="shared" si="44"/>
        <v>114723</v>
      </c>
      <c r="N912" s="2">
        <f t="shared" si="45"/>
        <v>30.35</v>
      </c>
    </row>
    <row r="913" spans="1:14">
      <c r="A913">
        <v>1313</v>
      </c>
      <c r="B913" t="s">
        <v>874</v>
      </c>
      <c r="C913">
        <v>6837</v>
      </c>
      <c r="D913" t="s">
        <v>875</v>
      </c>
      <c r="E913">
        <v>1955</v>
      </c>
      <c r="F913" t="s">
        <v>872</v>
      </c>
      <c r="G913">
        <v>25</v>
      </c>
      <c r="H913">
        <v>7741</v>
      </c>
      <c r="J913">
        <f t="shared" si="46"/>
        <v>1</v>
      </c>
      <c r="L913">
        <v>63</v>
      </c>
      <c r="M913" s="2">
        <f t="shared" si="44"/>
        <v>487683</v>
      </c>
      <c r="N913" s="2">
        <f t="shared" si="45"/>
        <v>129.01666666666668</v>
      </c>
    </row>
    <row r="914" spans="1:14">
      <c r="A914">
        <v>1313</v>
      </c>
      <c r="B914" t="s">
        <v>874</v>
      </c>
      <c r="C914">
        <v>6835</v>
      </c>
      <c r="D914" t="s">
        <v>876</v>
      </c>
      <c r="E914">
        <v>1955</v>
      </c>
      <c r="F914" t="s">
        <v>872</v>
      </c>
      <c r="G914">
        <v>25</v>
      </c>
      <c r="H914">
        <v>3667</v>
      </c>
      <c r="J914">
        <f t="shared" si="46"/>
        <v>0</v>
      </c>
      <c r="L914">
        <v>63</v>
      </c>
      <c r="M914" s="2">
        <f t="shared" si="44"/>
        <v>231021</v>
      </c>
      <c r="N914" s="2">
        <f t="shared" si="45"/>
        <v>61.116666666666667</v>
      </c>
    </row>
    <row r="915" spans="1:14">
      <c r="A915">
        <v>1313</v>
      </c>
      <c r="B915" t="s">
        <v>874</v>
      </c>
      <c r="C915">
        <v>5445</v>
      </c>
      <c r="D915" t="s">
        <v>892</v>
      </c>
      <c r="E915">
        <v>1488</v>
      </c>
      <c r="F915" t="s">
        <v>878</v>
      </c>
      <c r="G915">
        <v>21</v>
      </c>
      <c r="H915">
        <v>4252</v>
      </c>
      <c r="J915">
        <f t="shared" si="46"/>
        <v>1</v>
      </c>
      <c r="L915">
        <v>63</v>
      </c>
      <c r="M915" s="2">
        <f t="shared" si="44"/>
        <v>267876</v>
      </c>
      <c r="N915" s="2">
        <f t="shared" si="45"/>
        <v>70.86666666666666</v>
      </c>
    </row>
    <row r="916" spans="1:14">
      <c r="A916">
        <v>1313</v>
      </c>
      <c r="B916" t="s">
        <v>874</v>
      </c>
      <c r="C916">
        <v>5443</v>
      </c>
      <c r="D916" t="s">
        <v>893</v>
      </c>
      <c r="E916">
        <v>1488</v>
      </c>
      <c r="F916" t="s">
        <v>878</v>
      </c>
      <c r="G916">
        <v>5</v>
      </c>
      <c r="H916">
        <v>851</v>
      </c>
      <c r="J916">
        <f t="shared" si="46"/>
        <v>1</v>
      </c>
      <c r="L916">
        <v>63</v>
      </c>
      <c r="M916" s="2">
        <f t="shared" si="44"/>
        <v>53613</v>
      </c>
      <c r="N916" s="2">
        <f t="shared" si="45"/>
        <v>14.183333333333334</v>
      </c>
    </row>
    <row r="917" spans="1:14">
      <c r="A917">
        <v>1313</v>
      </c>
      <c r="B917" t="s">
        <v>874</v>
      </c>
      <c r="C917">
        <v>5438</v>
      </c>
      <c r="D917" t="s">
        <v>895</v>
      </c>
      <c r="E917">
        <v>1488</v>
      </c>
      <c r="F917" t="s">
        <v>878</v>
      </c>
      <c r="G917">
        <v>15</v>
      </c>
      <c r="H917">
        <v>2697</v>
      </c>
      <c r="J917">
        <f t="shared" si="46"/>
        <v>1</v>
      </c>
      <c r="L917">
        <v>63</v>
      </c>
      <c r="M917" s="2">
        <f t="shared" si="44"/>
        <v>169911</v>
      </c>
      <c r="N917" s="2">
        <f t="shared" si="45"/>
        <v>44.95</v>
      </c>
    </row>
    <row r="918" spans="1:14">
      <c r="A918">
        <v>1313</v>
      </c>
      <c r="B918" t="s">
        <v>874</v>
      </c>
      <c r="C918">
        <v>5440</v>
      </c>
      <c r="D918" t="s">
        <v>894</v>
      </c>
      <c r="E918">
        <v>1488</v>
      </c>
      <c r="F918" t="s">
        <v>878</v>
      </c>
      <c r="G918">
        <v>15</v>
      </c>
      <c r="H918">
        <v>2503</v>
      </c>
      <c r="J918">
        <f t="shared" si="46"/>
        <v>1</v>
      </c>
      <c r="L918">
        <v>63</v>
      </c>
      <c r="M918" s="2">
        <f t="shared" si="44"/>
        <v>157689</v>
      </c>
      <c r="N918" s="2">
        <f t="shared" si="45"/>
        <v>41.716666666666669</v>
      </c>
    </row>
    <row r="919" spans="1:14">
      <c r="A919">
        <v>1313</v>
      </c>
      <c r="B919" t="s">
        <v>874</v>
      </c>
      <c r="C919">
        <v>5436</v>
      </c>
      <c r="D919" t="s">
        <v>896</v>
      </c>
      <c r="E919">
        <v>1488</v>
      </c>
      <c r="F919" t="s">
        <v>878</v>
      </c>
      <c r="G919">
        <v>16</v>
      </c>
      <c r="H919">
        <v>3162</v>
      </c>
      <c r="J919">
        <f t="shared" si="46"/>
        <v>0</v>
      </c>
      <c r="L919">
        <v>63</v>
      </c>
      <c r="M919" s="2">
        <f t="shared" si="44"/>
        <v>199206</v>
      </c>
      <c r="N919" s="2">
        <f t="shared" si="45"/>
        <v>52.7</v>
      </c>
    </row>
    <row r="920" spans="1:14">
      <c r="A920">
        <v>1313</v>
      </c>
      <c r="B920" t="s">
        <v>874</v>
      </c>
      <c r="C920">
        <v>5410</v>
      </c>
      <c r="D920" t="s">
        <v>916</v>
      </c>
      <c r="E920">
        <v>1480</v>
      </c>
      <c r="F920" t="s">
        <v>881</v>
      </c>
      <c r="G920">
        <v>18</v>
      </c>
      <c r="H920">
        <v>4800</v>
      </c>
      <c r="J920">
        <f t="shared" si="46"/>
        <v>0</v>
      </c>
      <c r="L920">
        <v>63</v>
      </c>
      <c r="M920" s="2">
        <f t="shared" si="44"/>
        <v>302400</v>
      </c>
      <c r="N920" s="2">
        <f t="shared" si="45"/>
        <v>80</v>
      </c>
    </row>
    <row r="921" spans="1:14">
      <c r="A921">
        <v>1313</v>
      </c>
      <c r="B921" t="s">
        <v>874</v>
      </c>
      <c r="C921">
        <v>5422</v>
      </c>
      <c r="D921" t="s">
        <v>907</v>
      </c>
      <c r="E921">
        <v>1485</v>
      </c>
      <c r="F921" t="s">
        <v>904</v>
      </c>
      <c r="G921">
        <v>26</v>
      </c>
      <c r="H921">
        <v>6340</v>
      </c>
      <c r="J921">
        <f t="shared" si="46"/>
        <v>1</v>
      </c>
      <c r="L921">
        <v>63</v>
      </c>
      <c r="M921" s="2">
        <f t="shared" si="44"/>
        <v>399420</v>
      </c>
      <c r="N921" s="2">
        <f t="shared" si="45"/>
        <v>105.66666666666667</v>
      </c>
    </row>
    <row r="922" spans="1:14">
      <c r="A922">
        <v>1313</v>
      </c>
      <c r="B922" t="s">
        <v>874</v>
      </c>
      <c r="C922">
        <v>5424</v>
      </c>
      <c r="D922" t="s">
        <v>906</v>
      </c>
      <c r="E922">
        <v>1485</v>
      </c>
      <c r="F922" t="s">
        <v>904</v>
      </c>
      <c r="G922">
        <v>24</v>
      </c>
      <c r="H922">
        <v>2823</v>
      </c>
      <c r="J922">
        <f t="shared" si="46"/>
        <v>1</v>
      </c>
      <c r="L922">
        <v>63</v>
      </c>
      <c r="M922" s="2">
        <f t="shared" si="44"/>
        <v>177849</v>
      </c>
      <c r="N922" s="2">
        <f t="shared" si="45"/>
        <v>47.05</v>
      </c>
    </row>
    <row r="923" spans="1:14">
      <c r="A923">
        <v>1313</v>
      </c>
      <c r="B923" t="s">
        <v>874</v>
      </c>
      <c r="C923">
        <v>5426</v>
      </c>
      <c r="D923" t="s">
        <v>905</v>
      </c>
      <c r="E923">
        <v>1485</v>
      </c>
      <c r="F923" t="s">
        <v>904</v>
      </c>
      <c r="G923">
        <v>12</v>
      </c>
      <c r="H923">
        <v>2438</v>
      </c>
      <c r="J923">
        <f t="shared" si="46"/>
        <v>1</v>
      </c>
      <c r="L923">
        <v>63</v>
      </c>
      <c r="M923" s="2">
        <f t="shared" si="44"/>
        <v>153594</v>
      </c>
      <c r="N923" s="2">
        <f t="shared" si="45"/>
        <v>40.633333333333333</v>
      </c>
    </row>
    <row r="924" spans="1:14">
      <c r="A924">
        <v>1313</v>
      </c>
      <c r="B924" t="s">
        <v>874</v>
      </c>
      <c r="C924">
        <v>5421</v>
      </c>
      <c r="D924" t="s">
        <v>908</v>
      </c>
      <c r="E924">
        <v>1485</v>
      </c>
      <c r="F924" t="s">
        <v>904</v>
      </c>
      <c r="G924">
        <v>13</v>
      </c>
      <c r="H924">
        <v>1387</v>
      </c>
      <c r="J924">
        <f t="shared" si="46"/>
        <v>0</v>
      </c>
      <c r="L924">
        <v>63</v>
      </c>
      <c r="M924" s="2">
        <f t="shared" si="44"/>
        <v>87381</v>
      </c>
      <c r="N924" s="2">
        <f t="shared" si="45"/>
        <v>23.116666666666667</v>
      </c>
    </row>
    <row r="925" spans="1:14">
      <c r="A925">
        <v>1333</v>
      </c>
      <c r="B925" t="s">
        <v>361</v>
      </c>
      <c r="C925">
        <v>6904</v>
      </c>
      <c r="D925" t="s">
        <v>365</v>
      </c>
      <c r="E925">
        <v>1431</v>
      </c>
      <c r="F925" t="s">
        <v>364</v>
      </c>
      <c r="G925">
        <v>30</v>
      </c>
      <c r="H925">
        <v>9426</v>
      </c>
      <c r="J925">
        <f t="shared" si="46"/>
        <v>0</v>
      </c>
      <c r="L925">
        <v>63</v>
      </c>
      <c r="M925" s="2">
        <f t="shared" si="44"/>
        <v>593838</v>
      </c>
      <c r="N925" s="2">
        <f t="shared" si="45"/>
        <v>157.1</v>
      </c>
    </row>
    <row r="926" spans="1:14">
      <c r="A926">
        <v>1333</v>
      </c>
      <c r="B926" t="s">
        <v>361</v>
      </c>
      <c r="C926">
        <v>6937</v>
      </c>
      <c r="D926" t="s">
        <v>360</v>
      </c>
      <c r="E926">
        <v>2029</v>
      </c>
      <c r="F926" t="s">
        <v>359</v>
      </c>
      <c r="G926">
        <v>60</v>
      </c>
      <c r="H926">
        <v>21724</v>
      </c>
      <c r="J926">
        <f t="shared" si="46"/>
        <v>0</v>
      </c>
      <c r="L926">
        <v>63</v>
      </c>
      <c r="M926" s="2">
        <f t="shared" si="44"/>
        <v>1368612</v>
      </c>
      <c r="N926" s="2">
        <f t="shared" si="45"/>
        <v>362.06666666666666</v>
      </c>
    </row>
    <row r="927" spans="1:14">
      <c r="A927">
        <v>1333</v>
      </c>
      <c r="B927" t="s">
        <v>361</v>
      </c>
      <c r="C927">
        <v>6905</v>
      </c>
      <c r="D927" t="s">
        <v>363</v>
      </c>
      <c r="E927">
        <v>1452</v>
      </c>
      <c r="F927" t="s">
        <v>362</v>
      </c>
      <c r="G927">
        <v>23</v>
      </c>
      <c r="H927">
        <v>8574</v>
      </c>
      <c r="J927">
        <f t="shared" si="46"/>
        <v>0</v>
      </c>
      <c r="L927">
        <v>63</v>
      </c>
      <c r="M927" s="2">
        <f t="shared" si="44"/>
        <v>540162</v>
      </c>
      <c r="N927" s="2">
        <f t="shared" si="45"/>
        <v>142.9</v>
      </c>
    </row>
    <row r="928" spans="1:14">
      <c r="A928">
        <v>1333</v>
      </c>
      <c r="B928" t="s">
        <v>361</v>
      </c>
      <c r="C928">
        <v>5771</v>
      </c>
      <c r="D928" t="s">
        <v>283</v>
      </c>
      <c r="E928">
        <v>1617</v>
      </c>
      <c r="F928" t="s">
        <v>282</v>
      </c>
      <c r="G928">
        <v>20</v>
      </c>
      <c r="H928">
        <v>1847</v>
      </c>
      <c r="J928">
        <f t="shared" si="46"/>
        <v>0</v>
      </c>
      <c r="L928">
        <v>63</v>
      </c>
      <c r="M928" s="2">
        <f t="shared" si="44"/>
        <v>116361</v>
      </c>
      <c r="N928" s="2">
        <f t="shared" si="45"/>
        <v>30.783333333333335</v>
      </c>
    </row>
    <row r="929" spans="1:14">
      <c r="A929">
        <v>1333</v>
      </c>
      <c r="B929" t="s">
        <v>361</v>
      </c>
      <c r="C929">
        <v>5263</v>
      </c>
      <c r="D929" t="s">
        <v>367</v>
      </c>
      <c r="E929">
        <v>1430</v>
      </c>
      <c r="F929" t="s">
        <v>366</v>
      </c>
      <c r="G929">
        <v>22</v>
      </c>
      <c r="H929">
        <v>10748</v>
      </c>
      <c r="J929">
        <f t="shared" si="46"/>
        <v>0</v>
      </c>
      <c r="L929">
        <v>63</v>
      </c>
      <c r="M929" s="2">
        <f t="shared" si="44"/>
        <v>677124</v>
      </c>
      <c r="N929" s="2">
        <f t="shared" si="45"/>
        <v>179.13333333333333</v>
      </c>
    </row>
    <row r="930" spans="1:14">
      <c r="A930">
        <v>1310</v>
      </c>
      <c r="B930" t="s">
        <v>979</v>
      </c>
      <c r="C930">
        <v>5224</v>
      </c>
      <c r="D930" t="s">
        <v>995</v>
      </c>
      <c r="E930">
        <v>1417</v>
      </c>
      <c r="F930" t="s">
        <v>993</v>
      </c>
      <c r="G930">
        <v>4</v>
      </c>
      <c r="H930">
        <v>1262</v>
      </c>
      <c r="J930">
        <f t="shared" si="46"/>
        <v>1</v>
      </c>
      <c r="L930">
        <v>63</v>
      </c>
      <c r="M930" s="2">
        <f t="shared" si="44"/>
        <v>79506</v>
      </c>
      <c r="N930" s="2">
        <f t="shared" si="45"/>
        <v>21.033333333333335</v>
      </c>
    </row>
    <row r="931" spans="1:14">
      <c r="A931">
        <v>1310</v>
      </c>
      <c r="B931" t="s">
        <v>979</v>
      </c>
      <c r="C931">
        <v>5225</v>
      </c>
      <c r="D931" t="s">
        <v>994</v>
      </c>
      <c r="E931">
        <v>1417</v>
      </c>
      <c r="F931" t="s">
        <v>993</v>
      </c>
      <c r="G931">
        <v>11</v>
      </c>
      <c r="H931">
        <v>618</v>
      </c>
      <c r="J931">
        <f t="shared" si="46"/>
        <v>0</v>
      </c>
      <c r="L931">
        <v>63</v>
      </c>
      <c r="M931" s="2">
        <f t="shared" si="44"/>
        <v>38934</v>
      </c>
      <c r="N931" s="2">
        <f t="shared" si="45"/>
        <v>10.3</v>
      </c>
    </row>
    <row r="932" spans="1:14">
      <c r="A932">
        <v>1310</v>
      </c>
      <c r="B932" t="s">
        <v>979</v>
      </c>
      <c r="C932">
        <v>5227</v>
      </c>
      <c r="D932" t="s">
        <v>992</v>
      </c>
      <c r="E932">
        <v>1418</v>
      </c>
      <c r="F932" t="s">
        <v>990</v>
      </c>
      <c r="G932">
        <v>3</v>
      </c>
      <c r="H932">
        <v>1137</v>
      </c>
      <c r="J932">
        <f t="shared" si="46"/>
        <v>1</v>
      </c>
      <c r="L932">
        <v>63</v>
      </c>
      <c r="M932" s="2">
        <f t="shared" si="44"/>
        <v>71631</v>
      </c>
      <c r="N932" s="2">
        <f t="shared" si="45"/>
        <v>18.95</v>
      </c>
    </row>
    <row r="933" spans="1:14">
      <c r="A933">
        <v>1310</v>
      </c>
      <c r="B933" t="s">
        <v>979</v>
      </c>
      <c r="C933">
        <v>5228</v>
      </c>
      <c r="D933" t="s">
        <v>991</v>
      </c>
      <c r="E933">
        <v>1418</v>
      </c>
      <c r="F933" t="s">
        <v>990</v>
      </c>
      <c r="G933">
        <v>5</v>
      </c>
      <c r="H933">
        <v>332</v>
      </c>
      <c r="J933">
        <f t="shared" si="46"/>
        <v>0</v>
      </c>
      <c r="L933">
        <v>63</v>
      </c>
      <c r="M933" s="2">
        <f t="shared" si="44"/>
        <v>20916</v>
      </c>
      <c r="N933" s="2">
        <f t="shared" si="45"/>
        <v>5.5333333333333332</v>
      </c>
    </row>
    <row r="934" spans="1:14">
      <c r="A934">
        <v>1310</v>
      </c>
      <c r="B934" t="s">
        <v>979</v>
      </c>
      <c r="C934">
        <v>5229</v>
      </c>
      <c r="D934" t="s">
        <v>989</v>
      </c>
      <c r="E934">
        <v>1419</v>
      </c>
      <c r="F934" t="s">
        <v>980</v>
      </c>
      <c r="G934">
        <v>6</v>
      </c>
      <c r="H934">
        <v>1383</v>
      </c>
      <c r="J934">
        <f t="shared" si="46"/>
        <v>1</v>
      </c>
      <c r="L934">
        <v>63</v>
      </c>
      <c r="M934" s="2">
        <f t="shared" si="44"/>
        <v>87129</v>
      </c>
      <c r="N934" s="2">
        <f t="shared" si="45"/>
        <v>23.05</v>
      </c>
    </row>
    <row r="935" spans="1:14">
      <c r="A935">
        <v>1310</v>
      </c>
      <c r="B935" t="s">
        <v>979</v>
      </c>
      <c r="C935">
        <v>5296</v>
      </c>
      <c r="D935" t="s">
        <v>982</v>
      </c>
      <c r="E935">
        <v>1419</v>
      </c>
      <c r="F935" t="s">
        <v>980</v>
      </c>
      <c r="G935">
        <v>8</v>
      </c>
      <c r="H935">
        <v>5511</v>
      </c>
      <c r="J935">
        <f t="shared" si="46"/>
        <v>1</v>
      </c>
      <c r="L935">
        <v>63</v>
      </c>
      <c r="M935" s="2">
        <f t="shared" si="44"/>
        <v>347193</v>
      </c>
      <c r="N935" s="2">
        <f t="shared" si="45"/>
        <v>91.85</v>
      </c>
    </row>
    <row r="936" spans="1:14">
      <c r="A936">
        <v>1310</v>
      </c>
      <c r="B936" t="s">
        <v>979</v>
      </c>
      <c r="C936">
        <v>5230</v>
      </c>
      <c r="D936" t="s">
        <v>988</v>
      </c>
      <c r="E936">
        <v>1419</v>
      </c>
      <c r="F936" t="s">
        <v>980</v>
      </c>
      <c r="G936">
        <v>10</v>
      </c>
      <c r="H936">
        <v>1155</v>
      </c>
      <c r="J936">
        <f t="shared" si="46"/>
        <v>1</v>
      </c>
      <c r="L936">
        <v>63</v>
      </c>
      <c r="M936" s="2">
        <f t="shared" si="44"/>
        <v>72765</v>
      </c>
      <c r="N936" s="2">
        <f t="shared" si="45"/>
        <v>19.25</v>
      </c>
    </row>
    <row r="937" spans="1:14">
      <c r="A937">
        <v>1310</v>
      </c>
      <c r="B937" t="s">
        <v>979</v>
      </c>
      <c r="C937">
        <v>5508</v>
      </c>
      <c r="D937" t="s">
        <v>981</v>
      </c>
      <c r="E937">
        <v>1419</v>
      </c>
      <c r="F937" t="s">
        <v>980</v>
      </c>
      <c r="G937">
        <v>15</v>
      </c>
      <c r="H937">
        <v>1534</v>
      </c>
      <c r="J937">
        <f t="shared" si="46"/>
        <v>0</v>
      </c>
      <c r="L937">
        <v>63</v>
      </c>
      <c r="M937" s="2">
        <f t="shared" si="44"/>
        <v>96642</v>
      </c>
      <c r="N937" s="2">
        <f t="shared" si="45"/>
        <v>25.566666666666666</v>
      </c>
    </row>
    <row r="938" spans="1:14">
      <c r="A938">
        <v>1310</v>
      </c>
      <c r="B938" t="s">
        <v>979</v>
      </c>
      <c r="C938">
        <v>5234</v>
      </c>
      <c r="D938" t="s">
        <v>987</v>
      </c>
      <c r="E938">
        <v>1420</v>
      </c>
      <c r="F938" t="s">
        <v>986</v>
      </c>
      <c r="G938">
        <v>51</v>
      </c>
      <c r="H938">
        <v>21651</v>
      </c>
      <c r="J938">
        <f t="shared" si="46"/>
        <v>0</v>
      </c>
      <c r="L938">
        <v>63</v>
      </c>
      <c r="M938" s="2">
        <f t="shared" si="44"/>
        <v>1364013</v>
      </c>
      <c r="N938" s="2">
        <f t="shared" si="45"/>
        <v>360.85</v>
      </c>
    </row>
    <row r="939" spans="1:14">
      <c r="A939">
        <v>1310</v>
      </c>
      <c r="B939" t="s">
        <v>979</v>
      </c>
      <c r="C939">
        <v>5235</v>
      </c>
      <c r="D939" t="s">
        <v>985</v>
      </c>
      <c r="E939">
        <v>1421</v>
      </c>
      <c r="F939" t="s">
        <v>983</v>
      </c>
      <c r="G939">
        <v>34</v>
      </c>
      <c r="H939">
        <v>13467</v>
      </c>
      <c r="J939">
        <f t="shared" si="46"/>
        <v>1</v>
      </c>
      <c r="L939">
        <v>63</v>
      </c>
      <c r="M939" s="2">
        <f t="shared" si="44"/>
        <v>848421</v>
      </c>
      <c r="N939" s="2">
        <f t="shared" si="45"/>
        <v>224.45</v>
      </c>
    </row>
    <row r="940" spans="1:14">
      <c r="A940">
        <v>1310</v>
      </c>
      <c r="B940" t="s">
        <v>979</v>
      </c>
      <c r="C940">
        <v>5237</v>
      </c>
      <c r="D940" t="s">
        <v>984</v>
      </c>
      <c r="E940">
        <v>1421</v>
      </c>
      <c r="F940" t="s">
        <v>983</v>
      </c>
      <c r="G940">
        <v>10</v>
      </c>
      <c r="H940">
        <v>1248</v>
      </c>
      <c r="J940">
        <f t="shared" si="46"/>
        <v>0</v>
      </c>
      <c r="L940">
        <v>63</v>
      </c>
      <c r="M940" s="2">
        <f t="shared" si="44"/>
        <v>78624</v>
      </c>
      <c r="N940" s="2">
        <f t="shared" si="45"/>
        <v>20.8</v>
      </c>
    </row>
    <row r="941" spans="1:14">
      <c r="A941">
        <v>1310</v>
      </c>
      <c r="B941" t="s">
        <v>979</v>
      </c>
      <c r="C941">
        <v>6278</v>
      </c>
      <c r="D941" t="s">
        <v>280</v>
      </c>
      <c r="E941">
        <v>1766</v>
      </c>
      <c r="F941" t="s">
        <v>279</v>
      </c>
      <c r="G941">
        <v>10</v>
      </c>
      <c r="H941">
        <v>836</v>
      </c>
      <c r="J941">
        <f t="shared" si="46"/>
        <v>1</v>
      </c>
      <c r="L941">
        <v>63</v>
      </c>
      <c r="M941" s="2">
        <f t="shared" si="44"/>
        <v>52668</v>
      </c>
      <c r="N941" s="2">
        <f t="shared" si="45"/>
        <v>13.933333333333334</v>
      </c>
    </row>
    <row r="942" spans="1:14">
      <c r="A942">
        <v>1310</v>
      </c>
      <c r="B942" t="s">
        <v>979</v>
      </c>
      <c r="C942">
        <v>6093</v>
      </c>
      <c r="D942" t="s">
        <v>375</v>
      </c>
      <c r="E942">
        <v>1766</v>
      </c>
      <c r="F942" t="s">
        <v>279</v>
      </c>
      <c r="G942">
        <v>20</v>
      </c>
      <c r="H942">
        <v>2009</v>
      </c>
      <c r="J942">
        <f t="shared" si="46"/>
        <v>0</v>
      </c>
      <c r="L942">
        <v>63</v>
      </c>
      <c r="M942" s="2">
        <f t="shared" si="44"/>
        <v>126567</v>
      </c>
      <c r="N942" s="2">
        <f t="shared" si="45"/>
        <v>33.483333333333334</v>
      </c>
    </row>
    <row r="943" spans="1:14">
      <c r="A943">
        <v>1310</v>
      </c>
      <c r="B943" t="s">
        <v>979</v>
      </c>
      <c r="C943">
        <v>5769</v>
      </c>
      <c r="D943" t="s">
        <v>283</v>
      </c>
      <c r="E943">
        <v>1615</v>
      </c>
      <c r="F943" t="s">
        <v>282</v>
      </c>
      <c r="G943">
        <v>20</v>
      </c>
      <c r="H943">
        <v>1688</v>
      </c>
      <c r="J943">
        <f t="shared" si="46"/>
        <v>0</v>
      </c>
      <c r="L943">
        <v>63</v>
      </c>
      <c r="M943" s="2">
        <f t="shared" si="44"/>
        <v>106344</v>
      </c>
      <c r="N943" s="2">
        <f t="shared" si="45"/>
        <v>28.133333333333333</v>
      </c>
    </row>
    <row r="944" spans="1:14">
      <c r="A944">
        <v>1321</v>
      </c>
      <c r="B944" t="s">
        <v>612</v>
      </c>
      <c r="C944">
        <v>6621</v>
      </c>
      <c r="D944" t="s">
        <v>616</v>
      </c>
      <c r="E944">
        <v>1426</v>
      </c>
      <c r="F944" t="s">
        <v>615</v>
      </c>
      <c r="G944">
        <v>15</v>
      </c>
      <c r="H944">
        <v>8560</v>
      </c>
      <c r="J944">
        <f t="shared" si="46"/>
        <v>0</v>
      </c>
      <c r="L944">
        <v>63</v>
      </c>
      <c r="M944" s="2">
        <f t="shared" si="44"/>
        <v>539280</v>
      </c>
      <c r="N944" s="2">
        <f t="shared" si="45"/>
        <v>142.66666666666666</v>
      </c>
    </row>
    <row r="945" spans="1:14">
      <c r="A945">
        <v>1321</v>
      </c>
      <c r="B945" t="s">
        <v>612</v>
      </c>
      <c r="C945">
        <v>5254</v>
      </c>
      <c r="D945" t="s">
        <v>625</v>
      </c>
      <c r="E945">
        <v>1429</v>
      </c>
      <c r="F945" t="s">
        <v>623</v>
      </c>
      <c r="G945">
        <v>3</v>
      </c>
      <c r="H945">
        <v>2413</v>
      </c>
      <c r="J945">
        <f t="shared" si="46"/>
        <v>1</v>
      </c>
      <c r="L945">
        <v>63</v>
      </c>
      <c r="M945" s="2">
        <f t="shared" si="44"/>
        <v>152019</v>
      </c>
      <c r="N945" s="2">
        <f t="shared" si="45"/>
        <v>40.216666666666669</v>
      </c>
    </row>
    <row r="946" spans="1:14">
      <c r="A946">
        <v>1321</v>
      </c>
      <c r="B946" t="s">
        <v>612</v>
      </c>
      <c r="C946">
        <v>5255</v>
      </c>
      <c r="D946" t="s">
        <v>624</v>
      </c>
      <c r="E946">
        <v>1429</v>
      </c>
      <c r="F946" t="s">
        <v>623</v>
      </c>
      <c r="G946">
        <v>15</v>
      </c>
      <c r="H946">
        <v>2881</v>
      </c>
      <c r="J946">
        <f t="shared" si="46"/>
        <v>0</v>
      </c>
      <c r="L946">
        <v>63</v>
      </c>
      <c r="M946" s="2">
        <f t="shared" si="44"/>
        <v>181503</v>
      </c>
      <c r="N946" s="2">
        <f t="shared" si="45"/>
        <v>48.016666666666666</v>
      </c>
    </row>
    <row r="947" spans="1:14">
      <c r="A947">
        <v>1321</v>
      </c>
      <c r="B947" t="s">
        <v>612</v>
      </c>
      <c r="C947">
        <v>6481</v>
      </c>
      <c r="D947" t="s">
        <v>622</v>
      </c>
      <c r="E947">
        <v>1893</v>
      </c>
      <c r="F947" t="s">
        <v>621</v>
      </c>
      <c r="G947">
        <v>21</v>
      </c>
      <c r="H947">
        <v>7467</v>
      </c>
      <c r="J947">
        <f t="shared" si="46"/>
        <v>0</v>
      </c>
      <c r="L947">
        <v>63</v>
      </c>
      <c r="M947" s="2">
        <f t="shared" si="44"/>
        <v>470421</v>
      </c>
      <c r="N947" s="2">
        <f t="shared" si="45"/>
        <v>124.45</v>
      </c>
    </row>
    <row r="948" spans="1:14">
      <c r="A948">
        <v>1321</v>
      </c>
      <c r="B948" t="s">
        <v>612</v>
      </c>
      <c r="C948">
        <v>6597</v>
      </c>
      <c r="D948" t="s">
        <v>618</v>
      </c>
      <c r="E948">
        <v>1936</v>
      </c>
      <c r="F948" t="s">
        <v>617</v>
      </c>
      <c r="G948">
        <v>17</v>
      </c>
      <c r="H948">
        <v>7643</v>
      </c>
      <c r="J948">
        <f t="shared" si="46"/>
        <v>0</v>
      </c>
      <c r="L948">
        <v>63</v>
      </c>
      <c r="M948" s="2">
        <f t="shared" si="44"/>
        <v>481509</v>
      </c>
      <c r="N948" s="2">
        <f t="shared" si="45"/>
        <v>127.38333333333334</v>
      </c>
    </row>
    <row r="949" spans="1:14">
      <c r="A949">
        <v>1321</v>
      </c>
      <c r="B949" t="s">
        <v>612</v>
      </c>
      <c r="C949">
        <v>6482</v>
      </c>
      <c r="D949" t="s">
        <v>620</v>
      </c>
      <c r="E949">
        <v>1894</v>
      </c>
      <c r="F949" t="s">
        <v>619</v>
      </c>
      <c r="G949">
        <v>11</v>
      </c>
      <c r="H949">
        <v>5039</v>
      </c>
      <c r="J949">
        <f t="shared" si="46"/>
        <v>0</v>
      </c>
      <c r="L949">
        <v>63</v>
      </c>
      <c r="M949" s="2">
        <f t="shared" si="44"/>
        <v>317457</v>
      </c>
      <c r="N949" s="2">
        <f t="shared" si="45"/>
        <v>83.983333333333334</v>
      </c>
    </row>
    <row r="950" spans="1:14">
      <c r="A950">
        <v>1321</v>
      </c>
      <c r="B950" t="s">
        <v>612</v>
      </c>
      <c r="C950">
        <v>6622</v>
      </c>
      <c r="D950" t="s">
        <v>614</v>
      </c>
      <c r="E950">
        <v>1428</v>
      </c>
      <c r="F950" t="s">
        <v>613</v>
      </c>
      <c r="G950">
        <v>27</v>
      </c>
      <c r="H950">
        <v>13562</v>
      </c>
      <c r="J950">
        <f t="shared" si="46"/>
        <v>0</v>
      </c>
      <c r="L950">
        <v>63</v>
      </c>
      <c r="M950" s="2">
        <f t="shared" si="44"/>
        <v>854406</v>
      </c>
      <c r="N950" s="2">
        <f t="shared" si="45"/>
        <v>226.03333333333333</v>
      </c>
    </row>
    <row r="951" spans="1:14">
      <c r="A951">
        <v>1321</v>
      </c>
      <c r="B951" t="s">
        <v>612</v>
      </c>
      <c r="C951">
        <v>6909</v>
      </c>
      <c r="D951" t="s">
        <v>611</v>
      </c>
      <c r="E951">
        <v>1935</v>
      </c>
      <c r="F951" t="s">
        <v>610</v>
      </c>
      <c r="G951">
        <v>46</v>
      </c>
      <c r="H951">
        <v>15229</v>
      </c>
      <c r="J951">
        <f t="shared" si="46"/>
        <v>0</v>
      </c>
      <c r="L951">
        <v>63</v>
      </c>
      <c r="M951" s="2">
        <f t="shared" si="44"/>
        <v>959427</v>
      </c>
      <c r="N951" s="2">
        <f t="shared" si="45"/>
        <v>253.81666666666666</v>
      </c>
    </row>
    <row r="952" spans="1:14">
      <c r="A952">
        <v>1321</v>
      </c>
      <c r="B952" t="s">
        <v>612</v>
      </c>
      <c r="C952">
        <v>6279</v>
      </c>
      <c r="D952" t="s">
        <v>280</v>
      </c>
      <c r="E952">
        <v>1768</v>
      </c>
      <c r="F952" t="s">
        <v>279</v>
      </c>
      <c r="G952">
        <v>10</v>
      </c>
      <c r="H952">
        <v>1410</v>
      </c>
      <c r="J952">
        <f t="shared" si="46"/>
        <v>1</v>
      </c>
      <c r="L952">
        <v>63</v>
      </c>
      <c r="M952" s="2">
        <f t="shared" si="44"/>
        <v>88830</v>
      </c>
      <c r="N952" s="2">
        <f t="shared" si="45"/>
        <v>23.5</v>
      </c>
    </row>
    <row r="953" spans="1:14">
      <c r="A953">
        <v>1321</v>
      </c>
      <c r="B953" t="s">
        <v>612</v>
      </c>
      <c r="C953">
        <v>6097</v>
      </c>
      <c r="D953" t="s">
        <v>375</v>
      </c>
      <c r="E953">
        <v>1768</v>
      </c>
      <c r="F953" t="s">
        <v>279</v>
      </c>
      <c r="G953">
        <v>20</v>
      </c>
      <c r="H953">
        <v>2816</v>
      </c>
      <c r="J953">
        <f t="shared" si="46"/>
        <v>0</v>
      </c>
      <c r="L953">
        <v>63</v>
      </c>
      <c r="M953" s="2">
        <f t="shared" si="44"/>
        <v>177408</v>
      </c>
      <c r="N953" s="2">
        <f t="shared" si="45"/>
        <v>46.93333333333333</v>
      </c>
    </row>
    <row r="954" spans="1:14">
      <c r="A954">
        <v>1321</v>
      </c>
      <c r="B954" t="s">
        <v>612</v>
      </c>
      <c r="C954">
        <v>5770</v>
      </c>
      <c r="D954" t="s">
        <v>283</v>
      </c>
      <c r="E954">
        <v>1616</v>
      </c>
      <c r="F954" t="s">
        <v>282</v>
      </c>
      <c r="G954">
        <v>20</v>
      </c>
      <c r="H954">
        <v>2765</v>
      </c>
      <c r="J954">
        <f t="shared" si="46"/>
        <v>0</v>
      </c>
      <c r="L954">
        <v>63</v>
      </c>
      <c r="M954" s="2">
        <f t="shared" si="44"/>
        <v>174195</v>
      </c>
      <c r="N954" s="2">
        <f t="shared" si="45"/>
        <v>46.083333333333336</v>
      </c>
    </row>
    <row r="955" spans="1:14">
      <c r="A955">
        <v>1334</v>
      </c>
      <c r="B955" t="s">
        <v>349</v>
      </c>
      <c r="C955">
        <v>5701</v>
      </c>
      <c r="D955" t="s">
        <v>358</v>
      </c>
      <c r="E955">
        <v>1544</v>
      </c>
      <c r="F955" t="s">
        <v>356</v>
      </c>
      <c r="G955">
        <v>6</v>
      </c>
      <c r="H955">
        <v>2780</v>
      </c>
      <c r="J955">
        <f t="shared" si="46"/>
        <v>1</v>
      </c>
      <c r="L955">
        <v>63</v>
      </c>
      <c r="M955" s="2">
        <f t="shared" si="44"/>
        <v>175140</v>
      </c>
      <c r="N955" s="2">
        <f t="shared" si="45"/>
        <v>46.333333333333336</v>
      </c>
    </row>
    <row r="956" spans="1:14">
      <c r="A956">
        <v>1334</v>
      </c>
      <c r="B956" t="s">
        <v>349</v>
      </c>
      <c r="C956">
        <v>5702</v>
      </c>
      <c r="D956" t="s">
        <v>357</v>
      </c>
      <c r="E956">
        <v>1544</v>
      </c>
      <c r="F956" t="s">
        <v>356</v>
      </c>
      <c r="G956">
        <v>15</v>
      </c>
      <c r="H956">
        <v>2113</v>
      </c>
      <c r="J956">
        <f t="shared" si="46"/>
        <v>0</v>
      </c>
      <c r="L956">
        <v>63</v>
      </c>
      <c r="M956" s="2">
        <f t="shared" si="44"/>
        <v>133119</v>
      </c>
      <c r="N956" s="2">
        <f t="shared" si="45"/>
        <v>35.216666666666669</v>
      </c>
    </row>
    <row r="957" spans="1:14">
      <c r="A957">
        <v>1334</v>
      </c>
      <c r="B957" t="s">
        <v>349</v>
      </c>
      <c r="C957">
        <v>5721</v>
      </c>
      <c r="D957" t="s">
        <v>355</v>
      </c>
      <c r="E957">
        <v>1545</v>
      </c>
      <c r="F957" t="s">
        <v>353</v>
      </c>
      <c r="G957">
        <v>8</v>
      </c>
      <c r="H957">
        <v>5091</v>
      </c>
      <c r="J957">
        <f t="shared" si="46"/>
        <v>1</v>
      </c>
      <c r="L957">
        <v>63</v>
      </c>
      <c r="M957" s="2">
        <f t="shared" si="44"/>
        <v>320733</v>
      </c>
      <c r="N957" s="2">
        <f t="shared" si="45"/>
        <v>84.85</v>
      </c>
    </row>
    <row r="958" spans="1:14">
      <c r="A958">
        <v>1334</v>
      </c>
      <c r="B958" t="s">
        <v>349</v>
      </c>
      <c r="C958">
        <v>5722</v>
      </c>
      <c r="D958" t="s">
        <v>354</v>
      </c>
      <c r="E958">
        <v>1545</v>
      </c>
      <c r="F958" t="s">
        <v>353</v>
      </c>
      <c r="G958">
        <v>15</v>
      </c>
      <c r="H958">
        <v>2334</v>
      </c>
      <c r="J958">
        <f t="shared" si="46"/>
        <v>0</v>
      </c>
      <c r="L958">
        <v>63</v>
      </c>
      <c r="M958" s="2">
        <f t="shared" si="44"/>
        <v>147042</v>
      </c>
      <c r="N958" s="2">
        <f t="shared" si="45"/>
        <v>38.9</v>
      </c>
    </row>
    <row r="959" spans="1:14">
      <c r="A959">
        <v>1334</v>
      </c>
      <c r="B959" t="s">
        <v>349</v>
      </c>
      <c r="C959">
        <v>5723</v>
      </c>
      <c r="D959" t="s">
        <v>352</v>
      </c>
      <c r="E959">
        <v>1542</v>
      </c>
      <c r="F959" t="s">
        <v>350</v>
      </c>
      <c r="G959">
        <v>7</v>
      </c>
      <c r="H959">
        <v>3167</v>
      </c>
      <c r="J959">
        <f t="shared" si="46"/>
        <v>1</v>
      </c>
      <c r="L959">
        <v>63</v>
      </c>
      <c r="M959" s="2">
        <f t="shared" si="44"/>
        <v>199521</v>
      </c>
      <c r="N959" s="2">
        <f t="shared" si="45"/>
        <v>52.783333333333331</v>
      </c>
    </row>
    <row r="960" spans="1:14">
      <c r="A960">
        <v>1334</v>
      </c>
      <c r="B960" t="s">
        <v>349</v>
      </c>
      <c r="C960">
        <v>5724</v>
      </c>
      <c r="D960" t="s">
        <v>351</v>
      </c>
      <c r="E960">
        <v>1542</v>
      </c>
      <c r="F960" t="s">
        <v>350</v>
      </c>
      <c r="G960">
        <v>12</v>
      </c>
      <c r="H960">
        <v>1521</v>
      </c>
      <c r="J960">
        <f t="shared" si="46"/>
        <v>0</v>
      </c>
      <c r="L960">
        <v>63</v>
      </c>
      <c r="M960" s="2">
        <f t="shared" si="44"/>
        <v>95823</v>
      </c>
      <c r="N960" s="2">
        <f t="shared" si="45"/>
        <v>25.35</v>
      </c>
    </row>
    <row r="961" spans="1:14">
      <c r="A961">
        <v>1334</v>
      </c>
      <c r="B961" t="s">
        <v>349</v>
      </c>
      <c r="C961">
        <v>6280</v>
      </c>
      <c r="D961" t="s">
        <v>280</v>
      </c>
      <c r="E961">
        <v>1813</v>
      </c>
      <c r="F961" t="s">
        <v>279</v>
      </c>
      <c r="G961">
        <v>10</v>
      </c>
      <c r="H961">
        <v>1352</v>
      </c>
      <c r="J961">
        <f t="shared" si="46"/>
        <v>0</v>
      </c>
      <c r="L961">
        <v>63</v>
      </c>
      <c r="M961" s="2">
        <f t="shared" si="44"/>
        <v>85176</v>
      </c>
      <c r="N961" s="2">
        <f t="shared" si="45"/>
        <v>22.533333333333335</v>
      </c>
    </row>
    <row r="962" spans="1:14">
      <c r="A962">
        <v>1958</v>
      </c>
      <c r="B962" t="s">
        <v>146</v>
      </c>
      <c r="C962">
        <v>6883</v>
      </c>
      <c r="D962" t="s">
        <v>169</v>
      </c>
      <c r="E962">
        <v>2019</v>
      </c>
      <c r="F962" t="s">
        <v>167</v>
      </c>
      <c r="G962">
        <v>2</v>
      </c>
      <c r="H962">
        <v>1155</v>
      </c>
      <c r="J962">
        <f t="shared" si="46"/>
        <v>1</v>
      </c>
      <c r="L962">
        <v>63</v>
      </c>
      <c r="M962" s="2">
        <f t="shared" si="44"/>
        <v>72765</v>
      </c>
      <c r="N962" s="2">
        <f t="shared" si="45"/>
        <v>19.25</v>
      </c>
    </row>
    <row r="963" spans="1:14">
      <c r="A963">
        <v>1958</v>
      </c>
      <c r="B963" t="s">
        <v>146</v>
      </c>
      <c r="C963">
        <v>6884</v>
      </c>
      <c r="D963" t="s">
        <v>168</v>
      </c>
      <c r="E963">
        <v>2019</v>
      </c>
      <c r="F963" t="s">
        <v>167</v>
      </c>
      <c r="G963">
        <v>7</v>
      </c>
      <c r="H963">
        <v>1402</v>
      </c>
      <c r="J963">
        <f t="shared" si="46"/>
        <v>0</v>
      </c>
      <c r="L963">
        <v>63</v>
      </c>
      <c r="M963" s="2">
        <f t="shared" ref="M963:M1026" si="47">H963*L963</f>
        <v>88326</v>
      </c>
      <c r="N963" s="2">
        <f t="shared" ref="N963:N1026" si="48">H963/60</f>
        <v>23.366666666666667</v>
      </c>
    </row>
    <row r="964" spans="1:14">
      <c r="A964">
        <v>1311</v>
      </c>
      <c r="B964" t="s">
        <v>941</v>
      </c>
      <c r="C964">
        <v>6397</v>
      </c>
      <c r="D964" t="s">
        <v>954</v>
      </c>
      <c r="E964">
        <v>1877</v>
      </c>
      <c r="F964" t="s">
        <v>946</v>
      </c>
      <c r="G964">
        <v>4</v>
      </c>
      <c r="H964">
        <v>1618</v>
      </c>
      <c r="J964">
        <f t="shared" si="46"/>
        <v>1</v>
      </c>
      <c r="L964">
        <v>63</v>
      </c>
      <c r="M964" s="2">
        <f t="shared" si="47"/>
        <v>101934</v>
      </c>
      <c r="N964" s="2">
        <f t="shared" si="48"/>
        <v>26.966666666666665</v>
      </c>
    </row>
    <row r="965" spans="1:14">
      <c r="A965">
        <v>1311</v>
      </c>
      <c r="B965" t="s">
        <v>941</v>
      </c>
      <c r="C965">
        <v>6398</v>
      </c>
      <c r="D965" t="s">
        <v>953</v>
      </c>
      <c r="E965">
        <v>1877</v>
      </c>
      <c r="F965" t="s">
        <v>946</v>
      </c>
      <c r="G965">
        <v>5</v>
      </c>
      <c r="H965">
        <v>2938</v>
      </c>
      <c r="J965">
        <f t="shared" si="46"/>
        <v>1</v>
      </c>
      <c r="L965">
        <v>63</v>
      </c>
      <c r="M965" s="2">
        <f t="shared" si="47"/>
        <v>185094</v>
      </c>
      <c r="N965" s="2">
        <f t="shared" si="48"/>
        <v>48.966666666666669</v>
      </c>
    </row>
    <row r="966" spans="1:14">
      <c r="A966">
        <v>1311</v>
      </c>
      <c r="B966" t="s">
        <v>941</v>
      </c>
      <c r="C966">
        <v>6399</v>
      </c>
      <c r="D966" t="s">
        <v>952</v>
      </c>
      <c r="E966">
        <v>1877</v>
      </c>
      <c r="F966" t="s">
        <v>946</v>
      </c>
      <c r="G966">
        <v>7</v>
      </c>
      <c r="H966">
        <v>2702</v>
      </c>
      <c r="J966">
        <f t="shared" si="46"/>
        <v>1</v>
      </c>
      <c r="L966">
        <v>63</v>
      </c>
      <c r="M966" s="2">
        <f t="shared" si="47"/>
        <v>170226</v>
      </c>
      <c r="N966" s="2">
        <f t="shared" si="48"/>
        <v>45.033333333333331</v>
      </c>
    </row>
    <row r="967" spans="1:14">
      <c r="A967">
        <v>1311</v>
      </c>
      <c r="B967" t="s">
        <v>941</v>
      </c>
      <c r="C967">
        <v>6400</v>
      </c>
      <c r="D967" t="s">
        <v>951</v>
      </c>
      <c r="E967">
        <v>1877</v>
      </c>
      <c r="F967" t="s">
        <v>946</v>
      </c>
      <c r="G967">
        <v>4</v>
      </c>
      <c r="H967">
        <v>1994</v>
      </c>
      <c r="J967">
        <f t="shared" si="46"/>
        <v>1</v>
      </c>
      <c r="L967">
        <v>63</v>
      </c>
      <c r="M967" s="2">
        <f t="shared" si="47"/>
        <v>125622</v>
      </c>
      <c r="N967" s="2">
        <f t="shared" si="48"/>
        <v>33.233333333333334</v>
      </c>
    </row>
    <row r="968" spans="1:14">
      <c r="A968">
        <v>1311</v>
      </c>
      <c r="B968" t="s">
        <v>941</v>
      </c>
      <c r="C968">
        <v>6401</v>
      </c>
      <c r="D968" t="s">
        <v>950</v>
      </c>
      <c r="E968">
        <v>1877</v>
      </c>
      <c r="F968" t="s">
        <v>946</v>
      </c>
      <c r="G968">
        <v>14</v>
      </c>
      <c r="H968">
        <v>5430</v>
      </c>
      <c r="J968">
        <f t="shared" ref="J968:J1031" si="49">IF(E968=E969, 1, 0)</f>
        <v>1</v>
      </c>
      <c r="L968">
        <v>63</v>
      </c>
      <c r="M968" s="2">
        <f t="shared" si="47"/>
        <v>342090</v>
      </c>
      <c r="N968" s="2">
        <f t="shared" si="48"/>
        <v>90.5</v>
      </c>
    </row>
    <row r="969" spans="1:14">
      <c r="A969">
        <v>1311</v>
      </c>
      <c r="B969" t="s">
        <v>941</v>
      </c>
      <c r="C969">
        <v>6402</v>
      </c>
      <c r="D969" t="s">
        <v>949</v>
      </c>
      <c r="E969">
        <v>1877</v>
      </c>
      <c r="F969" t="s">
        <v>946</v>
      </c>
      <c r="G969">
        <v>13</v>
      </c>
      <c r="H969">
        <v>4897</v>
      </c>
      <c r="J969">
        <f t="shared" si="49"/>
        <v>1</v>
      </c>
      <c r="L969">
        <v>63</v>
      </c>
      <c r="M969" s="2">
        <f t="shared" si="47"/>
        <v>308511</v>
      </c>
      <c r="N969" s="2">
        <f t="shared" si="48"/>
        <v>81.61666666666666</v>
      </c>
    </row>
    <row r="970" spans="1:14">
      <c r="A970">
        <v>1311</v>
      </c>
      <c r="B970" t="s">
        <v>941</v>
      </c>
      <c r="C970">
        <v>6403</v>
      </c>
      <c r="D970" t="s">
        <v>948</v>
      </c>
      <c r="E970">
        <v>1877</v>
      </c>
      <c r="F970" t="s">
        <v>946</v>
      </c>
      <c r="G970">
        <v>20</v>
      </c>
      <c r="H970">
        <v>9280</v>
      </c>
      <c r="J970">
        <f t="shared" si="49"/>
        <v>1</v>
      </c>
      <c r="L970">
        <v>63</v>
      </c>
      <c r="M970" s="2">
        <f t="shared" si="47"/>
        <v>584640</v>
      </c>
      <c r="N970" s="2">
        <f t="shared" si="48"/>
        <v>154.66666666666666</v>
      </c>
    </row>
    <row r="971" spans="1:14">
      <c r="A971">
        <v>1311</v>
      </c>
      <c r="B971" t="s">
        <v>941</v>
      </c>
      <c r="C971">
        <v>6404</v>
      </c>
      <c r="D971" t="s">
        <v>947</v>
      </c>
      <c r="E971">
        <v>1877</v>
      </c>
      <c r="F971" t="s">
        <v>946</v>
      </c>
      <c r="G971">
        <v>15</v>
      </c>
      <c r="H971">
        <v>5822</v>
      </c>
      <c r="J971">
        <f t="shared" si="49"/>
        <v>0</v>
      </c>
      <c r="L971">
        <v>63</v>
      </c>
      <c r="M971" s="2">
        <f t="shared" si="47"/>
        <v>366786</v>
      </c>
      <c r="N971" s="2">
        <f t="shared" si="48"/>
        <v>97.033333333333331</v>
      </c>
    </row>
    <row r="972" spans="1:14">
      <c r="A972">
        <v>1311</v>
      </c>
      <c r="B972" t="s">
        <v>941</v>
      </c>
      <c r="C972">
        <v>5573</v>
      </c>
      <c r="D972" t="s">
        <v>978</v>
      </c>
      <c r="E972">
        <v>1513</v>
      </c>
      <c r="F972" t="s">
        <v>976</v>
      </c>
      <c r="G972">
        <v>3</v>
      </c>
      <c r="H972">
        <v>1137</v>
      </c>
      <c r="J972">
        <f t="shared" si="49"/>
        <v>1</v>
      </c>
      <c r="L972">
        <v>63</v>
      </c>
      <c r="M972" s="2">
        <f t="shared" si="47"/>
        <v>71631</v>
      </c>
      <c r="N972" s="2">
        <f t="shared" si="48"/>
        <v>18.95</v>
      </c>
    </row>
    <row r="973" spans="1:14">
      <c r="A973">
        <v>1311</v>
      </c>
      <c r="B973" t="s">
        <v>941</v>
      </c>
      <c r="C973">
        <v>5574</v>
      </c>
      <c r="D973" t="s">
        <v>977</v>
      </c>
      <c r="E973">
        <v>1513</v>
      </c>
      <c r="F973" t="s">
        <v>976</v>
      </c>
      <c r="G973">
        <v>5</v>
      </c>
      <c r="H973">
        <v>332</v>
      </c>
      <c r="J973">
        <f t="shared" si="49"/>
        <v>0</v>
      </c>
      <c r="L973">
        <v>63</v>
      </c>
      <c r="M973" s="2">
        <f t="shared" si="47"/>
        <v>20916</v>
      </c>
      <c r="N973" s="2">
        <f t="shared" si="48"/>
        <v>5.5333333333333332</v>
      </c>
    </row>
    <row r="974" spans="1:14">
      <c r="A974">
        <v>1311</v>
      </c>
      <c r="B974" t="s">
        <v>941</v>
      </c>
      <c r="C974">
        <v>5575</v>
      </c>
      <c r="D974" t="s">
        <v>975</v>
      </c>
      <c r="E974">
        <v>1514</v>
      </c>
      <c r="F974" t="s">
        <v>973</v>
      </c>
      <c r="G974">
        <v>2</v>
      </c>
      <c r="H974">
        <v>437</v>
      </c>
      <c r="J974">
        <f t="shared" si="49"/>
        <v>1</v>
      </c>
      <c r="L974">
        <v>63</v>
      </c>
      <c r="M974" s="2">
        <f t="shared" si="47"/>
        <v>27531</v>
      </c>
      <c r="N974" s="2">
        <f t="shared" si="48"/>
        <v>7.2833333333333332</v>
      </c>
    </row>
    <row r="975" spans="1:14">
      <c r="A975">
        <v>1311</v>
      </c>
      <c r="B975" t="s">
        <v>941</v>
      </c>
      <c r="C975">
        <v>5576</v>
      </c>
      <c r="D975" t="s">
        <v>974</v>
      </c>
      <c r="E975">
        <v>1514</v>
      </c>
      <c r="F975" t="s">
        <v>973</v>
      </c>
      <c r="G975">
        <v>10</v>
      </c>
      <c r="H975">
        <v>1482</v>
      </c>
      <c r="J975">
        <f t="shared" si="49"/>
        <v>0</v>
      </c>
      <c r="L975">
        <v>63</v>
      </c>
      <c r="M975" s="2">
        <f t="shared" si="47"/>
        <v>93366</v>
      </c>
      <c r="N975" s="2">
        <f t="shared" si="48"/>
        <v>24.7</v>
      </c>
    </row>
    <row r="976" spans="1:14">
      <c r="A976">
        <v>1311</v>
      </c>
      <c r="B976" t="s">
        <v>941</v>
      </c>
      <c r="C976">
        <v>5577</v>
      </c>
      <c r="D976" t="s">
        <v>972</v>
      </c>
      <c r="E976">
        <v>1515</v>
      </c>
      <c r="F976" t="s">
        <v>970</v>
      </c>
      <c r="G976">
        <v>4</v>
      </c>
      <c r="H976">
        <v>1262</v>
      </c>
      <c r="J976">
        <f t="shared" si="49"/>
        <v>1</v>
      </c>
      <c r="L976">
        <v>63</v>
      </c>
      <c r="M976" s="2">
        <f t="shared" si="47"/>
        <v>79506</v>
      </c>
      <c r="N976" s="2">
        <f t="shared" si="48"/>
        <v>21.033333333333335</v>
      </c>
    </row>
    <row r="977" spans="1:14">
      <c r="A977">
        <v>1311</v>
      </c>
      <c r="B977" t="s">
        <v>941</v>
      </c>
      <c r="C977">
        <v>5578</v>
      </c>
      <c r="D977" t="s">
        <v>971</v>
      </c>
      <c r="E977">
        <v>1515</v>
      </c>
      <c r="F977" t="s">
        <v>970</v>
      </c>
      <c r="G977">
        <v>10</v>
      </c>
      <c r="H977">
        <v>1064</v>
      </c>
      <c r="J977">
        <f t="shared" si="49"/>
        <v>0</v>
      </c>
      <c r="L977">
        <v>63</v>
      </c>
      <c r="M977" s="2">
        <f t="shared" si="47"/>
        <v>67032</v>
      </c>
      <c r="N977" s="2">
        <f t="shared" si="48"/>
        <v>17.733333333333334</v>
      </c>
    </row>
    <row r="978" spans="1:14">
      <c r="A978">
        <v>1311</v>
      </c>
      <c r="B978" t="s">
        <v>941</v>
      </c>
      <c r="C978">
        <v>5579</v>
      </c>
      <c r="D978" t="s">
        <v>969</v>
      </c>
      <c r="E978">
        <v>1516</v>
      </c>
      <c r="F978" t="s">
        <v>967</v>
      </c>
      <c r="G978">
        <v>15</v>
      </c>
      <c r="H978">
        <v>8100</v>
      </c>
      <c r="J978">
        <f t="shared" si="49"/>
        <v>1</v>
      </c>
      <c r="L978">
        <v>63</v>
      </c>
      <c r="M978" s="2">
        <f t="shared" si="47"/>
        <v>510300</v>
      </c>
      <c r="N978" s="2">
        <f t="shared" si="48"/>
        <v>135</v>
      </c>
    </row>
    <row r="979" spans="1:14">
      <c r="A979">
        <v>1311</v>
      </c>
      <c r="B979" t="s">
        <v>941</v>
      </c>
      <c r="C979">
        <v>5580</v>
      </c>
      <c r="D979" t="s">
        <v>968</v>
      </c>
      <c r="E979">
        <v>1516</v>
      </c>
      <c r="F979" t="s">
        <v>967</v>
      </c>
      <c r="G979">
        <v>10</v>
      </c>
      <c r="H979">
        <v>1449</v>
      </c>
      <c r="J979">
        <f t="shared" si="49"/>
        <v>0</v>
      </c>
      <c r="L979">
        <v>63</v>
      </c>
      <c r="M979" s="2">
        <f t="shared" si="47"/>
        <v>91287</v>
      </c>
      <c r="N979" s="2">
        <f t="shared" si="48"/>
        <v>24.15</v>
      </c>
    </row>
    <row r="980" spans="1:14">
      <c r="A980">
        <v>1311</v>
      </c>
      <c r="B980" t="s">
        <v>941</v>
      </c>
      <c r="C980">
        <v>5582</v>
      </c>
      <c r="D980" t="s">
        <v>966</v>
      </c>
      <c r="E980">
        <v>1517</v>
      </c>
      <c r="F980" t="s">
        <v>965</v>
      </c>
      <c r="G980">
        <v>10</v>
      </c>
      <c r="H980">
        <v>1461</v>
      </c>
      <c r="J980">
        <f t="shared" si="49"/>
        <v>1</v>
      </c>
      <c r="L980">
        <v>63</v>
      </c>
      <c r="M980" s="2">
        <f t="shared" si="47"/>
        <v>92043</v>
      </c>
      <c r="N980" s="2">
        <f t="shared" si="48"/>
        <v>24.35</v>
      </c>
    </row>
    <row r="981" spans="1:14">
      <c r="A981">
        <v>1311</v>
      </c>
      <c r="B981" t="s">
        <v>941</v>
      </c>
      <c r="C981">
        <v>5581</v>
      </c>
      <c r="D981" t="s">
        <v>946</v>
      </c>
      <c r="E981">
        <v>1517</v>
      </c>
      <c r="F981" t="s">
        <v>965</v>
      </c>
      <c r="G981">
        <v>2</v>
      </c>
      <c r="H981">
        <v>988</v>
      </c>
      <c r="J981">
        <f t="shared" si="49"/>
        <v>0</v>
      </c>
      <c r="L981">
        <v>63</v>
      </c>
      <c r="M981" s="2">
        <f t="shared" si="47"/>
        <v>62244</v>
      </c>
      <c r="N981" s="2">
        <f t="shared" si="48"/>
        <v>16.466666666666665</v>
      </c>
    </row>
    <row r="982" spans="1:14">
      <c r="A982">
        <v>1311</v>
      </c>
      <c r="B982" t="s">
        <v>941</v>
      </c>
      <c r="C982">
        <v>5583</v>
      </c>
      <c r="D982" t="s">
        <v>964</v>
      </c>
      <c r="E982">
        <v>1518</v>
      </c>
      <c r="F982" t="s">
        <v>963</v>
      </c>
      <c r="G982">
        <v>3</v>
      </c>
      <c r="H982">
        <v>1630</v>
      </c>
      <c r="J982">
        <f t="shared" si="49"/>
        <v>0</v>
      </c>
      <c r="L982">
        <v>63</v>
      </c>
      <c r="M982" s="2">
        <f t="shared" si="47"/>
        <v>102690</v>
      </c>
      <c r="N982" s="2">
        <f t="shared" si="48"/>
        <v>27.166666666666668</v>
      </c>
    </row>
    <row r="983" spans="1:14">
      <c r="A983">
        <v>1311</v>
      </c>
      <c r="B983" t="s">
        <v>941</v>
      </c>
      <c r="C983">
        <v>5584</v>
      </c>
      <c r="D983" t="s">
        <v>962</v>
      </c>
      <c r="E983">
        <v>1519</v>
      </c>
      <c r="F983" t="s">
        <v>961</v>
      </c>
      <c r="G983">
        <v>10</v>
      </c>
      <c r="H983">
        <v>5537</v>
      </c>
      <c r="J983">
        <f t="shared" si="49"/>
        <v>0</v>
      </c>
      <c r="L983">
        <v>63</v>
      </c>
      <c r="M983" s="2">
        <f t="shared" si="47"/>
        <v>348831</v>
      </c>
      <c r="N983" s="2">
        <f t="shared" si="48"/>
        <v>92.283333333333331</v>
      </c>
    </row>
    <row r="984" spans="1:14">
      <c r="A984">
        <v>1311</v>
      </c>
      <c r="B984" t="s">
        <v>941</v>
      </c>
      <c r="C984">
        <v>5585</v>
      </c>
      <c r="D984" t="s">
        <v>960</v>
      </c>
      <c r="E984">
        <v>1523</v>
      </c>
      <c r="F984" t="s">
        <v>958</v>
      </c>
      <c r="G984">
        <v>9</v>
      </c>
      <c r="H984">
        <v>3706</v>
      </c>
      <c r="J984">
        <f t="shared" si="49"/>
        <v>1</v>
      </c>
      <c r="L984">
        <v>63</v>
      </c>
      <c r="M984" s="2">
        <f t="shared" si="47"/>
        <v>233478</v>
      </c>
      <c r="N984" s="2">
        <f t="shared" si="48"/>
        <v>61.766666666666666</v>
      </c>
    </row>
    <row r="985" spans="1:14">
      <c r="A985">
        <v>1311</v>
      </c>
      <c r="B985" t="s">
        <v>941</v>
      </c>
      <c r="C985">
        <v>5586</v>
      </c>
      <c r="D985" t="s">
        <v>959</v>
      </c>
      <c r="E985">
        <v>1523</v>
      </c>
      <c r="F985" t="s">
        <v>958</v>
      </c>
      <c r="G985">
        <v>10</v>
      </c>
      <c r="H985">
        <v>1109</v>
      </c>
      <c r="J985">
        <f t="shared" si="49"/>
        <v>0</v>
      </c>
      <c r="L985">
        <v>63</v>
      </c>
      <c r="M985" s="2">
        <f t="shared" si="47"/>
        <v>69867</v>
      </c>
      <c r="N985" s="2">
        <f t="shared" si="48"/>
        <v>18.483333333333334</v>
      </c>
    </row>
    <row r="986" spans="1:14">
      <c r="A986">
        <v>1311</v>
      </c>
      <c r="B986" t="s">
        <v>941</v>
      </c>
      <c r="C986">
        <v>5696</v>
      </c>
      <c r="D986" t="s">
        <v>957</v>
      </c>
      <c r="E986">
        <v>1524</v>
      </c>
      <c r="F986" t="s">
        <v>955</v>
      </c>
      <c r="G986">
        <v>7</v>
      </c>
      <c r="H986">
        <v>1875</v>
      </c>
      <c r="J986">
        <f t="shared" si="49"/>
        <v>1</v>
      </c>
      <c r="L986">
        <v>63</v>
      </c>
      <c r="M986" s="2">
        <f t="shared" si="47"/>
        <v>118125</v>
      </c>
      <c r="N986" s="2">
        <f t="shared" si="48"/>
        <v>31.25</v>
      </c>
    </row>
    <row r="987" spans="1:14">
      <c r="A987">
        <v>1311</v>
      </c>
      <c r="B987" t="s">
        <v>941</v>
      </c>
      <c r="C987">
        <v>5697</v>
      </c>
      <c r="D987" t="s">
        <v>956</v>
      </c>
      <c r="E987">
        <v>1524</v>
      </c>
      <c r="F987" t="s">
        <v>955</v>
      </c>
      <c r="G987">
        <v>10</v>
      </c>
      <c r="H987">
        <v>1422</v>
      </c>
      <c r="J987">
        <f t="shared" si="49"/>
        <v>0</v>
      </c>
      <c r="L987">
        <v>63</v>
      </c>
      <c r="M987" s="2">
        <f t="shared" si="47"/>
        <v>89586</v>
      </c>
      <c r="N987" s="2">
        <f t="shared" si="48"/>
        <v>23.7</v>
      </c>
    </row>
    <row r="988" spans="1:14">
      <c r="A988">
        <v>1311</v>
      </c>
      <c r="B988" t="s">
        <v>941</v>
      </c>
      <c r="C988">
        <v>6478</v>
      </c>
      <c r="D988" t="s">
        <v>943</v>
      </c>
      <c r="E988">
        <v>1891</v>
      </c>
      <c r="F988" t="s">
        <v>942</v>
      </c>
      <c r="G988">
        <v>4</v>
      </c>
      <c r="H988">
        <v>2033</v>
      </c>
      <c r="J988">
        <f t="shared" si="49"/>
        <v>0</v>
      </c>
      <c r="L988">
        <v>63</v>
      </c>
      <c r="M988" s="2">
        <f t="shared" si="47"/>
        <v>128079</v>
      </c>
      <c r="N988" s="2">
        <f t="shared" si="48"/>
        <v>33.883333333333333</v>
      </c>
    </row>
    <row r="989" spans="1:14">
      <c r="A989">
        <v>1311</v>
      </c>
      <c r="B989" t="s">
        <v>941</v>
      </c>
      <c r="C989">
        <v>6477</v>
      </c>
      <c r="D989" t="s">
        <v>945</v>
      </c>
      <c r="E989">
        <v>1890</v>
      </c>
      <c r="F989" t="s">
        <v>944</v>
      </c>
      <c r="G989">
        <v>8</v>
      </c>
      <c r="H989">
        <v>3817</v>
      </c>
      <c r="J989">
        <f t="shared" si="49"/>
        <v>0</v>
      </c>
      <c r="L989">
        <v>63</v>
      </c>
      <c r="M989" s="2">
        <f t="shared" si="47"/>
        <v>240471</v>
      </c>
      <c r="N989" s="2">
        <f t="shared" si="48"/>
        <v>63.616666666666667</v>
      </c>
    </row>
    <row r="990" spans="1:14">
      <c r="A990">
        <v>1311</v>
      </c>
      <c r="B990" t="s">
        <v>941</v>
      </c>
      <c r="C990">
        <v>6479</v>
      </c>
      <c r="D990" t="s">
        <v>940</v>
      </c>
      <c r="E990">
        <v>1892</v>
      </c>
      <c r="F990" t="s">
        <v>939</v>
      </c>
      <c r="G990">
        <v>4</v>
      </c>
      <c r="H990">
        <v>1892</v>
      </c>
      <c r="J990">
        <f t="shared" si="49"/>
        <v>0</v>
      </c>
      <c r="L990">
        <v>63</v>
      </c>
      <c r="M990" s="2">
        <f t="shared" si="47"/>
        <v>119196</v>
      </c>
      <c r="N990" s="2">
        <f t="shared" si="48"/>
        <v>31.533333333333335</v>
      </c>
    </row>
    <row r="991" spans="1:14">
      <c r="A991">
        <v>1311</v>
      </c>
      <c r="B991" t="s">
        <v>941</v>
      </c>
      <c r="C991">
        <v>6094</v>
      </c>
      <c r="D991" t="s">
        <v>375</v>
      </c>
      <c r="E991">
        <v>1767</v>
      </c>
      <c r="F991" t="s">
        <v>279</v>
      </c>
      <c r="G991">
        <v>18</v>
      </c>
      <c r="H991">
        <v>2163</v>
      </c>
      <c r="J991">
        <f t="shared" si="49"/>
        <v>0</v>
      </c>
      <c r="L991">
        <v>63</v>
      </c>
      <c r="M991" s="2">
        <f t="shared" si="47"/>
        <v>136269</v>
      </c>
      <c r="N991" s="2">
        <f t="shared" si="48"/>
        <v>36.049999999999997</v>
      </c>
    </row>
    <row r="992" spans="1:14">
      <c r="A992">
        <v>1311</v>
      </c>
      <c r="B992" t="s">
        <v>941</v>
      </c>
      <c r="C992">
        <v>5772</v>
      </c>
      <c r="D992" t="s">
        <v>283</v>
      </c>
      <c r="E992">
        <v>1618</v>
      </c>
      <c r="F992" t="s">
        <v>282</v>
      </c>
      <c r="G992">
        <v>20</v>
      </c>
      <c r="H992">
        <v>2180</v>
      </c>
      <c r="J992">
        <f t="shared" si="49"/>
        <v>0</v>
      </c>
      <c r="L992">
        <v>63</v>
      </c>
      <c r="M992" s="2">
        <f t="shared" si="47"/>
        <v>137340</v>
      </c>
      <c r="N992" s="2">
        <f t="shared" si="48"/>
        <v>36.333333333333336</v>
      </c>
    </row>
    <row r="993" spans="1:14">
      <c r="A993">
        <v>1322</v>
      </c>
      <c r="B993" t="s">
        <v>585</v>
      </c>
      <c r="C993">
        <v>5709</v>
      </c>
      <c r="D993" t="s">
        <v>599</v>
      </c>
      <c r="E993">
        <v>1529</v>
      </c>
      <c r="F993" t="s">
        <v>597</v>
      </c>
      <c r="G993">
        <v>6</v>
      </c>
      <c r="H993">
        <v>2481</v>
      </c>
      <c r="J993">
        <f t="shared" si="49"/>
        <v>1</v>
      </c>
      <c r="L993">
        <v>63</v>
      </c>
      <c r="M993" s="2">
        <f t="shared" si="47"/>
        <v>156303</v>
      </c>
      <c r="N993" s="2">
        <f t="shared" si="48"/>
        <v>41.35</v>
      </c>
    </row>
    <row r="994" spans="1:14">
      <c r="A994">
        <v>1322</v>
      </c>
      <c r="B994" t="s">
        <v>585</v>
      </c>
      <c r="C994">
        <v>5710</v>
      </c>
      <c r="D994" t="s">
        <v>598</v>
      </c>
      <c r="E994">
        <v>1529</v>
      </c>
      <c r="F994" t="s">
        <v>597</v>
      </c>
      <c r="G994">
        <v>15</v>
      </c>
      <c r="H994">
        <v>2077</v>
      </c>
      <c r="J994">
        <f t="shared" si="49"/>
        <v>0</v>
      </c>
      <c r="L994">
        <v>63</v>
      </c>
      <c r="M994" s="2">
        <f t="shared" si="47"/>
        <v>130851</v>
      </c>
      <c r="N994" s="2">
        <f t="shared" si="48"/>
        <v>34.616666666666667</v>
      </c>
    </row>
    <row r="995" spans="1:14">
      <c r="A995">
        <v>1322</v>
      </c>
      <c r="B995" t="s">
        <v>585</v>
      </c>
      <c r="C995">
        <v>5716</v>
      </c>
      <c r="D995" t="s">
        <v>588</v>
      </c>
      <c r="E995">
        <v>1536</v>
      </c>
      <c r="F995" t="s">
        <v>586</v>
      </c>
      <c r="G995">
        <v>6</v>
      </c>
      <c r="H995">
        <v>2523</v>
      </c>
      <c r="J995">
        <f t="shared" si="49"/>
        <v>1</v>
      </c>
      <c r="L995">
        <v>63</v>
      </c>
      <c r="M995" s="2">
        <f t="shared" si="47"/>
        <v>158949</v>
      </c>
      <c r="N995" s="2">
        <f t="shared" si="48"/>
        <v>42.05</v>
      </c>
    </row>
    <row r="996" spans="1:14">
      <c r="A996">
        <v>1322</v>
      </c>
      <c r="B996" t="s">
        <v>585</v>
      </c>
      <c r="C996">
        <v>5717</v>
      </c>
      <c r="D996" t="s">
        <v>587</v>
      </c>
      <c r="E996">
        <v>1536</v>
      </c>
      <c r="F996" t="s">
        <v>586</v>
      </c>
      <c r="G996">
        <v>15</v>
      </c>
      <c r="H996">
        <v>1909</v>
      </c>
      <c r="J996">
        <f t="shared" si="49"/>
        <v>0</v>
      </c>
      <c r="L996">
        <v>63</v>
      </c>
      <c r="M996" s="2">
        <f t="shared" si="47"/>
        <v>120267</v>
      </c>
      <c r="N996" s="2">
        <f t="shared" si="48"/>
        <v>31.816666666666666</v>
      </c>
    </row>
    <row r="997" spans="1:14">
      <c r="A997">
        <v>1322</v>
      </c>
      <c r="B997" t="s">
        <v>585</v>
      </c>
      <c r="C997">
        <v>5698</v>
      </c>
      <c r="D997" t="s">
        <v>609</v>
      </c>
      <c r="E997">
        <v>1528</v>
      </c>
      <c r="F997" t="s">
        <v>608</v>
      </c>
      <c r="G997">
        <v>2</v>
      </c>
      <c r="H997">
        <v>1566</v>
      </c>
      <c r="J997">
        <f t="shared" si="49"/>
        <v>0</v>
      </c>
      <c r="L997">
        <v>63</v>
      </c>
      <c r="M997" s="2">
        <f t="shared" si="47"/>
        <v>98658</v>
      </c>
      <c r="N997" s="2">
        <f t="shared" si="48"/>
        <v>26.1</v>
      </c>
    </row>
    <row r="998" spans="1:14">
      <c r="A998">
        <v>1322</v>
      </c>
      <c r="B998" t="s">
        <v>585</v>
      </c>
      <c r="C998">
        <v>5699</v>
      </c>
      <c r="D998" t="s">
        <v>607</v>
      </c>
      <c r="E998">
        <v>1527</v>
      </c>
      <c r="F998" t="s">
        <v>606</v>
      </c>
      <c r="G998">
        <v>3</v>
      </c>
      <c r="H998">
        <v>2038</v>
      </c>
      <c r="J998">
        <f t="shared" si="49"/>
        <v>0</v>
      </c>
      <c r="L998">
        <v>63</v>
      </c>
      <c r="M998" s="2">
        <f t="shared" si="47"/>
        <v>128394</v>
      </c>
      <c r="N998" s="2">
        <f t="shared" si="48"/>
        <v>33.966666666666669</v>
      </c>
    </row>
    <row r="999" spans="1:14">
      <c r="A999">
        <v>1322</v>
      </c>
      <c r="B999" t="s">
        <v>585</v>
      </c>
      <c r="C999">
        <v>5711</v>
      </c>
      <c r="D999" t="s">
        <v>596</v>
      </c>
      <c r="E999">
        <v>1530</v>
      </c>
      <c r="F999" t="s">
        <v>594</v>
      </c>
      <c r="G999">
        <v>5</v>
      </c>
      <c r="H999">
        <v>2786</v>
      </c>
      <c r="J999">
        <f t="shared" si="49"/>
        <v>1</v>
      </c>
      <c r="L999">
        <v>63</v>
      </c>
      <c r="M999" s="2">
        <f t="shared" si="47"/>
        <v>175518</v>
      </c>
      <c r="N999" s="2">
        <f t="shared" si="48"/>
        <v>46.43333333333333</v>
      </c>
    </row>
    <row r="1000" spans="1:14">
      <c r="A1000">
        <v>1322</v>
      </c>
      <c r="B1000" t="s">
        <v>585</v>
      </c>
      <c r="C1000">
        <v>5712</v>
      </c>
      <c r="D1000" t="s">
        <v>595</v>
      </c>
      <c r="E1000">
        <v>1530</v>
      </c>
      <c r="F1000" t="s">
        <v>594</v>
      </c>
      <c r="G1000">
        <v>15</v>
      </c>
      <c r="H1000">
        <v>2131</v>
      </c>
      <c r="J1000">
        <f t="shared" si="49"/>
        <v>0</v>
      </c>
      <c r="L1000">
        <v>63</v>
      </c>
      <c r="M1000" s="2">
        <f t="shared" si="47"/>
        <v>134253</v>
      </c>
      <c r="N1000" s="2">
        <f t="shared" si="48"/>
        <v>35.516666666666666</v>
      </c>
    </row>
    <row r="1001" spans="1:14">
      <c r="A1001">
        <v>1322</v>
      </c>
      <c r="B1001" t="s">
        <v>585</v>
      </c>
      <c r="C1001">
        <v>6098</v>
      </c>
      <c r="D1001" t="s">
        <v>375</v>
      </c>
      <c r="E1001">
        <v>1769</v>
      </c>
      <c r="F1001" t="s">
        <v>279</v>
      </c>
      <c r="G1001">
        <v>20</v>
      </c>
      <c r="H1001">
        <v>2628</v>
      </c>
      <c r="J1001">
        <f t="shared" si="49"/>
        <v>0</v>
      </c>
      <c r="L1001">
        <v>63</v>
      </c>
      <c r="M1001" s="2">
        <f t="shared" si="47"/>
        <v>165564</v>
      </c>
      <c r="N1001" s="2">
        <f t="shared" si="48"/>
        <v>43.8</v>
      </c>
    </row>
    <row r="1002" spans="1:14">
      <c r="A1002">
        <v>1322</v>
      </c>
      <c r="B1002" t="s">
        <v>585</v>
      </c>
      <c r="C1002">
        <v>5713</v>
      </c>
      <c r="D1002" t="s">
        <v>593</v>
      </c>
      <c r="E1002">
        <v>1531</v>
      </c>
      <c r="F1002" t="s">
        <v>592</v>
      </c>
      <c r="G1002">
        <v>11</v>
      </c>
      <c r="H1002">
        <v>6517</v>
      </c>
      <c r="J1002">
        <f t="shared" si="49"/>
        <v>0</v>
      </c>
      <c r="L1002">
        <v>63</v>
      </c>
      <c r="M1002" s="2">
        <f t="shared" si="47"/>
        <v>410571</v>
      </c>
      <c r="N1002" s="2">
        <f t="shared" si="48"/>
        <v>108.61666666666666</v>
      </c>
    </row>
    <row r="1003" spans="1:14">
      <c r="A1003">
        <v>1322</v>
      </c>
      <c r="B1003" t="s">
        <v>585</v>
      </c>
      <c r="C1003">
        <v>5705</v>
      </c>
      <c r="D1003" t="s">
        <v>605</v>
      </c>
      <c r="E1003">
        <v>1525</v>
      </c>
      <c r="F1003" t="s">
        <v>603</v>
      </c>
      <c r="G1003">
        <v>13</v>
      </c>
      <c r="H1003">
        <v>4240</v>
      </c>
      <c r="J1003">
        <f t="shared" si="49"/>
        <v>1</v>
      </c>
      <c r="L1003">
        <v>63</v>
      </c>
      <c r="M1003" s="2">
        <f t="shared" si="47"/>
        <v>267120</v>
      </c>
      <c r="N1003" s="2">
        <f t="shared" si="48"/>
        <v>70.666666666666671</v>
      </c>
    </row>
    <row r="1004" spans="1:14">
      <c r="A1004">
        <v>1322</v>
      </c>
      <c r="B1004" t="s">
        <v>585</v>
      </c>
      <c r="C1004">
        <v>5706</v>
      </c>
      <c r="D1004" t="s">
        <v>604</v>
      </c>
      <c r="E1004">
        <v>1525</v>
      </c>
      <c r="F1004" t="s">
        <v>603</v>
      </c>
      <c r="G1004">
        <v>15</v>
      </c>
      <c r="H1004">
        <v>2167</v>
      </c>
      <c r="J1004">
        <f t="shared" si="49"/>
        <v>0</v>
      </c>
      <c r="L1004">
        <v>63</v>
      </c>
      <c r="M1004" s="2">
        <f t="shared" si="47"/>
        <v>136521</v>
      </c>
      <c r="N1004" s="2">
        <f t="shared" si="48"/>
        <v>36.116666666666667</v>
      </c>
    </row>
    <row r="1005" spans="1:14">
      <c r="A1005">
        <v>1322</v>
      </c>
      <c r="B1005" t="s">
        <v>585</v>
      </c>
      <c r="C1005">
        <v>5707</v>
      </c>
      <c r="D1005" t="s">
        <v>602</v>
      </c>
      <c r="E1005">
        <v>1526</v>
      </c>
      <c r="F1005" t="s">
        <v>600</v>
      </c>
      <c r="G1005">
        <v>11</v>
      </c>
      <c r="H1005">
        <v>2857</v>
      </c>
      <c r="J1005">
        <f t="shared" si="49"/>
        <v>1</v>
      </c>
      <c r="L1005">
        <v>63</v>
      </c>
      <c r="M1005" s="2">
        <f t="shared" si="47"/>
        <v>179991</v>
      </c>
      <c r="N1005" s="2">
        <f t="shared" si="48"/>
        <v>47.616666666666667</v>
      </c>
    </row>
    <row r="1006" spans="1:14">
      <c r="A1006">
        <v>1322</v>
      </c>
      <c r="B1006" t="s">
        <v>585</v>
      </c>
      <c r="C1006">
        <v>5708</v>
      </c>
      <c r="D1006" t="s">
        <v>601</v>
      </c>
      <c r="E1006">
        <v>1526</v>
      </c>
      <c r="F1006" t="s">
        <v>600</v>
      </c>
      <c r="G1006">
        <v>10</v>
      </c>
      <c r="H1006">
        <v>1248</v>
      </c>
      <c r="J1006">
        <f t="shared" si="49"/>
        <v>0</v>
      </c>
      <c r="L1006">
        <v>63</v>
      </c>
      <c r="M1006" s="2">
        <f t="shared" si="47"/>
        <v>78624</v>
      </c>
      <c r="N1006" s="2">
        <f t="shared" si="48"/>
        <v>20.8</v>
      </c>
    </row>
    <row r="1007" spans="1:14">
      <c r="A1007">
        <v>1322</v>
      </c>
      <c r="B1007" t="s">
        <v>585</v>
      </c>
      <c r="C1007">
        <v>5714</v>
      </c>
      <c r="D1007" t="s">
        <v>591</v>
      </c>
      <c r="E1007">
        <v>1535</v>
      </c>
      <c r="F1007" t="s">
        <v>589</v>
      </c>
      <c r="G1007">
        <v>4</v>
      </c>
      <c r="H1007">
        <v>1565</v>
      </c>
      <c r="J1007">
        <f t="shared" si="49"/>
        <v>1</v>
      </c>
      <c r="L1007">
        <v>63</v>
      </c>
      <c r="M1007" s="2">
        <f t="shared" si="47"/>
        <v>98595</v>
      </c>
      <c r="N1007" s="2">
        <f t="shared" si="48"/>
        <v>26.083333333333332</v>
      </c>
    </row>
    <row r="1008" spans="1:14">
      <c r="A1008">
        <v>1322</v>
      </c>
      <c r="B1008" t="s">
        <v>585</v>
      </c>
      <c r="C1008">
        <v>5715</v>
      </c>
      <c r="D1008" t="s">
        <v>590</v>
      </c>
      <c r="E1008">
        <v>1535</v>
      </c>
      <c r="F1008" t="s">
        <v>589</v>
      </c>
      <c r="G1008">
        <v>15</v>
      </c>
      <c r="H1008">
        <v>2295</v>
      </c>
      <c r="J1008">
        <f t="shared" si="49"/>
        <v>0</v>
      </c>
      <c r="L1008">
        <v>63</v>
      </c>
      <c r="M1008" s="2">
        <f t="shared" si="47"/>
        <v>144585</v>
      </c>
      <c r="N1008" s="2">
        <f t="shared" si="48"/>
        <v>38.25</v>
      </c>
    </row>
    <row r="1009" spans="1:14">
      <c r="A1009">
        <v>1335</v>
      </c>
      <c r="B1009" t="s">
        <v>339</v>
      </c>
      <c r="C1009">
        <v>5632</v>
      </c>
      <c r="D1009" t="s">
        <v>342</v>
      </c>
      <c r="E1009">
        <v>1570</v>
      </c>
      <c r="F1009" t="s">
        <v>340</v>
      </c>
      <c r="G1009">
        <v>14</v>
      </c>
      <c r="H1009">
        <v>4362</v>
      </c>
      <c r="J1009">
        <f t="shared" si="49"/>
        <v>1</v>
      </c>
      <c r="L1009">
        <v>63</v>
      </c>
      <c r="M1009" s="2">
        <f t="shared" si="47"/>
        <v>274806</v>
      </c>
      <c r="N1009" s="2">
        <f t="shared" si="48"/>
        <v>72.7</v>
      </c>
    </row>
    <row r="1010" spans="1:14">
      <c r="A1010">
        <v>1335</v>
      </c>
      <c r="B1010" t="s">
        <v>339</v>
      </c>
      <c r="C1010">
        <v>5633</v>
      </c>
      <c r="D1010" t="s">
        <v>341</v>
      </c>
      <c r="E1010">
        <v>1570</v>
      </c>
      <c r="F1010" t="s">
        <v>340</v>
      </c>
      <c r="G1010">
        <v>23</v>
      </c>
      <c r="H1010">
        <v>2448</v>
      </c>
      <c r="J1010">
        <f t="shared" si="49"/>
        <v>0</v>
      </c>
      <c r="L1010">
        <v>63</v>
      </c>
      <c r="M1010" s="2">
        <f t="shared" si="47"/>
        <v>154224</v>
      </c>
      <c r="N1010" s="2">
        <f t="shared" si="48"/>
        <v>40.799999999999997</v>
      </c>
    </row>
    <row r="1011" spans="1:14">
      <c r="A1011">
        <v>1335</v>
      </c>
      <c r="B1011" t="s">
        <v>339</v>
      </c>
      <c r="C1011">
        <v>5630</v>
      </c>
      <c r="D1011" t="s">
        <v>345</v>
      </c>
      <c r="E1011">
        <v>1569</v>
      </c>
      <c r="F1011" t="s">
        <v>343</v>
      </c>
      <c r="G1011">
        <v>7</v>
      </c>
      <c r="H1011">
        <v>2017</v>
      </c>
      <c r="J1011">
        <f t="shared" si="49"/>
        <v>1</v>
      </c>
      <c r="L1011">
        <v>63</v>
      </c>
      <c r="M1011" s="2">
        <f t="shared" si="47"/>
        <v>127071</v>
      </c>
      <c r="N1011" s="2">
        <f t="shared" si="48"/>
        <v>33.616666666666667</v>
      </c>
    </row>
    <row r="1012" spans="1:14">
      <c r="A1012">
        <v>1335</v>
      </c>
      <c r="B1012" t="s">
        <v>339</v>
      </c>
      <c r="C1012">
        <v>5631</v>
      </c>
      <c r="D1012" t="s">
        <v>344</v>
      </c>
      <c r="E1012">
        <v>1569</v>
      </c>
      <c r="F1012" t="s">
        <v>343</v>
      </c>
      <c r="G1012">
        <v>30</v>
      </c>
      <c r="H1012">
        <v>3294</v>
      </c>
      <c r="J1012">
        <f t="shared" si="49"/>
        <v>0</v>
      </c>
      <c r="L1012">
        <v>63</v>
      </c>
      <c r="M1012" s="2">
        <f t="shared" si="47"/>
        <v>207522</v>
      </c>
      <c r="N1012" s="2">
        <f t="shared" si="48"/>
        <v>54.9</v>
      </c>
    </row>
    <row r="1013" spans="1:14">
      <c r="A1013">
        <v>1335</v>
      </c>
      <c r="B1013" t="s">
        <v>339</v>
      </c>
      <c r="C1013">
        <v>5829</v>
      </c>
      <c r="D1013" t="s">
        <v>280</v>
      </c>
      <c r="E1013">
        <v>1660</v>
      </c>
      <c r="F1013" t="s">
        <v>279</v>
      </c>
      <c r="G1013">
        <v>20</v>
      </c>
      <c r="H1013">
        <v>2437</v>
      </c>
      <c r="J1013">
        <f t="shared" si="49"/>
        <v>0</v>
      </c>
      <c r="L1013">
        <v>63</v>
      </c>
      <c r="M1013" s="2">
        <f t="shared" si="47"/>
        <v>153531</v>
      </c>
      <c r="N1013" s="2">
        <f t="shared" si="48"/>
        <v>40.616666666666667</v>
      </c>
    </row>
    <row r="1014" spans="1:14">
      <c r="A1014">
        <v>1335</v>
      </c>
      <c r="B1014" t="s">
        <v>339</v>
      </c>
      <c r="C1014">
        <v>5759</v>
      </c>
      <c r="D1014" t="s">
        <v>283</v>
      </c>
      <c r="E1014">
        <v>1605</v>
      </c>
      <c r="F1014" t="s">
        <v>282</v>
      </c>
      <c r="G1014">
        <v>20</v>
      </c>
      <c r="H1014">
        <v>2259</v>
      </c>
      <c r="J1014">
        <f t="shared" si="49"/>
        <v>0</v>
      </c>
      <c r="L1014">
        <v>63</v>
      </c>
      <c r="M1014" s="2">
        <f t="shared" si="47"/>
        <v>142317</v>
      </c>
      <c r="N1014" s="2">
        <f t="shared" si="48"/>
        <v>37.65</v>
      </c>
    </row>
    <row r="1015" spans="1:14">
      <c r="A1015">
        <v>1335</v>
      </c>
      <c r="B1015" t="s">
        <v>339</v>
      </c>
      <c r="C1015">
        <v>5628</v>
      </c>
      <c r="D1015" t="s">
        <v>348</v>
      </c>
      <c r="E1015">
        <v>1568</v>
      </c>
      <c r="F1015" t="s">
        <v>346</v>
      </c>
      <c r="G1015">
        <v>6</v>
      </c>
      <c r="H1015">
        <v>2134</v>
      </c>
      <c r="J1015">
        <f t="shared" si="49"/>
        <v>1</v>
      </c>
      <c r="L1015">
        <v>63</v>
      </c>
      <c r="M1015" s="2">
        <f t="shared" si="47"/>
        <v>134442</v>
      </c>
      <c r="N1015" s="2">
        <f t="shared" si="48"/>
        <v>35.56666666666667</v>
      </c>
    </row>
    <row r="1016" spans="1:14">
      <c r="A1016">
        <v>1335</v>
      </c>
      <c r="B1016" t="s">
        <v>339</v>
      </c>
      <c r="C1016">
        <v>5629</v>
      </c>
      <c r="D1016" t="s">
        <v>347</v>
      </c>
      <c r="E1016">
        <v>1568</v>
      </c>
      <c r="F1016" t="s">
        <v>346</v>
      </c>
      <c r="G1016">
        <v>30</v>
      </c>
      <c r="H1016">
        <v>3297</v>
      </c>
      <c r="J1016">
        <f t="shared" si="49"/>
        <v>0</v>
      </c>
      <c r="L1016">
        <v>63</v>
      </c>
      <c r="M1016" s="2">
        <f t="shared" si="47"/>
        <v>207711</v>
      </c>
      <c r="N1016" s="2">
        <f t="shared" si="48"/>
        <v>54.95</v>
      </c>
    </row>
    <row r="1017" spans="1:14">
      <c r="A1017">
        <v>1309</v>
      </c>
      <c r="B1017" t="s">
        <v>998</v>
      </c>
      <c r="C1017">
        <v>5604</v>
      </c>
      <c r="D1017" t="s">
        <v>1013</v>
      </c>
      <c r="E1017">
        <v>1554</v>
      </c>
      <c r="F1017" t="s">
        <v>996</v>
      </c>
      <c r="G1017">
        <v>4</v>
      </c>
      <c r="H1017">
        <v>2172</v>
      </c>
      <c r="J1017">
        <f t="shared" si="49"/>
        <v>1</v>
      </c>
      <c r="L1017">
        <v>63</v>
      </c>
      <c r="M1017" s="2">
        <f t="shared" si="47"/>
        <v>136836</v>
      </c>
      <c r="N1017" s="2">
        <f t="shared" si="48"/>
        <v>36.200000000000003</v>
      </c>
    </row>
    <row r="1018" spans="1:14">
      <c r="A1018">
        <v>1309</v>
      </c>
      <c r="B1018" t="s">
        <v>998</v>
      </c>
      <c r="C1018">
        <v>5605</v>
      </c>
      <c r="D1018" t="s">
        <v>1012</v>
      </c>
      <c r="E1018">
        <v>1554</v>
      </c>
      <c r="F1018" t="s">
        <v>996</v>
      </c>
      <c r="G1018">
        <v>16</v>
      </c>
      <c r="H1018">
        <v>1910</v>
      </c>
      <c r="J1018">
        <f t="shared" si="49"/>
        <v>1</v>
      </c>
      <c r="L1018">
        <v>63</v>
      </c>
      <c r="M1018" s="2">
        <f t="shared" si="47"/>
        <v>120330</v>
      </c>
      <c r="N1018" s="2">
        <f t="shared" si="48"/>
        <v>31.833333333333332</v>
      </c>
    </row>
    <row r="1019" spans="1:14">
      <c r="A1019">
        <v>1309</v>
      </c>
      <c r="B1019" t="s">
        <v>998</v>
      </c>
      <c r="C1019">
        <v>6924</v>
      </c>
      <c r="D1019" t="s">
        <v>997</v>
      </c>
      <c r="E1019">
        <v>1554</v>
      </c>
      <c r="F1019" t="s">
        <v>996</v>
      </c>
      <c r="G1019">
        <v>15</v>
      </c>
      <c r="H1019">
        <v>2367</v>
      </c>
      <c r="J1019">
        <f t="shared" si="49"/>
        <v>0</v>
      </c>
      <c r="L1019">
        <v>63</v>
      </c>
      <c r="M1019" s="2">
        <f t="shared" si="47"/>
        <v>149121</v>
      </c>
      <c r="N1019" s="2">
        <f t="shared" si="48"/>
        <v>39.450000000000003</v>
      </c>
    </row>
    <row r="1020" spans="1:14">
      <c r="A1020">
        <v>1309</v>
      </c>
      <c r="B1020" t="s">
        <v>998</v>
      </c>
      <c r="C1020">
        <v>5608</v>
      </c>
      <c r="D1020" t="s">
        <v>1010</v>
      </c>
      <c r="E1020">
        <v>1555</v>
      </c>
      <c r="F1020" t="s">
        <v>1009</v>
      </c>
      <c r="G1020">
        <v>2</v>
      </c>
      <c r="H1020">
        <v>855</v>
      </c>
      <c r="J1020">
        <f t="shared" si="49"/>
        <v>1</v>
      </c>
      <c r="L1020">
        <v>63</v>
      </c>
      <c r="M1020" s="2">
        <f t="shared" si="47"/>
        <v>53865</v>
      </c>
      <c r="N1020" s="2">
        <f t="shared" si="48"/>
        <v>14.25</v>
      </c>
    </row>
    <row r="1021" spans="1:14">
      <c r="A1021">
        <v>1309</v>
      </c>
      <c r="B1021" t="s">
        <v>998</v>
      </c>
      <c r="C1021">
        <v>5607</v>
      </c>
      <c r="D1021" t="s">
        <v>1011</v>
      </c>
      <c r="E1021">
        <v>1555</v>
      </c>
      <c r="F1021" t="s">
        <v>1009</v>
      </c>
      <c r="G1021">
        <v>19</v>
      </c>
      <c r="H1021">
        <v>1245</v>
      </c>
      <c r="J1021">
        <f t="shared" si="49"/>
        <v>0</v>
      </c>
      <c r="L1021">
        <v>63</v>
      </c>
      <c r="M1021" s="2">
        <f t="shared" si="47"/>
        <v>78435</v>
      </c>
      <c r="N1021" s="2">
        <f t="shared" si="48"/>
        <v>20.75</v>
      </c>
    </row>
    <row r="1022" spans="1:14">
      <c r="A1022">
        <v>1309</v>
      </c>
      <c r="B1022" t="s">
        <v>998</v>
      </c>
      <c r="C1022">
        <v>5615</v>
      </c>
      <c r="D1022" t="s">
        <v>1002</v>
      </c>
      <c r="E1022">
        <v>1560</v>
      </c>
      <c r="F1022" t="s">
        <v>1001</v>
      </c>
      <c r="G1022">
        <v>11</v>
      </c>
      <c r="H1022">
        <v>2856</v>
      </c>
      <c r="J1022">
        <f t="shared" si="49"/>
        <v>0</v>
      </c>
      <c r="L1022">
        <v>63</v>
      </c>
      <c r="M1022" s="2">
        <f t="shared" si="47"/>
        <v>179928</v>
      </c>
      <c r="N1022" s="2">
        <f t="shared" si="48"/>
        <v>47.6</v>
      </c>
    </row>
    <row r="1023" spans="1:14">
      <c r="A1023">
        <v>1309</v>
      </c>
      <c r="B1023" t="s">
        <v>998</v>
      </c>
      <c r="C1023">
        <v>5613</v>
      </c>
      <c r="D1023" t="s">
        <v>1005</v>
      </c>
      <c r="E1023">
        <v>1558</v>
      </c>
      <c r="F1023" t="s">
        <v>1003</v>
      </c>
      <c r="G1023">
        <v>2</v>
      </c>
      <c r="H1023">
        <v>804</v>
      </c>
      <c r="J1023">
        <f t="shared" si="49"/>
        <v>1</v>
      </c>
      <c r="L1023">
        <v>63</v>
      </c>
      <c r="M1023" s="2">
        <f t="shared" si="47"/>
        <v>50652</v>
      </c>
      <c r="N1023" s="2">
        <f t="shared" si="48"/>
        <v>13.4</v>
      </c>
    </row>
    <row r="1024" spans="1:14">
      <c r="A1024">
        <v>1309</v>
      </c>
      <c r="B1024" t="s">
        <v>998</v>
      </c>
      <c r="C1024">
        <v>5614</v>
      </c>
      <c r="D1024" t="s">
        <v>1004</v>
      </c>
      <c r="E1024">
        <v>1558</v>
      </c>
      <c r="F1024" t="s">
        <v>1003</v>
      </c>
      <c r="G1024">
        <v>19</v>
      </c>
      <c r="H1024">
        <v>1661</v>
      </c>
      <c r="J1024">
        <f t="shared" si="49"/>
        <v>0</v>
      </c>
      <c r="L1024">
        <v>63</v>
      </c>
      <c r="M1024" s="2">
        <f t="shared" si="47"/>
        <v>104643</v>
      </c>
      <c r="N1024" s="2">
        <f t="shared" si="48"/>
        <v>27.683333333333334</v>
      </c>
    </row>
    <row r="1025" spans="1:14">
      <c r="A1025">
        <v>1309</v>
      </c>
      <c r="B1025" t="s">
        <v>998</v>
      </c>
      <c r="C1025">
        <v>5822</v>
      </c>
      <c r="D1025" t="s">
        <v>280</v>
      </c>
      <c r="E1025">
        <v>1653</v>
      </c>
      <c r="F1025" t="s">
        <v>279</v>
      </c>
      <c r="G1025">
        <v>25</v>
      </c>
      <c r="H1025">
        <v>2120</v>
      </c>
      <c r="J1025">
        <f t="shared" si="49"/>
        <v>0</v>
      </c>
      <c r="L1025">
        <v>63</v>
      </c>
      <c r="M1025" s="2">
        <f t="shared" si="47"/>
        <v>133560</v>
      </c>
      <c r="N1025" s="2">
        <f t="shared" si="48"/>
        <v>35.333333333333336</v>
      </c>
    </row>
    <row r="1026" spans="1:14">
      <c r="A1026">
        <v>1309</v>
      </c>
      <c r="B1026" t="s">
        <v>998</v>
      </c>
      <c r="C1026">
        <v>5752</v>
      </c>
      <c r="D1026" t="s">
        <v>283</v>
      </c>
      <c r="E1026">
        <v>1599</v>
      </c>
      <c r="F1026" t="s">
        <v>282</v>
      </c>
      <c r="G1026">
        <v>19</v>
      </c>
      <c r="H1026">
        <v>1632</v>
      </c>
      <c r="J1026">
        <f t="shared" si="49"/>
        <v>0</v>
      </c>
      <c r="L1026">
        <v>63</v>
      </c>
      <c r="M1026" s="2">
        <f t="shared" si="47"/>
        <v>102816</v>
      </c>
      <c r="N1026" s="2">
        <f t="shared" si="48"/>
        <v>27.2</v>
      </c>
    </row>
    <row r="1027" spans="1:14">
      <c r="A1027">
        <v>1309</v>
      </c>
      <c r="B1027" t="s">
        <v>998</v>
      </c>
      <c r="C1027">
        <v>5609</v>
      </c>
      <c r="D1027" t="s">
        <v>1008</v>
      </c>
      <c r="E1027">
        <v>1556</v>
      </c>
      <c r="F1027" t="s">
        <v>1006</v>
      </c>
      <c r="G1027">
        <v>4</v>
      </c>
      <c r="H1027">
        <v>1391</v>
      </c>
      <c r="J1027">
        <f t="shared" si="49"/>
        <v>1</v>
      </c>
      <c r="L1027">
        <v>63</v>
      </c>
      <c r="M1027" s="2">
        <f t="shared" ref="M1027:M1044" si="50">H1027*L1027</f>
        <v>87633</v>
      </c>
      <c r="N1027" s="2">
        <f t="shared" ref="N1027:N1044" si="51">H1027/60</f>
        <v>23.183333333333334</v>
      </c>
    </row>
    <row r="1028" spans="1:14">
      <c r="A1028">
        <v>1309</v>
      </c>
      <c r="B1028" t="s">
        <v>998</v>
      </c>
      <c r="C1028">
        <v>5610</v>
      </c>
      <c r="D1028" t="s">
        <v>1007</v>
      </c>
      <c r="E1028">
        <v>1556</v>
      </c>
      <c r="F1028" t="s">
        <v>1006</v>
      </c>
      <c r="G1028">
        <v>17</v>
      </c>
      <c r="H1028">
        <v>1634</v>
      </c>
      <c r="J1028">
        <f t="shared" si="49"/>
        <v>0</v>
      </c>
      <c r="L1028">
        <v>63</v>
      </c>
      <c r="M1028" s="2">
        <f t="shared" si="50"/>
        <v>102942</v>
      </c>
      <c r="N1028" s="2">
        <f t="shared" si="51"/>
        <v>27.233333333333334</v>
      </c>
    </row>
    <row r="1029" spans="1:14">
      <c r="A1029">
        <v>1309</v>
      </c>
      <c r="B1029" t="s">
        <v>998</v>
      </c>
      <c r="C1029">
        <v>5602</v>
      </c>
      <c r="D1029" t="s">
        <v>1015</v>
      </c>
      <c r="E1029">
        <v>1553</v>
      </c>
      <c r="F1029" t="s">
        <v>999</v>
      </c>
      <c r="G1029">
        <v>2</v>
      </c>
      <c r="H1029">
        <v>935</v>
      </c>
      <c r="J1029">
        <f t="shared" si="49"/>
        <v>1</v>
      </c>
      <c r="L1029">
        <v>63</v>
      </c>
      <c r="M1029" s="2">
        <f t="shared" si="50"/>
        <v>58905</v>
      </c>
      <c r="N1029" s="2">
        <f t="shared" si="51"/>
        <v>15.583333333333334</v>
      </c>
    </row>
    <row r="1030" spans="1:14">
      <c r="A1030">
        <v>1309</v>
      </c>
      <c r="B1030" t="s">
        <v>998</v>
      </c>
      <c r="C1030">
        <v>5603</v>
      </c>
      <c r="D1030" t="s">
        <v>1014</v>
      </c>
      <c r="E1030">
        <v>1553</v>
      </c>
      <c r="F1030" t="s">
        <v>999</v>
      </c>
      <c r="G1030">
        <v>26</v>
      </c>
      <c r="H1030">
        <v>3258</v>
      </c>
      <c r="J1030">
        <f t="shared" si="49"/>
        <v>1</v>
      </c>
      <c r="L1030">
        <v>63</v>
      </c>
      <c r="M1030" s="2">
        <f t="shared" si="50"/>
        <v>205254</v>
      </c>
      <c r="N1030" s="2">
        <f t="shared" si="51"/>
        <v>54.3</v>
      </c>
    </row>
    <row r="1031" spans="1:14">
      <c r="A1031">
        <v>1309</v>
      </c>
      <c r="B1031" t="s">
        <v>998</v>
      </c>
      <c r="C1031">
        <v>6912</v>
      </c>
      <c r="D1031" t="s">
        <v>1000</v>
      </c>
      <c r="E1031">
        <v>1553</v>
      </c>
      <c r="F1031" t="s">
        <v>999</v>
      </c>
      <c r="G1031">
        <v>26</v>
      </c>
      <c r="H1031">
        <v>3258</v>
      </c>
      <c r="J1031">
        <f t="shared" si="49"/>
        <v>0</v>
      </c>
      <c r="L1031">
        <v>63</v>
      </c>
      <c r="M1031" s="2">
        <f t="shared" si="50"/>
        <v>205254</v>
      </c>
      <c r="N1031" s="2">
        <f t="shared" si="51"/>
        <v>54.3</v>
      </c>
    </row>
    <row r="1032" spans="1:14">
      <c r="A1032">
        <v>1561</v>
      </c>
      <c r="B1032" t="s">
        <v>281</v>
      </c>
      <c r="C1032">
        <v>5622</v>
      </c>
      <c r="D1032" t="s">
        <v>292</v>
      </c>
      <c r="E1032">
        <v>1564</v>
      </c>
      <c r="F1032" t="s">
        <v>291</v>
      </c>
      <c r="G1032">
        <v>26</v>
      </c>
      <c r="H1032">
        <v>2201</v>
      </c>
      <c r="J1032">
        <f t="shared" ref="J1032:J1044" si="52">IF(E1032=E1033, 1, 0)</f>
        <v>0</v>
      </c>
      <c r="L1032">
        <v>63</v>
      </c>
      <c r="M1032" s="2">
        <f t="shared" si="50"/>
        <v>138663</v>
      </c>
      <c r="N1032" s="2">
        <f t="shared" si="51"/>
        <v>36.68333333333333</v>
      </c>
    </row>
    <row r="1033" spans="1:14">
      <c r="A1033">
        <v>1561</v>
      </c>
      <c r="B1033" t="s">
        <v>281</v>
      </c>
      <c r="C1033">
        <v>5625</v>
      </c>
      <c r="D1033" t="s">
        <v>287</v>
      </c>
      <c r="E1033">
        <v>1566</v>
      </c>
      <c r="F1033" t="s">
        <v>286</v>
      </c>
      <c r="G1033">
        <v>6</v>
      </c>
      <c r="H1033">
        <v>1650</v>
      </c>
      <c r="J1033">
        <f t="shared" si="52"/>
        <v>0</v>
      </c>
      <c r="L1033">
        <v>63</v>
      </c>
      <c r="M1033" s="2">
        <f t="shared" si="50"/>
        <v>103950</v>
      </c>
      <c r="N1033" s="2">
        <f t="shared" si="51"/>
        <v>27.5</v>
      </c>
    </row>
    <row r="1034" spans="1:14">
      <c r="A1034">
        <v>1561</v>
      </c>
      <c r="B1034" t="s">
        <v>281</v>
      </c>
      <c r="C1034">
        <v>5627</v>
      </c>
      <c r="D1034" t="s">
        <v>285</v>
      </c>
      <c r="E1034">
        <v>1567</v>
      </c>
      <c r="F1034" t="s">
        <v>284</v>
      </c>
      <c r="G1034">
        <v>4</v>
      </c>
      <c r="H1034">
        <v>1407</v>
      </c>
      <c r="J1034">
        <f t="shared" si="52"/>
        <v>0</v>
      </c>
      <c r="L1034">
        <v>63</v>
      </c>
      <c r="M1034" s="2">
        <f t="shared" si="50"/>
        <v>88641</v>
      </c>
      <c r="N1034" s="2">
        <f t="shared" si="51"/>
        <v>23.45</v>
      </c>
    </row>
    <row r="1035" spans="1:14">
      <c r="A1035">
        <v>1561</v>
      </c>
      <c r="B1035" t="s">
        <v>281</v>
      </c>
      <c r="C1035">
        <v>5621</v>
      </c>
      <c r="D1035" t="s">
        <v>293</v>
      </c>
      <c r="E1035">
        <v>1564</v>
      </c>
      <c r="F1035" t="s">
        <v>291</v>
      </c>
      <c r="G1035">
        <v>24</v>
      </c>
      <c r="H1035">
        <v>2303</v>
      </c>
      <c r="J1035">
        <f t="shared" si="52"/>
        <v>1</v>
      </c>
      <c r="L1035">
        <v>63</v>
      </c>
      <c r="M1035" s="2">
        <f t="shared" si="50"/>
        <v>145089</v>
      </c>
      <c r="N1035" s="2">
        <f t="shared" si="51"/>
        <v>38.383333333333333</v>
      </c>
    </row>
    <row r="1036" spans="1:14">
      <c r="A1036">
        <v>1561</v>
      </c>
      <c r="B1036" t="s">
        <v>281</v>
      </c>
      <c r="C1036">
        <v>5620</v>
      </c>
      <c r="D1036" t="s">
        <v>294</v>
      </c>
      <c r="E1036">
        <v>1564</v>
      </c>
      <c r="F1036" t="s">
        <v>291</v>
      </c>
      <c r="G1036">
        <v>5</v>
      </c>
      <c r="H1036">
        <v>1772</v>
      </c>
      <c r="J1036">
        <f t="shared" si="52"/>
        <v>0</v>
      </c>
      <c r="L1036">
        <v>63</v>
      </c>
      <c r="M1036" s="2">
        <f t="shared" si="50"/>
        <v>111636</v>
      </c>
      <c r="N1036" s="2">
        <f t="shared" si="51"/>
        <v>29.533333333333335</v>
      </c>
    </row>
    <row r="1037" spans="1:14">
      <c r="A1037">
        <v>1561</v>
      </c>
      <c r="B1037" t="s">
        <v>281</v>
      </c>
      <c r="C1037">
        <v>5623</v>
      </c>
      <c r="D1037" t="s">
        <v>290</v>
      </c>
      <c r="E1037">
        <v>1565</v>
      </c>
      <c r="F1037" t="s">
        <v>288</v>
      </c>
      <c r="G1037">
        <v>3</v>
      </c>
      <c r="H1037">
        <v>681</v>
      </c>
      <c r="J1037">
        <f t="shared" si="52"/>
        <v>1</v>
      </c>
      <c r="L1037">
        <v>63</v>
      </c>
      <c r="M1037" s="2">
        <f t="shared" si="50"/>
        <v>42903</v>
      </c>
      <c r="N1037" s="2">
        <f t="shared" si="51"/>
        <v>11.35</v>
      </c>
    </row>
    <row r="1038" spans="1:14">
      <c r="A1038">
        <v>1561</v>
      </c>
      <c r="B1038" t="s">
        <v>281</v>
      </c>
      <c r="C1038">
        <v>5624</v>
      </c>
      <c r="D1038" t="s">
        <v>289</v>
      </c>
      <c r="E1038">
        <v>1565</v>
      </c>
      <c r="F1038" t="s">
        <v>288</v>
      </c>
      <c r="G1038">
        <v>36</v>
      </c>
      <c r="H1038">
        <v>3156</v>
      </c>
      <c r="J1038">
        <f t="shared" si="52"/>
        <v>0</v>
      </c>
      <c r="L1038">
        <v>63</v>
      </c>
      <c r="M1038" s="2">
        <f t="shared" si="50"/>
        <v>198828</v>
      </c>
      <c r="N1038" s="2">
        <f t="shared" si="51"/>
        <v>52.6</v>
      </c>
    </row>
    <row r="1039" spans="1:14">
      <c r="A1039">
        <v>1561</v>
      </c>
      <c r="B1039" t="s">
        <v>281</v>
      </c>
      <c r="C1039">
        <v>5828</v>
      </c>
      <c r="D1039" t="s">
        <v>280</v>
      </c>
      <c r="E1039">
        <v>1659</v>
      </c>
      <c r="F1039" t="s">
        <v>279</v>
      </c>
      <c r="G1039">
        <v>25</v>
      </c>
      <c r="H1039">
        <v>3644</v>
      </c>
      <c r="J1039">
        <f t="shared" si="52"/>
        <v>0</v>
      </c>
      <c r="L1039">
        <v>63</v>
      </c>
      <c r="M1039" s="2">
        <f t="shared" si="50"/>
        <v>229572</v>
      </c>
      <c r="N1039" s="2">
        <f t="shared" si="51"/>
        <v>60.733333333333334</v>
      </c>
    </row>
    <row r="1040" spans="1:14">
      <c r="A1040">
        <v>1561</v>
      </c>
      <c r="B1040" t="s">
        <v>281</v>
      </c>
      <c r="C1040">
        <v>5755</v>
      </c>
      <c r="D1040" t="s">
        <v>283</v>
      </c>
      <c r="E1040">
        <v>1602</v>
      </c>
      <c r="F1040" t="s">
        <v>282</v>
      </c>
      <c r="G1040">
        <v>19</v>
      </c>
      <c r="H1040">
        <v>2426</v>
      </c>
      <c r="J1040">
        <f t="shared" si="52"/>
        <v>0</v>
      </c>
      <c r="L1040">
        <v>63</v>
      </c>
      <c r="M1040" s="2">
        <f t="shared" si="50"/>
        <v>152838</v>
      </c>
      <c r="N1040" s="2">
        <f t="shared" si="51"/>
        <v>40.43333333333333</v>
      </c>
    </row>
    <row r="1041" spans="1:14">
      <c r="A1041">
        <v>1561</v>
      </c>
      <c r="B1041" t="s">
        <v>281</v>
      </c>
      <c r="C1041">
        <v>5618</v>
      </c>
      <c r="D1041" t="s">
        <v>297</v>
      </c>
      <c r="E1041">
        <v>1563</v>
      </c>
      <c r="F1041" t="s">
        <v>295</v>
      </c>
      <c r="G1041">
        <v>2</v>
      </c>
      <c r="H1041">
        <v>982</v>
      </c>
      <c r="J1041">
        <f t="shared" si="52"/>
        <v>1</v>
      </c>
      <c r="L1041">
        <v>63</v>
      </c>
      <c r="M1041" s="2">
        <f t="shared" si="50"/>
        <v>61866</v>
      </c>
      <c r="N1041" s="2">
        <f t="shared" si="51"/>
        <v>16.366666666666667</v>
      </c>
    </row>
    <row r="1042" spans="1:14">
      <c r="A1042">
        <v>1561</v>
      </c>
      <c r="B1042" t="s">
        <v>281</v>
      </c>
      <c r="C1042">
        <v>5619</v>
      </c>
      <c r="D1042" t="s">
        <v>296</v>
      </c>
      <c r="E1042">
        <v>1563</v>
      </c>
      <c r="F1042" t="s">
        <v>295</v>
      </c>
      <c r="G1042">
        <v>34</v>
      </c>
      <c r="H1042">
        <v>3618</v>
      </c>
      <c r="J1042">
        <f t="shared" si="52"/>
        <v>0</v>
      </c>
      <c r="L1042">
        <v>63</v>
      </c>
      <c r="M1042" s="2">
        <f t="shared" si="50"/>
        <v>227934</v>
      </c>
      <c r="N1042" s="2">
        <f t="shared" si="51"/>
        <v>60.3</v>
      </c>
    </row>
    <row r="1043" spans="1:14">
      <c r="A1043">
        <v>1561</v>
      </c>
      <c r="B1043" t="s">
        <v>281</v>
      </c>
      <c r="C1043">
        <v>5617</v>
      </c>
      <c r="D1043" t="s">
        <v>299</v>
      </c>
      <c r="E1043">
        <v>1562</v>
      </c>
      <c r="F1043" t="s">
        <v>298</v>
      </c>
      <c r="G1043">
        <v>3</v>
      </c>
      <c r="H1043">
        <v>768</v>
      </c>
      <c r="J1043">
        <f t="shared" si="52"/>
        <v>1</v>
      </c>
      <c r="L1043">
        <v>63</v>
      </c>
      <c r="M1043" s="2">
        <f t="shared" si="50"/>
        <v>48384</v>
      </c>
      <c r="N1043" s="2">
        <f t="shared" si="51"/>
        <v>12.8</v>
      </c>
    </row>
    <row r="1044" spans="1:14">
      <c r="A1044">
        <v>1561</v>
      </c>
      <c r="B1044" t="s">
        <v>281</v>
      </c>
      <c r="C1044">
        <v>5616</v>
      </c>
      <c r="D1044" t="s">
        <v>300</v>
      </c>
      <c r="E1044">
        <v>1562</v>
      </c>
      <c r="F1044" t="s">
        <v>298</v>
      </c>
      <c r="G1044">
        <v>32</v>
      </c>
      <c r="H1044">
        <v>3570</v>
      </c>
      <c r="J1044">
        <f t="shared" si="52"/>
        <v>0</v>
      </c>
      <c r="L1044">
        <v>63</v>
      </c>
      <c r="M1044" s="2">
        <f t="shared" si="50"/>
        <v>224910</v>
      </c>
      <c r="N1044" s="2">
        <f t="shared" si="51"/>
        <v>59.5</v>
      </c>
    </row>
    <row r="1045" spans="1:14">
      <c r="J1045" s="2">
        <f>SUM(J2:J1044)</f>
        <v>437</v>
      </c>
    </row>
    <row r="1046" spans="1:14">
      <c r="H1046">
        <f>AVERAGE(H2:H1044)</f>
        <v>3021.3489932885905</v>
      </c>
      <c r="J1046" s="4">
        <f>J1045-362</f>
        <v>75</v>
      </c>
    </row>
    <row r="1047" spans="1:14">
      <c r="B1047">
        <f>COUNTIF(B2:B1044,"*Biologi SMA Kelas 10 - Kurikulum 2013 Revisi*")</f>
        <v>28</v>
      </c>
      <c r="H1047">
        <f>H1046/60</f>
        <v>50.355816554809842</v>
      </c>
    </row>
    <row r="1048" spans="1:14">
      <c r="B1048">
        <f>COUNTIF(B3:B1045,"*Biologi SMA Kelas 11 - Kurikulum 2013 Revisi*")</f>
        <v>23</v>
      </c>
    </row>
    <row r="1049" spans="1:14">
      <c r="B1049">
        <f>COUNTIF(B4:B1046,"*Biologi Kelas 12 SMA - Kurikulum 2013 Revisi*")</f>
        <v>26</v>
      </c>
      <c r="H1049" s="2">
        <f>SUM(H2:H1044)</f>
        <v>3151267</v>
      </c>
    </row>
    <row r="1050" spans="1:14">
      <c r="B1050">
        <f>SUM(B1047:B1049)</f>
        <v>77</v>
      </c>
    </row>
    <row r="1051" spans="1:14">
      <c r="B1051">
        <f>COUNTIF(B2:B1044,"*SMA*")</f>
        <v>824</v>
      </c>
      <c r="H1051" s="2">
        <v>200000000</v>
      </c>
    </row>
    <row r="1052" spans="1:14">
      <c r="B1052">
        <f>COUNTIF(D3:D1044,"*teori*")</f>
        <v>92</v>
      </c>
    </row>
    <row r="1053" spans="1:14">
      <c r="B1053">
        <f>COUNTIF(D4:D1044,"*concept*")</f>
        <v>32</v>
      </c>
      <c r="H1053">
        <f>H1051/H1049</f>
        <v>63.466535840980789</v>
      </c>
    </row>
    <row r="1054" spans="1:14">
      <c r="B1054">
        <f>COUNTIF(D5:D1044,"*materi*")</f>
        <v>272</v>
      </c>
    </row>
    <row r="1055" spans="1:14">
      <c r="B1055">
        <f>SUM(B1052:B1054)</f>
        <v>396</v>
      </c>
    </row>
  </sheetData>
  <autoFilter ref="A1:H1055" xr:uid="{AD8DD43B-CB25-4E62-8202-CC7A263F4AD7}">
    <sortState ref="A7:H1044">
      <sortCondition ref="B1:B1044"/>
    </sortState>
  </autoFilter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EF36-76BB-4333-8915-30586DBCEC7F}">
  <dimension ref="A1:I1044"/>
  <sheetViews>
    <sheetView tabSelected="1" zoomScaleNormal="100" workbookViewId="0">
      <selection activeCell="A1044" sqref="A1044:XFD1044"/>
    </sheetView>
  </sheetViews>
  <sheetFormatPr baseColWidth="10" defaultColWidth="8.83203125" defaultRowHeight="15"/>
  <cols>
    <col min="1" max="1" width="31.33203125" customWidth="1"/>
    <col min="2" max="2" width="56" bestFit="1" customWidth="1"/>
    <col min="3" max="3" width="33.33203125" customWidth="1"/>
    <col min="4" max="4" width="112.1640625" bestFit="1" customWidth="1"/>
    <col min="5" max="5" width="21.33203125" customWidth="1"/>
    <col min="6" max="6" width="105" bestFit="1" customWidth="1"/>
    <col min="7" max="7" width="10.5" bestFit="1" customWidth="1"/>
    <col min="8" max="8" width="32.83203125" bestFit="1" customWidth="1"/>
  </cols>
  <sheetData>
    <row r="1" spans="1:8">
      <c r="A1" s="1" t="s">
        <v>1287</v>
      </c>
      <c r="B1" s="1" t="s">
        <v>1286</v>
      </c>
      <c r="C1" s="1" t="s">
        <v>1285</v>
      </c>
      <c r="D1" s="1" t="s">
        <v>1284</v>
      </c>
      <c r="E1" s="1" t="s">
        <v>1283</v>
      </c>
      <c r="F1" s="1" t="s">
        <v>1282</v>
      </c>
      <c r="G1" s="1" t="s">
        <v>1281</v>
      </c>
      <c r="H1" s="1" t="s">
        <v>1280</v>
      </c>
    </row>
    <row r="2" spans="1:8">
      <c r="A2">
        <v>1956</v>
      </c>
      <c r="B2" t="s">
        <v>226</v>
      </c>
      <c r="C2">
        <v>6656</v>
      </c>
      <c r="D2" t="s">
        <v>262</v>
      </c>
      <c r="E2">
        <v>1961</v>
      </c>
      <c r="F2" t="s">
        <v>260</v>
      </c>
      <c r="G2">
        <v>23</v>
      </c>
      <c r="H2">
        <v>3047</v>
      </c>
    </row>
    <row r="3" spans="1:8">
      <c r="A3">
        <v>1956</v>
      </c>
      <c r="B3" t="s">
        <v>226</v>
      </c>
      <c r="C3">
        <v>6657</v>
      </c>
      <c r="D3" t="s">
        <v>261</v>
      </c>
      <c r="E3">
        <v>1961</v>
      </c>
      <c r="F3" t="s">
        <v>260</v>
      </c>
      <c r="G3">
        <v>15</v>
      </c>
      <c r="H3">
        <v>1086</v>
      </c>
    </row>
    <row r="4" spans="1:8">
      <c r="A4">
        <v>1973</v>
      </c>
      <c r="B4" t="s">
        <v>37</v>
      </c>
      <c r="C4">
        <v>6774</v>
      </c>
      <c r="D4" t="s">
        <v>54</v>
      </c>
      <c r="E4">
        <v>1989</v>
      </c>
      <c r="F4" t="s">
        <v>52</v>
      </c>
      <c r="G4">
        <v>3</v>
      </c>
      <c r="H4">
        <v>701</v>
      </c>
    </row>
    <row r="5" spans="1:8">
      <c r="A5">
        <v>1992</v>
      </c>
      <c r="B5" t="s">
        <v>2</v>
      </c>
      <c r="C5">
        <v>6813</v>
      </c>
      <c r="D5" t="s">
        <v>4</v>
      </c>
      <c r="E5">
        <v>1998</v>
      </c>
      <c r="F5" t="s">
        <v>0</v>
      </c>
      <c r="G5">
        <v>9</v>
      </c>
      <c r="H5">
        <v>1330</v>
      </c>
    </row>
    <row r="6" spans="1:8">
      <c r="A6">
        <v>1992</v>
      </c>
      <c r="B6" t="s">
        <v>2</v>
      </c>
      <c r="C6">
        <v>6814</v>
      </c>
      <c r="D6" t="s">
        <v>3</v>
      </c>
      <c r="E6">
        <v>1998</v>
      </c>
      <c r="F6" t="s">
        <v>0</v>
      </c>
      <c r="G6">
        <v>15</v>
      </c>
      <c r="H6">
        <v>4475</v>
      </c>
    </row>
    <row r="7" spans="1:8">
      <c r="A7">
        <v>1306</v>
      </c>
      <c r="B7" t="s">
        <v>1082</v>
      </c>
      <c r="C7">
        <v>5078</v>
      </c>
      <c r="D7" t="s">
        <v>1106</v>
      </c>
      <c r="E7">
        <v>1379</v>
      </c>
      <c r="F7" t="s">
        <v>1104</v>
      </c>
      <c r="G7">
        <v>11</v>
      </c>
      <c r="H7">
        <v>4498</v>
      </c>
    </row>
    <row r="8" spans="1:8">
      <c r="A8">
        <v>1306</v>
      </c>
      <c r="B8" t="s">
        <v>1082</v>
      </c>
      <c r="C8">
        <v>5079</v>
      </c>
      <c r="D8" t="s">
        <v>1105</v>
      </c>
      <c r="E8">
        <v>1379</v>
      </c>
      <c r="F8" t="s">
        <v>1104</v>
      </c>
      <c r="G8">
        <v>17</v>
      </c>
      <c r="H8">
        <v>2686</v>
      </c>
    </row>
    <row r="9" spans="1:8">
      <c r="A9">
        <v>1306</v>
      </c>
      <c r="B9" t="s">
        <v>1082</v>
      </c>
      <c r="C9">
        <v>5261</v>
      </c>
      <c r="D9" t="s">
        <v>1090</v>
      </c>
      <c r="E9">
        <v>1434</v>
      </c>
      <c r="F9" t="s">
        <v>1088</v>
      </c>
      <c r="G9">
        <v>14</v>
      </c>
      <c r="H9">
        <v>5113</v>
      </c>
    </row>
    <row r="10" spans="1:8">
      <c r="A10">
        <v>1306</v>
      </c>
      <c r="B10" t="s">
        <v>1082</v>
      </c>
      <c r="C10">
        <v>5272</v>
      </c>
      <c r="D10" t="s">
        <v>1089</v>
      </c>
      <c r="E10">
        <v>1434</v>
      </c>
      <c r="F10" t="s">
        <v>1088</v>
      </c>
      <c r="G10">
        <v>10</v>
      </c>
      <c r="H10">
        <v>3694</v>
      </c>
    </row>
    <row r="11" spans="1:8">
      <c r="A11">
        <v>1306</v>
      </c>
      <c r="B11" t="s">
        <v>1082</v>
      </c>
      <c r="C11">
        <v>5083</v>
      </c>
      <c r="D11" t="s">
        <v>1101</v>
      </c>
      <c r="E11">
        <v>1383</v>
      </c>
      <c r="F11" t="s">
        <v>1100</v>
      </c>
      <c r="G11">
        <v>9</v>
      </c>
      <c r="H11">
        <v>3224</v>
      </c>
    </row>
    <row r="12" spans="1:8">
      <c r="A12">
        <v>1305</v>
      </c>
      <c r="B12" t="s">
        <v>1119</v>
      </c>
      <c r="C12">
        <v>5067</v>
      </c>
      <c r="D12" t="s">
        <v>1158</v>
      </c>
      <c r="E12">
        <v>1342</v>
      </c>
      <c r="F12" t="s">
        <v>1156</v>
      </c>
      <c r="G12">
        <v>9</v>
      </c>
      <c r="H12">
        <v>3132</v>
      </c>
    </row>
    <row r="13" spans="1:8">
      <c r="A13">
        <v>1302</v>
      </c>
      <c r="B13" t="s">
        <v>1192</v>
      </c>
      <c r="C13">
        <v>5564</v>
      </c>
      <c r="D13" t="s">
        <v>1201</v>
      </c>
      <c r="E13">
        <v>1522</v>
      </c>
      <c r="F13" t="s">
        <v>1194</v>
      </c>
      <c r="G13">
        <v>15</v>
      </c>
      <c r="H13">
        <v>3093</v>
      </c>
    </row>
    <row r="14" spans="1:8">
      <c r="A14">
        <v>1302</v>
      </c>
      <c r="B14" t="s">
        <v>1192</v>
      </c>
      <c r="C14">
        <v>5563</v>
      </c>
      <c r="D14" t="s">
        <v>1202</v>
      </c>
      <c r="E14">
        <v>1522</v>
      </c>
      <c r="F14" t="s">
        <v>1194</v>
      </c>
      <c r="G14">
        <v>15</v>
      </c>
      <c r="H14">
        <v>3080</v>
      </c>
    </row>
    <row r="15" spans="1:8">
      <c r="A15">
        <v>1305</v>
      </c>
      <c r="B15" t="s">
        <v>1119</v>
      </c>
      <c r="C15">
        <v>5068</v>
      </c>
      <c r="D15" t="s">
        <v>1157</v>
      </c>
      <c r="E15">
        <v>1342</v>
      </c>
      <c r="F15" t="s">
        <v>1156</v>
      </c>
      <c r="G15">
        <v>16</v>
      </c>
      <c r="H15">
        <v>3055</v>
      </c>
    </row>
    <row r="16" spans="1:8">
      <c r="A16">
        <v>1957</v>
      </c>
      <c r="B16" t="s">
        <v>175</v>
      </c>
      <c r="C16">
        <v>6853</v>
      </c>
      <c r="D16" t="s">
        <v>208</v>
      </c>
      <c r="E16">
        <v>2006</v>
      </c>
      <c r="F16" t="s">
        <v>202</v>
      </c>
      <c r="G16">
        <v>16</v>
      </c>
      <c r="H16">
        <v>5164</v>
      </c>
    </row>
    <row r="17" spans="1:8">
      <c r="A17">
        <v>1957</v>
      </c>
      <c r="B17" t="s">
        <v>175</v>
      </c>
      <c r="C17">
        <v>6855</v>
      </c>
      <c r="D17" t="s">
        <v>206</v>
      </c>
      <c r="E17">
        <v>2006</v>
      </c>
      <c r="F17" t="s">
        <v>202</v>
      </c>
      <c r="G17">
        <v>8</v>
      </c>
      <c r="H17">
        <v>2270</v>
      </c>
    </row>
    <row r="18" spans="1:8">
      <c r="A18">
        <v>1957</v>
      </c>
      <c r="B18" t="s">
        <v>175</v>
      </c>
      <c r="C18">
        <v>6854</v>
      </c>
      <c r="D18" t="s">
        <v>207</v>
      </c>
      <c r="E18">
        <v>2006</v>
      </c>
      <c r="F18" t="s">
        <v>202</v>
      </c>
      <c r="G18">
        <v>17</v>
      </c>
      <c r="H18">
        <v>3477</v>
      </c>
    </row>
    <row r="19" spans="1:8">
      <c r="A19">
        <v>1305</v>
      </c>
      <c r="B19" t="s">
        <v>1119</v>
      </c>
      <c r="C19">
        <v>6579</v>
      </c>
      <c r="D19" t="s">
        <v>1118</v>
      </c>
      <c r="E19">
        <v>1348</v>
      </c>
      <c r="F19" t="s">
        <v>1117</v>
      </c>
      <c r="G19">
        <v>15</v>
      </c>
      <c r="H19">
        <v>4184</v>
      </c>
    </row>
    <row r="20" spans="1:8">
      <c r="A20">
        <v>1305</v>
      </c>
      <c r="B20" t="s">
        <v>1119</v>
      </c>
      <c r="C20">
        <v>5197</v>
      </c>
      <c r="D20" t="s">
        <v>1131</v>
      </c>
      <c r="E20">
        <v>1348</v>
      </c>
      <c r="F20" t="s">
        <v>1117</v>
      </c>
      <c r="G20">
        <v>7</v>
      </c>
      <c r="H20">
        <v>1911</v>
      </c>
    </row>
    <row r="21" spans="1:8">
      <c r="A21">
        <v>1305</v>
      </c>
      <c r="B21" t="s">
        <v>1119</v>
      </c>
      <c r="C21">
        <v>5198</v>
      </c>
      <c r="D21" t="s">
        <v>1130</v>
      </c>
      <c r="E21">
        <v>1348</v>
      </c>
      <c r="F21" t="s">
        <v>1117</v>
      </c>
      <c r="G21">
        <v>12</v>
      </c>
      <c r="H21">
        <v>1834</v>
      </c>
    </row>
    <row r="22" spans="1:8">
      <c r="A22">
        <v>1992</v>
      </c>
      <c r="B22" t="s">
        <v>2</v>
      </c>
      <c r="C22">
        <v>6811</v>
      </c>
      <c r="D22" t="s">
        <v>6</v>
      </c>
      <c r="E22">
        <v>1998</v>
      </c>
      <c r="F22" t="s">
        <v>0</v>
      </c>
      <c r="G22">
        <v>8</v>
      </c>
      <c r="H22">
        <v>1096</v>
      </c>
    </row>
    <row r="23" spans="1:8">
      <c r="A23">
        <v>1992</v>
      </c>
      <c r="B23" t="s">
        <v>2</v>
      </c>
      <c r="C23">
        <v>6812</v>
      </c>
      <c r="D23" t="s">
        <v>5</v>
      </c>
      <c r="E23">
        <v>1998</v>
      </c>
      <c r="F23" t="s">
        <v>0</v>
      </c>
      <c r="G23">
        <v>13</v>
      </c>
      <c r="H23">
        <v>3633</v>
      </c>
    </row>
    <row r="24" spans="1:8">
      <c r="A24">
        <v>1329</v>
      </c>
      <c r="B24" t="s">
        <v>446</v>
      </c>
      <c r="C24">
        <v>5167</v>
      </c>
      <c r="D24" t="s">
        <v>473</v>
      </c>
      <c r="E24">
        <v>1407</v>
      </c>
      <c r="F24" t="s">
        <v>470</v>
      </c>
      <c r="G24">
        <v>28</v>
      </c>
      <c r="H24">
        <v>8464</v>
      </c>
    </row>
    <row r="25" spans="1:8">
      <c r="A25">
        <v>1329</v>
      </c>
      <c r="B25" t="s">
        <v>446</v>
      </c>
      <c r="C25">
        <v>5166</v>
      </c>
      <c r="D25" t="s">
        <v>474</v>
      </c>
      <c r="E25">
        <v>1407</v>
      </c>
      <c r="F25" t="s">
        <v>470</v>
      </c>
      <c r="G25">
        <v>7</v>
      </c>
      <c r="H25">
        <v>9129</v>
      </c>
    </row>
    <row r="26" spans="1:8">
      <c r="A26">
        <v>1329</v>
      </c>
      <c r="B26" t="s">
        <v>446</v>
      </c>
      <c r="C26">
        <v>5169</v>
      </c>
      <c r="D26" t="s">
        <v>471</v>
      </c>
      <c r="E26">
        <v>1407</v>
      </c>
      <c r="F26" t="s">
        <v>470</v>
      </c>
      <c r="G26">
        <v>11</v>
      </c>
      <c r="H26">
        <v>1537</v>
      </c>
    </row>
    <row r="27" spans="1:8">
      <c r="A27">
        <v>1329</v>
      </c>
      <c r="B27" t="s">
        <v>446</v>
      </c>
      <c r="C27">
        <v>5168</v>
      </c>
      <c r="D27" t="s">
        <v>472</v>
      </c>
      <c r="E27">
        <v>1407</v>
      </c>
      <c r="F27" t="s">
        <v>470</v>
      </c>
      <c r="G27">
        <v>10</v>
      </c>
      <c r="H27">
        <v>6915</v>
      </c>
    </row>
    <row r="28" spans="1:8">
      <c r="A28">
        <v>1329</v>
      </c>
      <c r="B28" t="s">
        <v>446</v>
      </c>
      <c r="C28">
        <v>5164</v>
      </c>
      <c r="D28" t="s">
        <v>475</v>
      </c>
      <c r="E28">
        <v>1407</v>
      </c>
      <c r="F28" t="s">
        <v>470</v>
      </c>
      <c r="G28">
        <v>28</v>
      </c>
      <c r="H28">
        <v>5969</v>
      </c>
    </row>
    <row r="29" spans="1:8">
      <c r="A29">
        <v>1329</v>
      </c>
      <c r="B29" t="s">
        <v>446</v>
      </c>
      <c r="C29">
        <v>5163</v>
      </c>
      <c r="D29" t="s">
        <v>476</v>
      </c>
      <c r="E29">
        <v>1407</v>
      </c>
      <c r="F29" t="s">
        <v>470</v>
      </c>
      <c r="G29">
        <v>10</v>
      </c>
      <c r="H29">
        <v>6327</v>
      </c>
    </row>
    <row r="30" spans="1:8">
      <c r="A30">
        <v>1320</v>
      </c>
      <c r="B30" t="s">
        <v>628</v>
      </c>
      <c r="C30">
        <v>5908</v>
      </c>
      <c r="D30" t="s">
        <v>657</v>
      </c>
      <c r="E30">
        <v>1446</v>
      </c>
      <c r="F30" t="s">
        <v>642</v>
      </c>
      <c r="G30">
        <v>8</v>
      </c>
      <c r="H30">
        <v>2338</v>
      </c>
    </row>
    <row r="31" spans="1:8">
      <c r="A31">
        <v>1327</v>
      </c>
      <c r="B31" t="s">
        <v>530</v>
      </c>
      <c r="C31">
        <v>6507</v>
      </c>
      <c r="D31" t="s">
        <v>529</v>
      </c>
      <c r="E31">
        <v>1501</v>
      </c>
      <c r="F31" t="s">
        <v>528</v>
      </c>
      <c r="G31">
        <v>30</v>
      </c>
      <c r="H31">
        <v>5967</v>
      </c>
    </row>
    <row r="32" spans="1:8">
      <c r="A32">
        <v>1327</v>
      </c>
      <c r="B32" t="s">
        <v>530</v>
      </c>
      <c r="C32">
        <v>5486</v>
      </c>
      <c r="D32" t="s">
        <v>539</v>
      </c>
      <c r="E32">
        <v>1501</v>
      </c>
      <c r="F32" t="s">
        <v>528</v>
      </c>
      <c r="G32">
        <v>13</v>
      </c>
      <c r="H32">
        <v>1387</v>
      </c>
    </row>
    <row r="33" spans="1:8">
      <c r="A33">
        <v>1313</v>
      </c>
      <c r="B33" t="s">
        <v>874</v>
      </c>
      <c r="C33">
        <v>5421</v>
      </c>
      <c r="D33" t="s">
        <v>908</v>
      </c>
      <c r="E33">
        <v>1485</v>
      </c>
      <c r="F33" t="s">
        <v>904</v>
      </c>
      <c r="G33">
        <v>13</v>
      </c>
      <c r="H33">
        <v>1387</v>
      </c>
    </row>
    <row r="34" spans="1:8">
      <c r="A34">
        <v>1313</v>
      </c>
      <c r="B34" t="s">
        <v>874</v>
      </c>
      <c r="C34">
        <v>5426</v>
      </c>
      <c r="D34" t="s">
        <v>905</v>
      </c>
      <c r="E34">
        <v>1485</v>
      </c>
      <c r="F34" t="s">
        <v>904</v>
      </c>
      <c r="G34">
        <v>12</v>
      </c>
      <c r="H34">
        <v>2438</v>
      </c>
    </row>
    <row r="35" spans="1:8">
      <c r="A35">
        <v>1313</v>
      </c>
      <c r="B35" t="s">
        <v>874</v>
      </c>
      <c r="C35">
        <v>5424</v>
      </c>
      <c r="D35" t="s">
        <v>906</v>
      </c>
      <c r="E35">
        <v>1485</v>
      </c>
      <c r="F35" t="s">
        <v>904</v>
      </c>
      <c r="G35">
        <v>24</v>
      </c>
      <c r="H35">
        <v>2823</v>
      </c>
    </row>
    <row r="36" spans="1:8">
      <c r="A36">
        <v>1313</v>
      </c>
      <c r="B36" t="s">
        <v>874</v>
      </c>
      <c r="C36">
        <v>5422</v>
      </c>
      <c r="D36" t="s">
        <v>907</v>
      </c>
      <c r="E36">
        <v>1485</v>
      </c>
      <c r="F36" t="s">
        <v>904</v>
      </c>
      <c r="G36">
        <v>26</v>
      </c>
      <c r="H36">
        <v>6340</v>
      </c>
    </row>
    <row r="37" spans="1:8">
      <c r="A37">
        <v>1306</v>
      </c>
      <c r="B37" t="s">
        <v>1082</v>
      </c>
      <c r="C37">
        <v>5080</v>
      </c>
      <c r="D37" t="s">
        <v>1103</v>
      </c>
      <c r="E37">
        <v>1382</v>
      </c>
      <c r="F37" t="s">
        <v>1102</v>
      </c>
      <c r="G37">
        <v>5</v>
      </c>
      <c r="H37">
        <v>901</v>
      </c>
    </row>
    <row r="38" spans="1:8">
      <c r="A38">
        <v>1306</v>
      </c>
      <c r="B38" t="s">
        <v>1082</v>
      </c>
      <c r="C38">
        <v>5091</v>
      </c>
      <c r="D38" t="s">
        <v>1095</v>
      </c>
      <c r="E38">
        <v>1386</v>
      </c>
      <c r="F38" t="s">
        <v>1091</v>
      </c>
      <c r="G38">
        <v>22</v>
      </c>
      <c r="H38">
        <v>3602</v>
      </c>
    </row>
    <row r="39" spans="1:8">
      <c r="A39">
        <v>1314</v>
      </c>
      <c r="B39" t="s">
        <v>831</v>
      </c>
      <c r="C39">
        <v>5513</v>
      </c>
      <c r="D39" t="s">
        <v>864</v>
      </c>
      <c r="E39">
        <v>1506</v>
      </c>
      <c r="F39" t="s">
        <v>863</v>
      </c>
      <c r="G39">
        <v>12</v>
      </c>
      <c r="H39">
        <v>2505</v>
      </c>
    </row>
    <row r="40" spans="1:8">
      <c r="A40">
        <v>1314</v>
      </c>
      <c r="B40" t="s">
        <v>831</v>
      </c>
      <c r="C40">
        <v>5511</v>
      </c>
      <c r="D40" t="s">
        <v>866</v>
      </c>
      <c r="E40">
        <v>1506</v>
      </c>
      <c r="F40" t="s">
        <v>863</v>
      </c>
      <c r="G40">
        <v>16</v>
      </c>
      <c r="H40">
        <v>4422</v>
      </c>
    </row>
    <row r="41" spans="1:8">
      <c r="A41">
        <v>1314</v>
      </c>
      <c r="B41" t="s">
        <v>831</v>
      </c>
      <c r="C41">
        <v>5512</v>
      </c>
      <c r="D41" t="s">
        <v>865</v>
      </c>
      <c r="E41">
        <v>1506</v>
      </c>
      <c r="F41" t="s">
        <v>863</v>
      </c>
      <c r="G41">
        <v>20</v>
      </c>
      <c r="H41">
        <v>4264</v>
      </c>
    </row>
    <row r="42" spans="1:8">
      <c r="A42">
        <v>1314</v>
      </c>
      <c r="B42" t="s">
        <v>831</v>
      </c>
      <c r="C42">
        <v>5510</v>
      </c>
      <c r="D42" t="s">
        <v>867</v>
      </c>
      <c r="E42">
        <v>1506</v>
      </c>
      <c r="F42" t="s">
        <v>863</v>
      </c>
      <c r="G42">
        <v>7</v>
      </c>
      <c r="H42">
        <v>1362</v>
      </c>
    </row>
    <row r="43" spans="1:8">
      <c r="A43">
        <v>1314</v>
      </c>
      <c r="B43" t="s">
        <v>831</v>
      </c>
      <c r="C43">
        <v>5509</v>
      </c>
      <c r="D43" t="s">
        <v>868</v>
      </c>
      <c r="E43">
        <v>1506</v>
      </c>
      <c r="F43" t="s">
        <v>863</v>
      </c>
      <c r="G43">
        <v>18</v>
      </c>
      <c r="H43">
        <v>5057</v>
      </c>
    </row>
    <row r="44" spans="1:8">
      <c r="A44">
        <v>1972</v>
      </c>
      <c r="B44" t="s">
        <v>81</v>
      </c>
      <c r="C44">
        <v>6743</v>
      </c>
      <c r="D44" t="s">
        <v>92</v>
      </c>
      <c r="E44">
        <v>1981</v>
      </c>
      <c r="F44" t="s">
        <v>86</v>
      </c>
      <c r="G44">
        <v>6</v>
      </c>
      <c r="H44">
        <v>934</v>
      </c>
    </row>
    <row r="45" spans="1:8">
      <c r="A45">
        <v>1313</v>
      </c>
      <c r="B45" t="s">
        <v>874</v>
      </c>
      <c r="C45">
        <v>5410</v>
      </c>
      <c r="D45" t="s">
        <v>916</v>
      </c>
      <c r="E45">
        <v>1480</v>
      </c>
      <c r="F45" t="s">
        <v>881</v>
      </c>
      <c r="G45">
        <v>18</v>
      </c>
      <c r="H45">
        <v>4800</v>
      </c>
    </row>
    <row r="46" spans="1:8">
      <c r="A46">
        <v>1316</v>
      </c>
      <c r="B46" t="s">
        <v>734</v>
      </c>
      <c r="C46">
        <v>5143</v>
      </c>
      <c r="D46" t="s">
        <v>744</v>
      </c>
      <c r="E46">
        <v>1402</v>
      </c>
      <c r="F46" t="s">
        <v>743</v>
      </c>
      <c r="G46">
        <v>11</v>
      </c>
      <c r="H46">
        <v>8938</v>
      </c>
    </row>
    <row r="47" spans="1:8">
      <c r="A47">
        <v>1973</v>
      </c>
      <c r="B47" t="s">
        <v>37</v>
      </c>
      <c r="C47">
        <v>6785</v>
      </c>
      <c r="D47" t="s">
        <v>41</v>
      </c>
      <c r="E47">
        <v>1991</v>
      </c>
      <c r="F47" t="s">
        <v>38</v>
      </c>
      <c r="G47">
        <v>11</v>
      </c>
      <c r="H47">
        <v>2228</v>
      </c>
    </row>
    <row r="48" spans="1:8">
      <c r="A48">
        <v>1973</v>
      </c>
      <c r="B48" t="s">
        <v>37</v>
      </c>
      <c r="C48">
        <v>6786</v>
      </c>
      <c r="D48" t="s">
        <v>40</v>
      </c>
      <c r="E48">
        <v>1991</v>
      </c>
      <c r="F48" t="s">
        <v>38</v>
      </c>
      <c r="G48">
        <v>2</v>
      </c>
      <c r="H48">
        <v>476</v>
      </c>
    </row>
    <row r="49" spans="1:8">
      <c r="A49">
        <v>1315</v>
      </c>
      <c r="B49" t="s">
        <v>779</v>
      </c>
      <c r="C49">
        <v>5319</v>
      </c>
      <c r="D49" t="s">
        <v>823</v>
      </c>
      <c r="E49">
        <v>1351</v>
      </c>
      <c r="F49" t="s">
        <v>820</v>
      </c>
      <c r="G49">
        <v>7</v>
      </c>
      <c r="H49">
        <v>1629</v>
      </c>
    </row>
    <row r="50" spans="1:8">
      <c r="A50">
        <v>1315</v>
      </c>
      <c r="B50" t="s">
        <v>779</v>
      </c>
      <c r="C50">
        <v>5320</v>
      </c>
      <c r="D50" t="s">
        <v>822</v>
      </c>
      <c r="E50">
        <v>1351</v>
      </c>
      <c r="F50" t="s">
        <v>820</v>
      </c>
      <c r="G50">
        <v>10</v>
      </c>
      <c r="H50">
        <v>2558</v>
      </c>
    </row>
    <row r="51" spans="1:8">
      <c r="A51">
        <v>1956</v>
      </c>
      <c r="B51" t="s">
        <v>226</v>
      </c>
      <c r="C51">
        <v>6654</v>
      </c>
      <c r="D51" t="s">
        <v>264</v>
      </c>
      <c r="E51">
        <v>1961</v>
      </c>
      <c r="F51" t="s">
        <v>260</v>
      </c>
      <c r="G51">
        <v>5</v>
      </c>
      <c r="H51">
        <v>1593</v>
      </c>
    </row>
    <row r="52" spans="1:8">
      <c r="A52">
        <v>1316</v>
      </c>
      <c r="B52" t="s">
        <v>734</v>
      </c>
      <c r="C52">
        <v>5129</v>
      </c>
      <c r="D52" t="s">
        <v>762</v>
      </c>
      <c r="E52">
        <v>1396</v>
      </c>
      <c r="F52" t="s">
        <v>735</v>
      </c>
      <c r="G52">
        <v>5</v>
      </c>
      <c r="H52">
        <v>1660</v>
      </c>
    </row>
    <row r="53" spans="1:8">
      <c r="A53">
        <v>1316</v>
      </c>
      <c r="B53" t="s">
        <v>734</v>
      </c>
      <c r="C53">
        <v>5128</v>
      </c>
      <c r="D53" t="s">
        <v>763</v>
      </c>
      <c r="E53">
        <v>1396</v>
      </c>
      <c r="F53" t="s">
        <v>735</v>
      </c>
      <c r="G53">
        <v>20</v>
      </c>
      <c r="H53">
        <v>5005</v>
      </c>
    </row>
    <row r="54" spans="1:8">
      <c r="A54">
        <v>1316</v>
      </c>
      <c r="B54" t="s">
        <v>734</v>
      </c>
      <c r="C54">
        <v>5127</v>
      </c>
      <c r="D54" t="s">
        <v>764</v>
      </c>
      <c r="E54">
        <v>1396</v>
      </c>
      <c r="F54" t="s">
        <v>735</v>
      </c>
      <c r="G54">
        <v>20</v>
      </c>
      <c r="H54">
        <v>3113</v>
      </c>
    </row>
    <row r="55" spans="1:8">
      <c r="A55">
        <v>1316</v>
      </c>
      <c r="B55" t="s">
        <v>734</v>
      </c>
      <c r="C55">
        <v>5279</v>
      </c>
      <c r="D55" t="s">
        <v>736</v>
      </c>
      <c r="E55">
        <v>1396</v>
      </c>
      <c r="F55" t="s">
        <v>735</v>
      </c>
      <c r="G55">
        <v>10</v>
      </c>
      <c r="H55">
        <v>6435</v>
      </c>
    </row>
    <row r="56" spans="1:8">
      <c r="A56">
        <v>1315</v>
      </c>
      <c r="B56" t="s">
        <v>779</v>
      </c>
      <c r="C56">
        <v>5343</v>
      </c>
      <c r="D56" t="s">
        <v>803</v>
      </c>
      <c r="E56">
        <v>1357</v>
      </c>
      <c r="F56" t="s">
        <v>802</v>
      </c>
      <c r="G56">
        <v>30</v>
      </c>
      <c r="H56">
        <v>5237</v>
      </c>
    </row>
    <row r="57" spans="1:8">
      <c r="A57">
        <v>1315</v>
      </c>
      <c r="B57" t="s">
        <v>779</v>
      </c>
      <c r="C57">
        <v>5342</v>
      </c>
      <c r="D57" t="s">
        <v>804</v>
      </c>
      <c r="E57">
        <v>1357</v>
      </c>
      <c r="F57" t="s">
        <v>802</v>
      </c>
      <c r="G57">
        <v>10</v>
      </c>
      <c r="H57">
        <v>2773</v>
      </c>
    </row>
    <row r="58" spans="1:8">
      <c r="A58">
        <v>1315</v>
      </c>
      <c r="B58" t="s">
        <v>779</v>
      </c>
      <c r="C58">
        <v>5340</v>
      </c>
      <c r="D58" t="s">
        <v>806</v>
      </c>
      <c r="E58">
        <v>1356</v>
      </c>
      <c r="F58" t="s">
        <v>805</v>
      </c>
      <c r="G58">
        <v>29</v>
      </c>
      <c r="H58">
        <v>4543</v>
      </c>
    </row>
    <row r="59" spans="1:8">
      <c r="A59">
        <v>1315</v>
      </c>
      <c r="B59" t="s">
        <v>779</v>
      </c>
      <c r="C59">
        <v>5339</v>
      </c>
      <c r="D59" t="s">
        <v>807</v>
      </c>
      <c r="E59">
        <v>1356</v>
      </c>
      <c r="F59" t="s">
        <v>805</v>
      </c>
      <c r="G59">
        <v>9</v>
      </c>
      <c r="H59">
        <v>2331</v>
      </c>
    </row>
    <row r="60" spans="1:8">
      <c r="A60">
        <v>1314</v>
      </c>
      <c r="B60" t="s">
        <v>831</v>
      </c>
      <c r="C60">
        <v>5524</v>
      </c>
      <c r="D60" t="s">
        <v>851</v>
      </c>
      <c r="E60">
        <v>1508</v>
      </c>
      <c r="F60" t="s">
        <v>846</v>
      </c>
      <c r="G60">
        <v>6</v>
      </c>
      <c r="H60">
        <v>1895</v>
      </c>
    </row>
    <row r="61" spans="1:8">
      <c r="A61">
        <v>1973</v>
      </c>
      <c r="B61" t="s">
        <v>37</v>
      </c>
      <c r="C61">
        <v>6769</v>
      </c>
      <c r="D61" t="s">
        <v>61</v>
      </c>
      <c r="E61">
        <v>1987</v>
      </c>
      <c r="F61" t="s">
        <v>59</v>
      </c>
      <c r="G61">
        <v>5</v>
      </c>
      <c r="H61">
        <v>787</v>
      </c>
    </row>
    <row r="62" spans="1:8">
      <c r="A62">
        <v>1973</v>
      </c>
      <c r="B62" t="s">
        <v>37</v>
      </c>
      <c r="C62">
        <v>6770</v>
      </c>
      <c r="D62" t="s">
        <v>60</v>
      </c>
      <c r="E62">
        <v>1987</v>
      </c>
      <c r="F62" t="s">
        <v>59</v>
      </c>
      <c r="G62">
        <v>6</v>
      </c>
      <c r="H62">
        <v>876</v>
      </c>
    </row>
    <row r="63" spans="1:8">
      <c r="A63">
        <v>1328</v>
      </c>
      <c r="B63" t="s">
        <v>493</v>
      </c>
      <c r="C63">
        <v>6499</v>
      </c>
      <c r="D63" t="s">
        <v>499</v>
      </c>
      <c r="E63">
        <v>1371</v>
      </c>
      <c r="F63" t="s">
        <v>498</v>
      </c>
      <c r="G63">
        <v>15</v>
      </c>
      <c r="H63">
        <v>2470</v>
      </c>
    </row>
    <row r="64" spans="1:8">
      <c r="A64">
        <v>1328</v>
      </c>
      <c r="B64" t="s">
        <v>493</v>
      </c>
      <c r="C64">
        <v>5974</v>
      </c>
      <c r="D64" t="s">
        <v>500</v>
      </c>
      <c r="E64">
        <v>1371</v>
      </c>
      <c r="F64" t="s">
        <v>498</v>
      </c>
      <c r="G64">
        <v>10</v>
      </c>
      <c r="H64">
        <v>2915</v>
      </c>
    </row>
    <row r="65" spans="1:8">
      <c r="A65">
        <v>1957</v>
      </c>
      <c r="B65" t="s">
        <v>175</v>
      </c>
      <c r="C65">
        <v>6865</v>
      </c>
      <c r="D65" t="s">
        <v>192</v>
      </c>
      <c r="E65">
        <v>2013</v>
      </c>
      <c r="F65" t="s">
        <v>189</v>
      </c>
      <c r="G65">
        <v>8</v>
      </c>
      <c r="H65">
        <v>2128</v>
      </c>
    </row>
    <row r="66" spans="1:8">
      <c r="A66">
        <v>1957</v>
      </c>
      <c r="B66" t="s">
        <v>175</v>
      </c>
      <c r="C66">
        <v>6867</v>
      </c>
      <c r="D66" t="s">
        <v>190</v>
      </c>
      <c r="E66">
        <v>2013</v>
      </c>
      <c r="F66" t="s">
        <v>189</v>
      </c>
      <c r="G66">
        <v>4</v>
      </c>
      <c r="H66">
        <v>811</v>
      </c>
    </row>
    <row r="67" spans="1:8">
      <c r="A67">
        <v>1957</v>
      </c>
      <c r="B67" t="s">
        <v>175</v>
      </c>
      <c r="C67">
        <v>6866</v>
      </c>
      <c r="D67" t="s">
        <v>191</v>
      </c>
      <c r="E67">
        <v>2013</v>
      </c>
      <c r="F67" t="s">
        <v>189</v>
      </c>
      <c r="G67">
        <v>9</v>
      </c>
      <c r="H67">
        <v>1870</v>
      </c>
    </row>
    <row r="68" spans="1:8">
      <c r="A68">
        <v>1307</v>
      </c>
      <c r="B68" t="s">
        <v>1047</v>
      </c>
      <c r="C68">
        <v>5262</v>
      </c>
      <c r="D68" t="s">
        <v>1051</v>
      </c>
      <c r="E68">
        <v>1391</v>
      </c>
      <c r="F68" t="s">
        <v>1050</v>
      </c>
      <c r="G68">
        <v>30</v>
      </c>
      <c r="H68">
        <v>5566</v>
      </c>
    </row>
    <row r="69" spans="1:8">
      <c r="A69">
        <v>1307</v>
      </c>
      <c r="B69" t="s">
        <v>1047</v>
      </c>
      <c r="C69">
        <v>5110</v>
      </c>
      <c r="D69" t="s">
        <v>1058</v>
      </c>
      <c r="E69">
        <v>1391</v>
      </c>
      <c r="F69" t="s">
        <v>1050</v>
      </c>
      <c r="G69">
        <v>7</v>
      </c>
      <c r="H69">
        <v>7479</v>
      </c>
    </row>
    <row r="70" spans="1:8">
      <c r="A70">
        <v>1336</v>
      </c>
      <c r="B70" t="s">
        <v>312</v>
      </c>
      <c r="C70">
        <v>5220</v>
      </c>
      <c r="D70" t="s">
        <v>325</v>
      </c>
      <c r="E70">
        <v>1415</v>
      </c>
      <c r="F70" t="s">
        <v>324</v>
      </c>
      <c r="G70">
        <v>8</v>
      </c>
      <c r="H70">
        <v>1686</v>
      </c>
    </row>
    <row r="71" spans="1:8">
      <c r="A71">
        <v>1336</v>
      </c>
      <c r="B71" t="s">
        <v>312</v>
      </c>
      <c r="C71">
        <v>5245</v>
      </c>
      <c r="D71" t="s">
        <v>317</v>
      </c>
      <c r="E71">
        <v>1416</v>
      </c>
      <c r="F71" t="s">
        <v>316</v>
      </c>
      <c r="G71">
        <v>7</v>
      </c>
      <c r="H71">
        <v>1605</v>
      </c>
    </row>
    <row r="72" spans="1:8">
      <c r="A72">
        <v>1336</v>
      </c>
      <c r="B72" t="s">
        <v>312</v>
      </c>
      <c r="C72">
        <v>5243</v>
      </c>
      <c r="D72" t="s">
        <v>318</v>
      </c>
      <c r="E72">
        <v>1416</v>
      </c>
      <c r="F72" t="s">
        <v>316</v>
      </c>
      <c r="G72">
        <v>8</v>
      </c>
      <c r="H72">
        <v>2003</v>
      </c>
    </row>
    <row r="73" spans="1:8">
      <c r="A73">
        <v>1336</v>
      </c>
      <c r="B73" t="s">
        <v>312</v>
      </c>
      <c r="C73">
        <v>5218</v>
      </c>
      <c r="D73" t="s">
        <v>328</v>
      </c>
      <c r="E73">
        <v>1412</v>
      </c>
      <c r="F73" t="s">
        <v>326</v>
      </c>
      <c r="G73">
        <v>7</v>
      </c>
      <c r="H73">
        <v>1226</v>
      </c>
    </row>
    <row r="74" spans="1:8">
      <c r="A74">
        <v>1336</v>
      </c>
      <c r="B74" t="s">
        <v>312</v>
      </c>
      <c r="C74">
        <v>5219</v>
      </c>
      <c r="D74" t="s">
        <v>327</v>
      </c>
      <c r="E74">
        <v>1412</v>
      </c>
      <c r="F74" t="s">
        <v>326</v>
      </c>
      <c r="G74">
        <v>12</v>
      </c>
      <c r="H74">
        <v>2368</v>
      </c>
    </row>
    <row r="75" spans="1:8">
      <c r="A75">
        <v>1336</v>
      </c>
      <c r="B75" t="s">
        <v>312</v>
      </c>
      <c r="C75">
        <v>5260</v>
      </c>
      <c r="D75" t="s">
        <v>314</v>
      </c>
      <c r="E75">
        <v>1433</v>
      </c>
      <c r="F75" t="s">
        <v>314</v>
      </c>
      <c r="G75">
        <v>10</v>
      </c>
      <c r="H75">
        <v>1644</v>
      </c>
    </row>
    <row r="76" spans="1:8">
      <c r="A76">
        <v>1336</v>
      </c>
      <c r="B76" t="s">
        <v>312</v>
      </c>
      <c r="C76">
        <v>5259</v>
      </c>
      <c r="D76" t="s">
        <v>315</v>
      </c>
      <c r="E76">
        <v>1432</v>
      </c>
      <c r="F76" t="s">
        <v>315</v>
      </c>
      <c r="G76">
        <v>15</v>
      </c>
      <c r="H76">
        <v>4694</v>
      </c>
    </row>
    <row r="77" spans="1:8">
      <c r="A77">
        <v>1307</v>
      </c>
      <c r="B77" t="s">
        <v>1047</v>
      </c>
      <c r="C77">
        <v>5101</v>
      </c>
      <c r="D77" t="s">
        <v>1071</v>
      </c>
      <c r="E77">
        <v>1387</v>
      </c>
      <c r="F77" t="s">
        <v>1070</v>
      </c>
      <c r="G77">
        <v>25</v>
      </c>
      <c r="H77">
        <v>3659</v>
      </c>
    </row>
    <row r="78" spans="1:8">
      <c r="A78">
        <v>1307</v>
      </c>
      <c r="B78" t="s">
        <v>1047</v>
      </c>
      <c r="C78">
        <v>5100</v>
      </c>
      <c r="D78" t="s">
        <v>1072</v>
      </c>
      <c r="E78">
        <v>1387</v>
      </c>
      <c r="F78" t="s">
        <v>1070</v>
      </c>
      <c r="G78">
        <v>4</v>
      </c>
      <c r="H78">
        <v>1160</v>
      </c>
    </row>
    <row r="79" spans="1:8">
      <c r="A79">
        <v>1315</v>
      </c>
      <c r="B79" t="s">
        <v>779</v>
      </c>
      <c r="C79">
        <v>5333</v>
      </c>
      <c r="D79" t="s">
        <v>812</v>
      </c>
      <c r="E79">
        <v>1355</v>
      </c>
      <c r="F79" t="s">
        <v>777</v>
      </c>
      <c r="G79">
        <v>20</v>
      </c>
      <c r="H79">
        <v>3318</v>
      </c>
    </row>
    <row r="80" spans="1:8">
      <c r="A80">
        <v>1315</v>
      </c>
      <c r="B80" t="s">
        <v>779</v>
      </c>
      <c r="C80">
        <v>5332</v>
      </c>
      <c r="D80" t="s">
        <v>813</v>
      </c>
      <c r="E80">
        <v>1355</v>
      </c>
      <c r="F80" t="s">
        <v>777</v>
      </c>
      <c r="G80">
        <v>8</v>
      </c>
      <c r="H80">
        <v>2120</v>
      </c>
    </row>
    <row r="81" spans="1:8">
      <c r="A81">
        <v>1956</v>
      </c>
      <c r="B81" t="s">
        <v>226</v>
      </c>
      <c r="C81">
        <v>6658</v>
      </c>
      <c r="D81" t="s">
        <v>259</v>
      </c>
      <c r="E81">
        <v>1962</v>
      </c>
      <c r="F81" t="s">
        <v>252</v>
      </c>
      <c r="G81">
        <v>8</v>
      </c>
      <c r="H81">
        <v>2906</v>
      </c>
    </row>
    <row r="82" spans="1:8">
      <c r="A82">
        <v>1956</v>
      </c>
      <c r="B82" t="s">
        <v>226</v>
      </c>
      <c r="C82">
        <v>6661</v>
      </c>
      <c r="D82" t="s">
        <v>256</v>
      </c>
      <c r="E82">
        <v>1962</v>
      </c>
      <c r="F82" t="s">
        <v>252</v>
      </c>
      <c r="G82">
        <v>6</v>
      </c>
      <c r="H82">
        <v>1623</v>
      </c>
    </row>
    <row r="83" spans="1:8">
      <c r="A83">
        <v>1956</v>
      </c>
      <c r="B83" t="s">
        <v>226</v>
      </c>
      <c r="C83">
        <v>6660</v>
      </c>
      <c r="D83" t="s">
        <v>257</v>
      </c>
      <c r="E83">
        <v>1962</v>
      </c>
      <c r="F83" t="s">
        <v>252</v>
      </c>
      <c r="G83">
        <v>13</v>
      </c>
      <c r="H83">
        <v>2324</v>
      </c>
    </row>
    <row r="84" spans="1:8">
      <c r="A84">
        <v>1956</v>
      </c>
      <c r="B84" t="s">
        <v>226</v>
      </c>
      <c r="C84">
        <v>6659</v>
      </c>
      <c r="D84" t="s">
        <v>258</v>
      </c>
      <c r="E84">
        <v>1962</v>
      </c>
      <c r="F84" t="s">
        <v>252</v>
      </c>
      <c r="G84">
        <v>15</v>
      </c>
      <c r="H84">
        <v>1405</v>
      </c>
    </row>
    <row r="85" spans="1:8">
      <c r="A85">
        <v>1301</v>
      </c>
      <c r="B85" t="s">
        <v>1231</v>
      </c>
      <c r="C85">
        <v>5472</v>
      </c>
      <c r="D85" t="s">
        <v>1257</v>
      </c>
      <c r="E85">
        <v>1499</v>
      </c>
      <c r="F85" t="s">
        <v>1229</v>
      </c>
      <c r="G85">
        <v>8</v>
      </c>
      <c r="H85">
        <v>1982</v>
      </c>
    </row>
    <row r="86" spans="1:8">
      <c r="A86">
        <v>1301</v>
      </c>
      <c r="B86" t="s">
        <v>1231</v>
      </c>
      <c r="C86">
        <v>5473</v>
      </c>
      <c r="D86" t="s">
        <v>1256</v>
      </c>
      <c r="E86">
        <v>1499</v>
      </c>
      <c r="F86" t="s">
        <v>1229</v>
      </c>
      <c r="G86">
        <v>6</v>
      </c>
      <c r="H86">
        <v>1197</v>
      </c>
    </row>
    <row r="87" spans="1:8">
      <c r="A87">
        <v>1313</v>
      </c>
      <c r="B87" t="s">
        <v>874</v>
      </c>
      <c r="C87">
        <v>5436</v>
      </c>
      <c r="D87" t="s">
        <v>896</v>
      </c>
      <c r="E87">
        <v>1488</v>
      </c>
      <c r="F87" t="s">
        <v>878</v>
      </c>
      <c r="G87">
        <v>16</v>
      </c>
      <c r="H87">
        <v>3162</v>
      </c>
    </row>
    <row r="88" spans="1:8">
      <c r="A88">
        <v>1313</v>
      </c>
      <c r="B88" t="s">
        <v>874</v>
      </c>
      <c r="C88">
        <v>5440</v>
      </c>
      <c r="D88" t="s">
        <v>894</v>
      </c>
      <c r="E88">
        <v>1488</v>
      </c>
      <c r="F88" t="s">
        <v>878</v>
      </c>
      <c r="G88">
        <v>15</v>
      </c>
      <c r="H88">
        <v>2503</v>
      </c>
    </row>
    <row r="89" spans="1:8">
      <c r="A89">
        <v>1313</v>
      </c>
      <c r="B89" t="s">
        <v>874</v>
      </c>
      <c r="C89">
        <v>5438</v>
      </c>
      <c r="D89" t="s">
        <v>895</v>
      </c>
      <c r="E89">
        <v>1488</v>
      </c>
      <c r="F89" t="s">
        <v>878</v>
      </c>
      <c r="G89">
        <v>15</v>
      </c>
      <c r="H89">
        <v>2697</v>
      </c>
    </row>
    <row r="90" spans="1:8">
      <c r="A90">
        <v>1313</v>
      </c>
      <c r="B90" t="s">
        <v>874</v>
      </c>
      <c r="C90">
        <v>5443</v>
      </c>
      <c r="D90" t="s">
        <v>893</v>
      </c>
      <c r="E90">
        <v>1488</v>
      </c>
      <c r="F90" t="s">
        <v>878</v>
      </c>
      <c r="G90">
        <v>5</v>
      </c>
      <c r="H90">
        <v>851</v>
      </c>
    </row>
    <row r="91" spans="1:8">
      <c r="A91">
        <v>1313</v>
      </c>
      <c r="B91" t="s">
        <v>874</v>
      </c>
      <c r="C91">
        <v>5445</v>
      </c>
      <c r="D91" t="s">
        <v>892</v>
      </c>
      <c r="E91">
        <v>1488</v>
      </c>
      <c r="F91" t="s">
        <v>878</v>
      </c>
      <c r="G91">
        <v>21</v>
      </c>
      <c r="H91">
        <v>4252</v>
      </c>
    </row>
    <row r="92" spans="1:8">
      <c r="A92">
        <v>1972</v>
      </c>
      <c r="B92" t="s">
        <v>81</v>
      </c>
      <c r="C92">
        <v>6726</v>
      </c>
      <c r="D92" t="s">
        <v>111</v>
      </c>
      <c r="E92">
        <v>1977</v>
      </c>
      <c r="F92" t="s">
        <v>110</v>
      </c>
      <c r="G92">
        <v>10</v>
      </c>
      <c r="H92">
        <v>1479</v>
      </c>
    </row>
    <row r="93" spans="1:8">
      <c r="A93">
        <v>1317</v>
      </c>
      <c r="B93" t="s">
        <v>704</v>
      </c>
      <c r="C93">
        <v>5303</v>
      </c>
      <c r="D93" t="s">
        <v>722</v>
      </c>
      <c r="E93">
        <v>1464</v>
      </c>
      <c r="F93" t="s">
        <v>721</v>
      </c>
      <c r="G93">
        <v>5</v>
      </c>
      <c r="H93">
        <v>2002</v>
      </c>
    </row>
    <row r="94" spans="1:8">
      <c r="A94">
        <v>1956</v>
      </c>
      <c r="B94" t="s">
        <v>226</v>
      </c>
      <c r="C94">
        <v>6682</v>
      </c>
      <c r="D94" t="s">
        <v>229</v>
      </c>
      <c r="E94">
        <v>1970</v>
      </c>
      <c r="F94" t="s">
        <v>228</v>
      </c>
      <c r="G94">
        <v>2</v>
      </c>
      <c r="H94">
        <v>661</v>
      </c>
    </row>
    <row r="95" spans="1:8">
      <c r="A95">
        <v>1561</v>
      </c>
      <c r="B95" t="s">
        <v>281</v>
      </c>
      <c r="C95">
        <v>5616</v>
      </c>
      <c r="D95" t="s">
        <v>300</v>
      </c>
      <c r="E95">
        <v>1562</v>
      </c>
      <c r="F95" t="s">
        <v>298</v>
      </c>
      <c r="G95">
        <v>32</v>
      </c>
      <c r="H95">
        <v>3570</v>
      </c>
    </row>
    <row r="96" spans="1:8">
      <c r="A96">
        <v>1561</v>
      </c>
      <c r="B96" t="s">
        <v>281</v>
      </c>
      <c r="C96">
        <v>5617</v>
      </c>
      <c r="D96" t="s">
        <v>299</v>
      </c>
      <c r="E96">
        <v>1562</v>
      </c>
      <c r="F96" t="s">
        <v>298</v>
      </c>
      <c r="G96">
        <v>3</v>
      </c>
      <c r="H96">
        <v>768</v>
      </c>
    </row>
    <row r="97" spans="1:8">
      <c r="A97">
        <v>1308</v>
      </c>
      <c r="B97" t="s">
        <v>1016</v>
      </c>
      <c r="C97">
        <v>6437</v>
      </c>
      <c r="D97" t="s">
        <v>1020</v>
      </c>
      <c r="E97">
        <v>1438</v>
      </c>
      <c r="F97" t="s">
        <v>1019</v>
      </c>
      <c r="G97">
        <v>9</v>
      </c>
      <c r="H97">
        <v>2817</v>
      </c>
    </row>
    <row r="98" spans="1:8">
      <c r="A98">
        <v>1957</v>
      </c>
      <c r="B98" t="s">
        <v>175</v>
      </c>
      <c r="C98">
        <v>6859</v>
      </c>
      <c r="D98" t="s">
        <v>201</v>
      </c>
      <c r="E98">
        <v>2009</v>
      </c>
      <c r="F98" t="s">
        <v>199</v>
      </c>
      <c r="G98">
        <v>4</v>
      </c>
      <c r="H98">
        <v>2380</v>
      </c>
    </row>
    <row r="99" spans="1:8">
      <c r="A99">
        <v>1957</v>
      </c>
      <c r="B99" t="s">
        <v>175</v>
      </c>
      <c r="C99">
        <v>6860</v>
      </c>
      <c r="D99" t="s">
        <v>200</v>
      </c>
      <c r="E99">
        <v>2009</v>
      </c>
      <c r="F99" t="s">
        <v>199</v>
      </c>
      <c r="G99">
        <v>10</v>
      </c>
      <c r="H99">
        <v>1763</v>
      </c>
    </row>
    <row r="100" spans="1:8">
      <c r="A100">
        <v>1317</v>
      </c>
      <c r="B100" t="s">
        <v>704</v>
      </c>
      <c r="C100">
        <v>5301</v>
      </c>
      <c r="D100" t="s">
        <v>723</v>
      </c>
      <c r="E100">
        <v>1464</v>
      </c>
      <c r="F100" t="s">
        <v>721</v>
      </c>
      <c r="G100">
        <v>2</v>
      </c>
      <c r="H100">
        <v>1447</v>
      </c>
    </row>
    <row r="101" spans="1:8">
      <c r="A101">
        <v>1317</v>
      </c>
      <c r="B101" t="s">
        <v>704</v>
      </c>
      <c r="C101">
        <v>5288</v>
      </c>
      <c r="D101" t="s">
        <v>728</v>
      </c>
      <c r="E101">
        <v>1461</v>
      </c>
      <c r="F101" t="s">
        <v>727</v>
      </c>
      <c r="G101">
        <v>18</v>
      </c>
      <c r="H101">
        <v>3723</v>
      </c>
    </row>
    <row r="102" spans="1:8">
      <c r="A102">
        <v>1317</v>
      </c>
      <c r="B102" t="s">
        <v>704</v>
      </c>
      <c r="C102">
        <v>5287</v>
      </c>
      <c r="D102" t="s">
        <v>729</v>
      </c>
      <c r="E102">
        <v>1461</v>
      </c>
      <c r="F102" t="s">
        <v>727</v>
      </c>
      <c r="G102">
        <v>14</v>
      </c>
      <c r="H102">
        <v>3008</v>
      </c>
    </row>
    <row r="103" spans="1:8">
      <c r="A103">
        <v>1561</v>
      </c>
      <c r="B103" t="s">
        <v>281</v>
      </c>
      <c r="C103">
        <v>5619</v>
      </c>
      <c r="D103" t="s">
        <v>296</v>
      </c>
      <c r="E103">
        <v>1563</v>
      </c>
      <c r="F103" t="s">
        <v>295</v>
      </c>
      <c r="G103">
        <v>34</v>
      </c>
      <c r="H103">
        <v>3618</v>
      </c>
    </row>
    <row r="104" spans="1:8">
      <c r="A104">
        <v>1561</v>
      </c>
      <c r="B104" t="s">
        <v>281</v>
      </c>
      <c r="C104">
        <v>5618</v>
      </c>
      <c r="D104" t="s">
        <v>297</v>
      </c>
      <c r="E104">
        <v>1563</v>
      </c>
      <c r="F104" t="s">
        <v>295</v>
      </c>
      <c r="G104">
        <v>2</v>
      </c>
      <c r="H104">
        <v>982</v>
      </c>
    </row>
    <row r="105" spans="1:8">
      <c r="A105">
        <v>1322</v>
      </c>
      <c r="B105" t="s">
        <v>585</v>
      </c>
      <c r="C105">
        <v>5715</v>
      </c>
      <c r="D105" t="s">
        <v>590</v>
      </c>
      <c r="E105">
        <v>1535</v>
      </c>
      <c r="F105" t="s">
        <v>589</v>
      </c>
      <c r="G105">
        <v>15</v>
      </c>
      <c r="H105">
        <v>2295</v>
      </c>
    </row>
    <row r="106" spans="1:8">
      <c r="A106">
        <v>1322</v>
      </c>
      <c r="B106" t="s">
        <v>585</v>
      </c>
      <c r="C106">
        <v>5714</v>
      </c>
      <c r="D106" t="s">
        <v>591</v>
      </c>
      <c r="E106">
        <v>1535</v>
      </c>
      <c r="F106" t="s">
        <v>589</v>
      </c>
      <c r="G106">
        <v>4</v>
      </c>
      <c r="H106">
        <v>1565</v>
      </c>
    </row>
    <row r="107" spans="1:8">
      <c r="A107">
        <v>1316</v>
      </c>
      <c r="B107" t="s">
        <v>734</v>
      </c>
      <c r="C107">
        <v>5137</v>
      </c>
      <c r="D107" t="s">
        <v>752</v>
      </c>
      <c r="E107">
        <v>1399</v>
      </c>
      <c r="F107" t="s">
        <v>751</v>
      </c>
      <c r="G107">
        <v>36</v>
      </c>
      <c r="H107">
        <v>6877</v>
      </c>
    </row>
    <row r="108" spans="1:8">
      <c r="A108">
        <v>1316</v>
      </c>
      <c r="B108" t="s">
        <v>734</v>
      </c>
      <c r="C108">
        <v>5136</v>
      </c>
      <c r="D108" t="s">
        <v>753</v>
      </c>
      <c r="E108">
        <v>1399</v>
      </c>
      <c r="F108" t="s">
        <v>751</v>
      </c>
      <c r="G108">
        <v>16</v>
      </c>
      <c r="H108">
        <v>8772</v>
      </c>
    </row>
    <row r="109" spans="1:8">
      <c r="A109">
        <v>1307</v>
      </c>
      <c r="B109" t="s">
        <v>1047</v>
      </c>
      <c r="C109">
        <v>5115</v>
      </c>
      <c r="D109" t="s">
        <v>1053</v>
      </c>
      <c r="E109">
        <v>1393</v>
      </c>
      <c r="F109" t="s">
        <v>1052</v>
      </c>
      <c r="G109">
        <v>50</v>
      </c>
      <c r="H109">
        <v>11819</v>
      </c>
    </row>
    <row r="110" spans="1:8">
      <c r="A110">
        <v>1307</v>
      </c>
      <c r="B110" t="s">
        <v>1047</v>
      </c>
      <c r="C110">
        <v>5114</v>
      </c>
      <c r="D110" t="s">
        <v>1054</v>
      </c>
      <c r="E110">
        <v>1393</v>
      </c>
      <c r="F110" t="s">
        <v>1052</v>
      </c>
      <c r="G110">
        <v>11</v>
      </c>
      <c r="H110">
        <v>4926</v>
      </c>
    </row>
    <row r="111" spans="1:8">
      <c r="A111">
        <v>1309</v>
      </c>
      <c r="B111" t="s">
        <v>998</v>
      </c>
      <c r="C111">
        <v>6912</v>
      </c>
      <c r="D111" t="s">
        <v>1000</v>
      </c>
      <c r="E111">
        <v>1553</v>
      </c>
      <c r="F111" t="s">
        <v>999</v>
      </c>
      <c r="G111">
        <v>26</v>
      </c>
      <c r="H111">
        <v>3258</v>
      </c>
    </row>
    <row r="112" spans="1:8">
      <c r="A112">
        <v>1309</v>
      </c>
      <c r="B112" t="s">
        <v>998</v>
      </c>
      <c r="C112">
        <v>5603</v>
      </c>
      <c r="D112" t="s">
        <v>1014</v>
      </c>
      <c r="E112">
        <v>1553</v>
      </c>
      <c r="F112" t="s">
        <v>999</v>
      </c>
      <c r="G112">
        <v>26</v>
      </c>
      <c r="H112">
        <v>3258</v>
      </c>
    </row>
    <row r="113" spans="1:8">
      <c r="A113">
        <v>1309</v>
      </c>
      <c r="B113" t="s">
        <v>998</v>
      </c>
      <c r="C113">
        <v>5602</v>
      </c>
      <c r="D113" t="s">
        <v>1015</v>
      </c>
      <c r="E113">
        <v>1553</v>
      </c>
      <c r="F113" t="s">
        <v>999</v>
      </c>
      <c r="G113">
        <v>2</v>
      </c>
      <c r="H113">
        <v>935</v>
      </c>
    </row>
    <row r="114" spans="1:8">
      <c r="A114">
        <v>1309</v>
      </c>
      <c r="B114" t="s">
        <v>998</v>
      </c>
      <c r="C114">
        <v>5610</v>
      </c>
      <c r="D114" t="s">
        <v>1007</v>
      </c>
      <c r="E114">
        <v>1556</v>
      </c>
      <c r="F114" t="s">
        <v>1006</v>
      </c>
      <c r="G114">
        <v>17</v>
      </c>
      <c r="H114">
        <v>1634</v>
      </c>
    </row>
    <row r="115" spans="1:8">
      <c r="A115">
        <v>1309</v>
      </c>
      <c r="B115" t="s">
        <v>998</v>
      </c>
      <c r="C115">
        <v>5609</v>
      </c>
      <c r="D115" t="s">
        <v>1008</v>
      </c>
      <c r="E115">
        <v>1556</v>
      </c>
      <c r="F115" t="s">
        <v>1006</v>
      </c>
      <c r="G115">
        <v>4</v>
      </c>
      <c r="H115">
        <v>1391</v>
      </c>
    </row>
    <row r="116" spans="1:8">
      <c r="A116">
        <v>1972</v>
      </c>
      <c r="B116" t="s">
        <v>81</v>
      </c>
      <c r="C116">
        <v>6729</v>
      </c>
      <c r="D116" t="s">
        <v>108</v>
      </c>
      <c r="E116">
        <v>1978</v>
      </c>
      <c r="F116" t="s">
        <v>107</v>
      </c>
      <c r="G116">
        <v>5</v>
      </c>
      <c r="H116">
        <v>764</v>
      </c>
    </row>
    <row r="117" spans="1:8">
      <c r="A117">
        <v>1958</v>
      </c>
      <c r="B117" t="s">
        <v>146</v>
      </c>
      <c r="C117">
        <v>6881</v>
      </c>
      <c r="D117" t="s">
        <v>172</v>
      </c>
      <c r="E117">
        <v>2018</v>
      </c>
      <c r="F117" t="s">
        <v>170</v>
      </c>
      <c r="G117">
        <v>5</v>
      </c>
      <c r="H117">
        <v>3271</v>
      </c>
    </row>
    <row r="118" spans="1:8">
      <c r="A118">
        <v>1958</v>
      </c>
      <c r="B118" t="s">
        <v>146</v>
      </c>
      <c r="C118">
        <v>6882</v>
      </c>
      <c r="D118" t="s">
        <v>171</v>
      </c>
      <c r="E118">
        <v>2018</v>
      </c>
      <c r="F118" t="s">
        <v>170</v>
      </c>
      <c r="G118">
        <v>10</v>
      </c>
      <c r="H118">
        <v>1953</v>
      </c>
    </row>
    <row r="119" spans="1:8">
      <c r="A119">
        <v>1317</v>
      </c>
      <c r="B119" t="s">
        <v>704</v>
      </c>
      <c r="C119">
        <v>5375</v>
      </c>
      <c r="D119" t="s">
        <v>708</v>
      </c>
      <c r="E119">
        <v>1475</v>
      </c>
      <c r="F119" t="s">
        <v>707</v>
      </c>
      <c r="G119">
        <v>4</v>
      </c>
      <c r="H119">
        <v>2005</v>
      </c>
    </row>
    <row r="120" spans="1:8">
      <c r="A120">
        <v>1317</v>
      </c>
      <c r="B120" t="s">
        <v>704</v>
      </c>
      <c r="C120">
        <v>5373</v>
      </c>
      <c r="D120" t="s">
        <v>709</v>
      </c>
      <c r="E120">
        <v>1475</v>
      </c>
      <c r="F120" t="s">
        <v>707</v>
      </c>
      <c r="G120">
        <v>2</v>
      </c>
      <c r="H120">
        <v>278</v>
      </c>
    </row>
    <row r="121" spans="1:8">
      <c r="A121">
        <v>1302</v>
      </c>
      <c r="B121" t="s">
        <v>1192</v>
      </c>
      <c r="C121">
        <v>5545</v>
      </c>
      <c r="D121" t="s">
        <v>1221</v>
      </c>
      <c r="E121">
        <v>1512</v>
      </c>
      <c r="F121" t="s">
        <v>1199</v>
      </c>
      <c r="G121">
        <v>10</v>
      </c>
      <c r="H121">
        <v>2537</v>
      </c>
    </row>
    <row r="122" spans="1:8">
      <c r="A122">
        <v>1302</v>
      </c>
      <c r="B122" t="s">
        <v>1192</v>
      </c>
      <c r="C122">
        <v>5546</v>
      </c>
      <c r="D122" t="s">
        <v>1220</v>
      </c>
      <c r="E122">
        <v>1512</v>
      </c>
      <c r="F122" t="s">
        <v>1199</v>
      </c>
      <c r="G122">
        <v>14</v>
      </c>
      <c r="H122">
        <v>3947</v>
      </c>
    </row>
    <row r="123" spans="1:8">
      <c r="A123">
        <v>1973</v>
      </c>
      <c r="B123" t="s">
        <v>37</v>
      </c>
      <c r="C123">
        <v>6767</v>
      </c>
      <c r="D123" t="s">
        <v>64</v>
      </c>
      <c r="E123">
        <v>1986</v>
      </c>
      <c r="F123" t="s">
        <v>62</v>
      </c>
      <c r="G123">
        <v>16</v>
      </c>
      <c r="H123">
        <v>3022</v>
      </c>
    </row>
    <row r="124" spans="1:8">
      <c r="A124">
        <v>1973</v>
      </c>
      <c r="B124" t="s">
        <v>37</v>
      </c>
      <c r="C124">
        <v>6768</v>
      </c>
      <c r="D124" t="s">
        <v>63</v>
      </c>
      <c r="E124">
        <v>1986</v>
      </c>
      <c r="F124" t="s">
        <v>62</v>
      </c>
      <c r="G124">
        <v>4</v>
      </c>
      <c r="H124">
        <v>774</v>
      </c>
    </row>
    <row r="125" spans="1:8">
      <c r="A125">
        <v>1301</v>
      </c>
      <c r="B125" t="s">
        <v>1231</v>
      </c>
      <c r="C125">
        <v>5448</v>
      </c>
      <c r="D125" t="s">
        <v>1279</v>
      </c>
      <c r="E125">
        <v>1493</v>
      </c>
      <c r="F125" t="s">
        <v>1234</v>
      </c>
      <c r="G125">
        <v>5</v>
      </c>
      <c r="H125">
        <v>1041</v>
      </c>
    </row>
    <row r="126" spans="1:8">
      <c r="A126">
        <v>1301</v>
      </c>
      <c r="B126" t="s">
        <v>1231</v>
      </c>
      <c r="C126">
        <v>5450</v>
      </c>
      <c r="D126" t="s">
        <v>1278</v>
      </c>
      <c r="E126">
        <v>1493</v>
      </c>
      <c r="F126" t="s">
        <v>1234</v>
      </c>
      <c r="G126">
        <v>11</v>
      </c>
      <c r="H126">
        <v>1529</v>
      </c>
    </row>
    <row r="127" spans="1:8">
      <c r="A127">
        <v>1301</v>
      </c>
      <c r="B127" t="s">
        <v>1231</v>
      </c>
      <c r="C127">
        <v>5458</v>
      </c>
      <c r="D127" t="s">
        <v>1271</v>
      </c>
      <c r="E127">
        <v>1495</v>
      </c>
      <c r="F127" t="s">
        <v>1270</v>
      </c>
      <c r="G127">
        <v>13</v>
      </c>
      <c r="H127">
        <v>1739</v>
      </c>
    </row>
    <row r="128" spans="1:8">
      <c r="A128">
        <v>1301</v>
      </c>
      <c r="B128" t="s">
        <v>1231</v>
      </c>
      <c r="C128">
        <v>5457</v>
      </c>
      <c r="D128" t="s">
        <v>1272</v>
      </c>
      <c r="E128">
        <v>1495</v>
      </c>
      <c r="F128" t="s">
        <v>1270</v>
      </c>
      <c r="G128">
        <v>15</v>
      </c>
      <c r="H128">
        <v>2833</v>
      </c>
    </row>
    <row r="129" spans="1:8">
      <c r="A129">
        <v>1302</v>
      </c>
      <c r="B129" t="s">
        <v>1192</v>
      </c>
      <c r="C129">
        <v>5539</v>
      </c>
      <c r="D129" t="s">
        <v>1228</v>
      </c>
      <c r="E129">
        <v>1511</v>
      </c>
      <c r="F129" t="s">
        <v>1224</v>
      </c>
      <c r="G129">
        <v>3</v>
      </c>
      <c r="H129">
        <v>584</v>
      </c>
    </row>
    <row r="130" spans="1:8">
      <c r="A130">
        <v>1302</v>
      </c>
      <c r="B130" t="s">
        <v>1192</v>
      </c>
      <c r="C130">
        <v>5540</v>
      </c>
      <c r="D130" t="s">
        <v>1227</v>
      </c>
      <c r="E130">
        <v>1511</v>
      </c>
      <c r="F130" t="s">
        <v>1224</v>
      </c>
      <c r="G130">
        <v>17</v>
      </c>
      <c r="H130">
        <v>3954</v>
      </c>
    </row>
    <row r="131" spans="1:8">
      <c r="A131">
        <v>1301</v>
      </c>
      <c r="B131" t="s">
        <v>1231</v>
      </c>
      <c r="C131">
        <v>5456</v>
      </c>
      <c r="D131" t="s">
        <v>1273</v>
      </c>
      <c r="E131">
        <v>1495</v>
      </c>
      <c r="F131" t="s">
        <v>1270</v>
      </c>
      <c r="G131">
        <v>5</v>
      </c>
      <c r="H131">
        <v>1191</v>
      </c>
    </row>
    <row r="132" spans="1:8">
      <c r="A132">
        <v>1302</v>
      </c>
      <c r="B132" t="s">
        <v>1192</v>
      </c>
      <c r="C132">
        <v>5541</v>
      </c>
      <c r="D132" t="s">
        <v>1226</v>
      </c>
      <c r="E132">
        <v>1511</v>
      </c>
      <c r="F132" t="s">
        <v>1224</v>
      </c>
      <c r="G132">
        <v>6</v>
      </c>
      <c r="H132">
        <v>1361</v>
      </c>
    </row>
    <row r="133" spans="1:8">
      <c r="A133">
        <v>1302</v>
      </c>
      <c r="B133" t="s">
        <v>1192</v>
      </c>
      <c r="C133">
        <v>5542</v>
      </c>
      <c r="D133" t="s">
        <v>1225</v>
      </c>
      <c r="E133">
        <v>1511</v>
      </c>
      <c r="F133" t="s">
        <v>1224</v>
      </c>
      <c r="G133">
        <v>9</v>
      </c>
      <c r="H133">
        <v>1787</v>
      </c>
    </row>
    <row r="134" spans="1:8">
      <c r="A134">
        <v>1957</v>
      </c>
      <c r="B134" t="s">
        <v>175</v>
      </c>
      <c r="C134">
        <v>6868</v>
      </c>
      <c r="D134" t="s">
        <v>188</v>
      </c>
      <c r="E134">
        <v>2014</v>
      </c>
      <c r="F134" t="s">
        <v>186</v>
      </c>
      <c r="G134">
        <v>3</v>
      </c>
      <c r="H134">
        <v>1757</v>
      </c>
    </row>
    <row r="135" spans="1:8">
      <c r="A135">
        <v>1957</v>
      </c>
      <c r="B135" t="s">
        <v>175</v>
      </c>
      <c r="C135">
        <v>6869</v>
      </c>
      <c r="D135" t="s">
        <v>187</v>
      </c>
      <c r="E135">
        <v>2014</v>
      </c>
      <c r="F135" t="s">
        <v>186</v>
      </c>
      <c r="G135">
        <v>10</v>
      </c>
      <c r="H135">
        <v>1674</v>
      </c>
    </row>
    <row r="136" spans="1:8">
      <c r="A136">
        <v>1317</v>
      </c>
      <c r="B136" t="s">
        <v>704</v>
      </c>
      <c r="C136">
        <v>5357</v>
      </c>
      <c r="D136" t="s">
        <v>713</v>
      </c>
      <c r="E136">
        <v>1471</v>
      </c>
      <c r="F136" t="s">
        <v>712</v>
      </c>
      <c r="G136">
        <v>7</v>
      </c>
      <c r="H136">
        <v>3035</v>
      </c>
    </row>
    <row r="137" spans="1:8">
      <c r="A137">
        <v>1317</v>
      </c>
      <c r="B137" t="s">
        <v>704</v>
      </c>
      <c r="C137">
        <v>5351</v>
      </c>
      <c r="D137" t="s">
        <v>714</v>
      </c>
      <c r="E137">
        <v>1471</v>
      </c>
      <c r="F137" t="s">
        <v>712</v>
      </c>
      <c r="G137">
        <v>8</v>
      </c>
      <c r="H137">
        <v>5559</v>
      </c>
    </row>
    <row r="138" spans="1:8">
      <c r="A138">
        <v>1307</v>
      </c>
      <c r="B138" t="s">
        <v>1047</v>
      </c>
      <c r="C138">
        <v>5099</v>
      </c>
      <c r="D138" t="s">
        <v>1073</v>
      </c>
      <c r="E138">
        <v>1387</v>
      </c>
      <c r="F138" t="s">
        <v>1070</v>
      </c>
      <c r="G138">
        <v>38</v>
      </c>
      <c r="H138">
        <v>8126</v>
      </c>
    </row>
    <row r="139" spans="1:8">
      <c r="A139">
        <v>1307</v>
      </c>
      <c r="B139" t="s">
        <v>1047</v>
      </c>
      <c r="C139">
        <v>5098</v>
      </c>
      <c r="D139" t="s">
        <v>1074</v>
      </c>
      <c r="E139">
        <v>1387</v>
      </c>
      <c r="F139" t="s">
        <v>1070</v>
      </c>
      <c r="G139">
        <v>11</v>
      </c>
      <c r="H139">
        <v>5457</v>
      </c>
    </row>
    <row r="140" spans="1:8">
      <c r="A140">
        <v>1957</v>
      </c>
      <c r="B140" t="s">
        <v>175</v>
      </c>
      <c r="C140">
        <v>6863</v>
      </c>
      <c r="D140" t="s">
        <v>195</v>
      </c>
      <c r="E140">
        <v>2012</v>
      </c>
      <c r="F140" t="s">
        <v>193</v>
      </c>
      <c r="G140">
        <v>4</v>
      </c>
      <c r="H140">
        <v>2159</v>
      </c>
    </row>
    <row r="141" spans="1:8">
      <c r="A141">
        <v>1317</v>
      </c>
      <c r="B141" t="s">
        <v>704</v>
      </c>
      <c r="C141">
        <v>5313</v>
      </c>
      <c r="D141" t="s">
        <v>719</v>
      </c>
      <c r="E141">
        <v>1466</v>
      </c>
      <c r="F141" t="s">
        <v>718</v>
      </c>
      <c r="G141">
        <v>7</v>
      </c>
      <c r="H141">
        <v>2651</v>
      </c>
    </row>
    <row r="142" spans="1:8">
      <c r="A142">
        <v>1317</v>
      </c>
      <c r="B142" t="s">
        <v>704</v>
      </c>
      <c r="C142">
        <v>5306</v>
      </c>
      <c r="D142" t="s">
        <v>720</v>
      </c>
      <c r="E142">
        <v>1466</v>
      </c>
      <c r="F142" t="s">
        <v>718</v>
      </c>
      <c r="G142">
        <v>4</v>
      </c>
      <c r="H142">
        <v>2093</v>
      </c>
    </row>
    <row r="143" spans="1:8">
      <c r="A143">
        <v>1957</v>
      </c>
      <c r="B143" t="s">
        <v>175</v>
      </c>
      <c r="C143">
        <v>6864</v>
      </c>
      <c r="D143" t="s">
        <v>194</v>
      </c>
      <c r="E143">
        <v>2012</v>
      </c>
      <c r="F143" t="s">
        <v>193</v>
      </c>
      <c r="G143">
        <v>10</v>
      </c>
      <c r="H143">
        <v>2387</v>
      </c>
    </row>
    <row r="144" spans="1:8">
      <c r="A144">
        <v>1957</v>
      </c>
      <c r="B144" t="s">
        <v>175</v>
      </c>
      <c r="C144">
        <v>6861</v>
      </c>
      <c r="D144" t="s">
        <v>198</v>
      </c>
      <c r="E144">
        <v>2010</v>
      </c>
      <c r="F144" t="s">
        <v>196</v>
      </c>
      <c r="G144">
        <v>4</v>
      </c>
      <c r="H144">
        <v>2337</v>
      </c>
    </row>
    <row r="145" spans="1:8">
      <c r="A145">
        <v>1317</v>
      </c>
      <c r="B145" t="s">
        <v>704</v>
      </c>
      <c r="C145">
        <v>5341</v>
      </c>
      <c r="D145" t="s">
        <v>716</v>
      </c>
      <c r="E145">
        <v>1469</v>
      </c>
      <c r="F145" t="s">
        <v>715</v>
      </c>
      <c r="G145">
        <v>7</v>
      </c>
      <c r="H145">
        <v>3073</v>
      </c>
    </row>
    <row r="146" spans="1:8">
      <c r="A146">
        <v>1317</v>
      </c>
      <c r="B146" t="s">
        <v>704</v>
      </c>
      <c r="C146">
        <v>5327</v>
      </c>
      <c r="D146" t="s">
        <v>717</v>
      </c>
      <c r="E146">
        <v>1469</v>
      </c>
      <c r="F146" t="s">
        <v>715</v>
      </c>
      <c r="G146">
        <v>8</v>
      </c>
      <c r="H146">
        <v>6205</v>
      </c>
    </row>
    <row r="147" spans="1:8">
      <c r="A147">
        <v>1957</v>
      </c>
      <c r="B147" t="s">
        <v>175</v>
      </c>
      <c r="C147">
        <v>6862</v>
      </c>
      <c r="D147" t="s">
        <v>197</v>
      </c>
      <c r="E147">
        <v>2010</v>
      </c>
      <c r="F147" t="s">
        <v>196</v>
      </c>
      <c r="G147">
        <v>10</v>
      </c>
      <c r="H147">
        <v>2060</v>
      </c>
    </row>
    <row r="148" spans="1:8">
      <c r="A148">
        <v>1322</v>
      </c>
      <c r="B148" t="s">
        <v>585</v>
      </c>
      <c r="C148">
        <v>5708</v>
      </c>
      <c r="D148" t="s">
        <v>601</v>
      </c>
      <c r="E148">
        <v>1526</v>
      </c>
      <c r="F148" t="s">
        <v>600</v>
      </c>
      <c r="G148">
        <v>10</v>
      </c>
      <c r="H148">
        <v>1248</v>
      </c>
    </row>
    <row r="149" spans="1:8">
      <c r="A149">
        <v>1322</v>
      </c>
      <c r="B149" t="s">
        <v>585</v>
      </c>
      <c r="C149">
        <v>5707</v>
      </c>
      <c r="D149" t="s">
        <v>602</v>
      </c>
      <c r="E149">
        <v>1526</v>
      </c>
      <c r="F149" t="s">
        <v>600</v>
      </c>
      <c r="G149">
        <v>11</v>
      </c>
      <c r="H149">
        <v>2857</v>
      </c>
    </row>
    <row r="150" spans="1:8">
      <c r="A150">
        <v>1322</v>
      </c>
      <c r="B150" t="s">
        <v>585</v>
      </c>
      <c r="C150">
        <v>5706</v>
      </c>
      <c r="D150" t="s">
        <v>604</v>
      </c>
      <c r="E150">
        <v>1525</v>
      </c>
      <c r="F150" t="s">
        <v>603</v>
      </c>
      <c r="G150">
        <v>15</v>
      </c>
      <c r="H150">
        <v>2167</v>
      </c>
    </row>
    <row r="151" spans="1:8">
      <c r="A151">
        <v>1322</v>
      </c>
      <c r="B151" t="s">
        <v>585</v>
      </c>
      <c r="C151">
        <v>5705</v>
      </c>
      <c r="D151" t="s">
        <v>605</v>
      </c>
      <c r="E151">
        <v>1525</v>
      </c>
      <c r="F151" t="s">
        <v>603</v>
      </c>
      <c r="G151">
        <v>13</v>
      </c>
      <c r="H151">
        <v>4240</v>
      </c>
    </row>
    <row r="152" spans="1:8">
      <c r="A152">
        <v>1956</v>
      </c>
      <c r="B152" t="s">
        <v>226</v>
      </c>
      <c r="C152">
        <v>6675</v>
      </c>
      <c r="D152" t="s">
        <v>239</v>
      </c>
      <c r="E152">
        <v>1966</v>
      </c>
      <c r="F152" t="s">
        <v>237</v>
      </c>
      <c r="G152">
        <v>3</v>
      </c>
      <c r="H152">
        <v>1705</v>
      </c>
    </row>
    <row r="153" spans="1:8">
      <c r="A153">
        <v>1956</v>
      </c>
      <c r="B153" t="s">
        <v>226</v>
      </c>
      <c r="C153">
        <v>6676</v>
      </c>
      <c r="D153" t="s">
        <v>238</v>
      </c>
      <c r="E153">
        <v>1966</v>
      </c>
      <c r="F153" t="s">
        <v>237</v>
      </c>
      <c r="G153">
        <v>40</v>
      </c>
      <c r="H153">
        <v>8050</v>
      </c>
    </row>
    <row r="154" spans="1:8">
      <c r="A154">
        <v>1973</v>
      </c>
      <c r="B154" t="s">
        <v>37</v>
      </c>
      <c r="C154">
        <v>6816</v>
      </c>
      <c r="D154" t="s">
        <v>36</v>
      </c>
      <c r="E154">
        <v>1999</v>
      </c>
      <c r="F154" t="s">
        <v>35</v>
      </c>
      <c r="G154">
        <v>3</v>
      </c>
      <c r="H154">
        <v>499</v>
      </c>
    </row>
    <row r="155" spans="1:8">
      <c r="A155">
        <v>1316</v>
      </c>
      <c r="B155" t="s">
        <v>734</v>
      </c>
      <c r="C155">
        <v>5147</v>
      </c>
      <c r="D155" t="s">
        <v>738</v>
      </c>
      <c r="E155">
        <v>1404</v>
      </c>
      <c r="F155" t="s">
        <v>737</v>
      </c>
      <c r="G155">
        <v>25</v>
      </c>
      <c r="H155">
        <v>2742</v>
      </c>
    </row>
    <row r="156" spans="1:8">
      <c r="A156">
        <v>1316</v>
      </c>
      <c r="B156" t="s">
        <v>734</v>
      </c>
      <c r="C156">
        <v>5146</v>
      </c>
      <c r="D156" t="s">
        <v>739</v>
      </c>
      <c r="E156">
        <v>1404</v>
      </c>
      <c r="F156" t="s">
        <v>737</v>
      </c>
      <c r="G156">
        <v>13</v>
      </c>
      <c r="H156">
        <v>3660</v>
      </c>
    </row>
    <row r="157" spans="1:8">
      <c r="A157">
        <v>1317</v>
      </c>
      <c r="B157" t="s">
        <v>704</v>
      </c>
      <c r="C157">
        <v>5386</v>
      </c>
      <c r="D157" t="s">
        <v>706</v>
      </c>
      <c r="E157">
        <v>1477</v>
      </c>
      <c r="F157" t="s">
        <v>705</v>
      </c>
      <c r="G157">
        <v>8</v>
      </c>
      <c r="H157">
        <v>3156</v>
      </c>
    </row>
    <row r="158" spans="1:8">
      <c r="A158">
        <v>1957</v>
      </c>
      <c r="B158" t="s">
        <v>175</v>
      </c>
      <c r="C158">
        <v>6872</v>
      </c>
      <c r="D158" t="s">
        <v>185</v>
      </c>
      <c r="E158">
        <v>2015</v>
      </c>
      <c r="F158" t="s">
        <v>183</v>
      </c>
      <c r="G158">
        <v>2</v>
      </c>
      <c r="H158">
        <v>1676</v>
      </c>
    </row>
    <row r="159" spans="1:8">
      <c r="A159">
        <v>1957</v>
      </c>
      <c r="B159" t="s">
        <v>175</v>
      </c>
      <c r="C159">
        <v>6873</v>
      </c>
      <c r="D159" t="s">
        <v>184</v>
      </c>
      <c r="E159">
        <v>2015</v>
      </c>
      <c r="F159" t="s">
        <v>183</v>
      </c>
      <c r="G159">
        <v>10</v>
      </c>
      <c r="H159">
        <v>2748</v>
      </c>
    </row>
    <row r="160" spans="1:8">
      <c r="A160">
        <v>1317</v>
      </c>
      <c r="B160" t="s">
        <v>704</v>
      </c>
      <c r="C160">
        <v>5363</v>
      </c>
      <c r="D160" t="s">
        <v>711</v>
      </c>
      <c r="E160">
        <v>1473</v>
      </c>
      <c r="F160" t="s">
        <v>710</v>
      </c>
      <c r="G160">
        <v>6</v>
      </c>
      <c r="H160">
        <v>1233</v>
      </c>
    </row>
    <row r="161" spans="1:8">
      <c r="A161">
        <v>1308</v>
      </c>
      <c r="B161" t="s">
        <v>1016</v>
      </c>
      <c r="C161">
        <v>5266</v>
      </c>
      <c r="D161" t="s">
        <v>1045</v>
      </c>
      <c r="E161">
        <v>1436</v>
      </c>
      <c r="F161" t="s">
        <v>1044</v>
      </c>
      <c r="G161">
        <v>4</v>
      </c>
      <c r="H161">
        <v>867</v>
      </c>
    </row>
    <row r="162" spans="1:8">
      <c r="A162">
        <v>1313</v>
      </c>
      <c r="B162" t="s">
        <v>874</v>
      </c>
      <c r="C162">
        <v>6835</v>
      </c>
      <c r="D162" t="s">
        <v>876</v>
      </c>
      <c r="E162">
        <v>1955</v>
      </c>
      <c r="F162" t="s">
        <v>872</v>
      </c>
      <c r="G162">
        <v>25</v>
      </c>
      <c r="H162">
        <v>3667</v>
      </c>
    </row>
    <row r="163" spans="1:8">
      <c r="A163">
        <v>1314</v>
      </c>
      <c r="B163" t="s">
        <v>831</v>
      </c>
      <c r="C163">
        <v>6474</v>
      </c>
      <c r="D163" t="s">
        <v>834</v>
      </c>
      <c r="E163">
        <v>1510</v>
      </c>
      <c r="F163" t="s">
        <v>833</v>
      </c>
      <c r="G163">
        <v>30</v>
      </c>
      <c r="H163">
        <v>3406</v>
      </c>
    </row>
    <row r="164" spans="1:8">
      <c r="A164">
        <v>1972</v>
      </c>
      <c r="B164" t="s">
        <v>81</v>
      </c>
      <c r="C164">
        <v>6741</v>
      </c>
      <c r="D164" t="s">
        <v>94</v>
      </c>
      <c r="E164">
        <v>1981</v>
      </c>
      <c r="F164" t="s">
        <v>86</v>
      </c>
      <c r="G164">
        <v>4</v>
      </c>
      <c r="H164">
        <v>419</v>
      </c>
    </row>
    <row r="165" spans="1:8">
      <c r="A165">
        <v>1329</v>
      </c>
      <c r="B165" t="s">
        <v>446</v>
      </c>
      <c r="C165">
        <v>5150</v>
      </c>
      <c r="D165" t="s">
        <v>488</v>
      </c>
      <c r="E165">
        <v>1405</v>
      </c>
      <c r="F165" t="s">
        <v>444</v>
      </c>
      <c r="G165">
        <v>15</v>
      </c>
      <c r="H165">
        <v>4462</v>
      </c>
    </row>
    <row r="166" spans="1:8">
      <c r="A166">
        <v>1329</v>
      </c>
      <c r="B166" t="s">
        <v>446</v>
      </c>
      <c r="C166">
        <v>5149</v>
      </c>
      <c r="D166" t="s">
        <v>489</v>
      </c>
      <c r="E166">
        <v>1405</v>
      </c>
      <c r="F166" t="s">
        <v>444</v>
      </c>
      <c r="G166">
        <v>15</v>
      </c>
      <c r="H166">
        <v>3447</v>
      </c>
    </row>
    <row r="167" spans="1:8">
      <c r="A167">
        <v>1329</v>
      </c>
      <c r="B167" t="s">
        <v>446</v>
      </c>
      <c r="C167">
        <v>5148</v>
      </c>
      <c r="D167" t="s">
        <v>490</v>
      </c>
      <c r="E167">
        <v>1405</v>
      </c>
      <c r="F167" t="s">
        <v>444</v>
      </c>
      <c r="G167">
        <v>8</v>
      </c>
      <c r="H167">
        <v>4631</v>
      </c>
    </row>
    <row r="168" spans="1:8">
      <c r="A168">
        <v>1329</v>
      </c>
      <c r="B168" t="s">
        <v>446</v>
      </c>
      <c r="C168">
        <v>5170</v>
      </c>
      <c r="D168" t="s">
        <v>469</v>
      </c>
      <c r="E168">
        <v>1408</v>
      </c>
      <c r="F168" t="s">
        <v>467</v>
      </c>
      <c r="G168">
        <v>30</v>
      </c>
      <c r="H168">
        <v>5737</v>
      </c>
    </row>
    <row r="169" spans="1:8">
      <c r="A169">
        <v>1329</v>
      </c>
      <c r="B169" t="s">
        <v>446</v>
      </c>
      <c r="C169">
        <v>5171</v>
      </c>
      <c r="D169" t="s">
        <v>468</v>
      </c>
      <c r="E169">
        <v>1408</v>
      </c>
      <c r="F169" t="s">
        <v>467</v>
      </c>
      <c r="G169">
        <v>9</v>
      </c>
      <c r="H169">
        <v>7185</v>
      </c>
    </row>
    <row r="170" spans="1:8">
      <c r="A170">
        <v>1329</v>
      </c>
      <c r="B170" t="s">
        <v>446</v>
      </c>
      <c r="C170">
        <v>5154</v>
      </c>
      <c r="D170" t="s">
        <v>485</v>
      </c>
      <c r="E170">
        <v>1406</v>
      </c>
      <c r="F170" t="s">
        <v>459</v>
      </c>
      <c r="G170">
        <v>22</v>
      </c>
      <c r="H170">
        <v>5423</v>
      </c>
    </row>
    <row r="171" spans="1:8">
      <c r="A171">
        <v>1329</v>
      </c>
      <c r="B171" t="s">
        <v>446</v>
      </c>
      <c r="C171">
        <v>5153</v>
      </c>
      <c r="D171" t="s">
        <v>486</v>
      </c>
      <c r="E171">
        <v>1406</v>
      </c>
      <c r="F171" t="s">
        <v>459</v>
      </c>
      <c r="G171">
        <v>6</v>
      </c>
      <c r="H171">
        <v>2807</v>
      </c>
    </row>
    <row r="172" spans="1:8">
      <c r="A172">
        <v>1329</v>
      </c>
      <c r="B172" t="s">
        <v>446</v>
      </c>
      <c r="C172">
        <v>5156</v>
      </c>
      <c r="D172" t="s">
        <v>483</v>
      </c>
      <c r="E172">
        <v>1406</v>
      </c>
      <c r="F172" t="s">
        <v>459</v>
      </c>
      <c r="G172">
        <v>17</v>
      </c>
      <c r="H172">
        <v>3560</v>
      </c>
    </row>
    <row r="173" spans="1:8">
      <c r="A173">
        <v>1329</v>
      </c>
      <c r="B173" t="s">
        <v>446</v>
      </c>
      <c r="C173">
        <v>5155</v>
      </c>
      <c r="D173" t="s">
        <v>484</v>
      </c>
      <c r="E173">
        <v>1406</v>
      </c>
      <c r="F173" t="s">
        <v>459</v>
      </c>
      <c r="G173">
        <v>6</v>
      </c>
      <c r="H173">
        <v>2060</v>
      </c>
    </row>
    <row r="174" spans="1:8">
      <c r="A174">
        <v>1317</v>
      </c>
      <c r="B174" t="s">
        <v>704</v>
      </c>
      <c r="C174">
        <v>5285</v>
      </c>
      <c r="D174" t="s">
        <v>731</v>
      </c>
      <c r="E174">
        <v>1458</v>
      </c>
      <c r="F174" t="s">
        <v>730</v>
      </c>
      <c r="G174">
        <v>12</v>
      </c>
      <c r="H174">
        <v>4512</v>
      </c>
    </row>
    <row r="175" spans="1:8">
      <c r="A175">
        <v>1317</v>
      </c>
      <c r="B175" t="s">
        <v>704</v>
      </c>
      <c r="C175">
        <v>5284</v>
      </c>
      <c r="D175" t="s">
        <v>732</v>
      </c>
      <c r="E175">
        <v>1458</v>
      </c>
      <c r="F175" t="s">
        <v>730</v>
      </c>
      <c r="G175">
        <v>3</v>
      </c>
      <c r="H175">
        <v>1787</v>
      </c>
    </row>
    <row r="176" spans="1:8">
      <c r="A176">
        <v>1317</v>
      </c>
      <c r="B176" t="s">
        <v>704</v>
      </c>
      <c r="C176">
        <v>5282</v>
      </c>
      <c r="D176" t="s">
        <v>733</v>
      </c>
      <c r="E176">
        <v>1458</v>
      </c>
      <c r="F176" t="s">
        <v>730</v>
      </c>
      <c r="G176">
        <v>5</v>
      </c>
      <c r="H176">
        <v>2817</v>
      </c>
    </row>
    <row r="177" spans="1:8">
      <c r="A177">
        <v>1972</v>
      </c>
      <c r="B177" t="s">
        <v>81</v>
      </c>
      <c r="C177">
        <v>6742</v>
      </c>
      <c r="D177" t="s">
        <v>93</v>
      </c>
      <c r="E177">
        <v>1981</v>
      </c>
      <c r="F177" t="s">
        <v>86</v>
      </c>
      <c r="G177">
        <v>6</v>
      </c>
      <c r="H177">
        <v>1063</v>
      </c>
    </row>
    <row r="178" spans="1:8">
      <c r="A178">
        <v>1972</v>
      </c>
      <c r="B178" t="s">
        <v>81</v>
      </c>
      <c r="C178">
        <v>6748</v>
      </c>
      <c r="D178" t="s">
        <v>87</v>
      </c>
      <c r="E178">
        <v>1981</v>
      </c>
      <c r="F178" t="s">
        <v>86</v>
      </c>
      <c r="G178">
        <v>8</v>
      </c>
      <c r="H178">
        <v>1590</v>
      </c>
    </row>
    <row r="179" spans="1:8">
      <c r="A179">
        <v>1327</v>
      </c>
      <c r="B179" t="s">
        <v>530</v>
      </c>
      <c r="C179">
        <v>5489</v>
      </c>
      <c r="D179" t="s">
        <v>538</v>
      </c>
      <c r="E179">
        <v>1502</v>
      </c>
      <c r="F179" t="s">
        <v>533</v>
      </c>
      <c r="G179">
        <v>8</v>
      </c>
      <c r="H179">
        <v>1877</v>
      </c>
    </row>
    <row r="180" spans="1:8">
      <c r="A180">
        <v>1301</v>
      </c>
      <c r="B180" t="s">
        <v>1231</v>
      </c>
      <c r="C180">
        <v>5475</v>
      </c>
      <c r="D180" t="s">
        <v>1254</v>
      </c>
      <c r="E180">
        <v>1499</v>
      </c>
      <c r="F180" t="s">
        <v>1229</v>
      </c>
      <c r="G180">
        <v>11</v>
      </c>
      <c r="H180">
        <v>2429</v>
      </c>
    </row>
    <row r="181" spans="1:8">
      <c r="A181">
        <v>1313</v>
      </c>
      <c r="B181" t="s">
        <v>874</v>
      </c>
      <c r="C181">
        <v>6837</v>
      </c>
      <c r="D181" t="s">
        <v>875</v>
      </c>
      <c r="E181">
        <v>1955</v>
      </c>
      <c r="F181" t="s">
        <v>872</v>
      </c>
      <c r="G181">
        <v>25</v>
      </c>
      <c r="H181">
        <v>7741</v>
      </c>
    </row>
    <row r="182" spans="1:8">
      <c r="A182">
        <v>1306</v>
      </c>
      <c r="B182" t="s">
        <v>1082</v>
      </c>
      <c r="C182">
        <v>5092</v>
      </c>
      <c r="D182" t="s">
        <v>1094</v>
      </c>
      <c r="E182">
        <v>1386</v>
      </c>
      <c r="F182" t="s">
        <v>1091</v>
      </c>
      <c r="G182">
        <v>27</v>
      </c>
      <c r="H182">
        <v>1953</v>
      </c>
    </row>
    <row r="183" spans="1:8">
      <c r="A183">
        <v>1306</v>
      </c>
      <c r="B183" t="s">
        <v>1082</v>
      </c>
      <c r="C183">
        <v>5896</v>
      </c>
      <c r="D183" t="s">
        <v>1084</v>
      </c>
      <c r="E183">
        <v>1375</v>
      </c>
      <c r="F183" t="s">
        <v>1083</v>
      </c>
      <c r="G183">
        <v>7</v>
      </c>
      <c r="H183">
        <v>2541</v>
      </c>
    </row>
    <row r="184" spans="1:8">
      <c r="A184">
        <v>1306</v>
      </c>
      <c r="B184" t="s">
        <v>1082</v>
      </c>
      <c r="C184">
        <v>5070</v>
      </c>
      <c r="D184" t="s">
        <v>1115</v>
      </c>
      <c r="E184">
        <v>1375</v>
      </c>
      <c r="F184" t="s">
        <v>1083</v>
      </c>
      <c r="G184">
        <v>8</v>
      </c>
      <c r="H184">
        <v>2985</v>
      </c>
    </row>
    <row r="185" spans="1:8">
      <c r="A185">
        <v>1313</v>
      </c>
      <c r="B185" t="s">
        <v>874</v>
      </c>
      <c r="C185">
        <v>5428</v>
      </c>
      <c r="D185" t="s">
        <v>903</v>
      </c>
      <c r="E185">
        <v>1488</v>
      </c>
      <c r="F185" t="s">
        <v>878</v>
      </c>
      <c r="G185">
        <v>8</v>
      </c>
      <c r="H185">
        <v>1821</v>
      </c>
    </row>
    <row r="186" spans="1:8">
      <c r="A186">
        <v>1313</v>
      </c>
      <c r="B186" t="s">
        <v>874</v>
      </c>
      <c r="C186">
        <v>5431</v>
      </c>
      <c r="D186" t="s">
        <v>901</v>
      </c>
      <c r="E186">
        <v>1488</v>
      </c>
      <c r="F186" t="s">
        <v>878</v>
      </c>
      <c r="G186">
        <v>5</v>
      </c>
      <c r="H186">
        <v>1090</v>
      </c>
    </row>
    <row r="187" spans="1:8">
      <c r="A187">
        <v>1313</v>
      </c>
      <c r="B187" t="s">
        <v>874</v>
      </c>
      <c r="C187">
        <v>5429</v>
      </c>
      <c r="D187" t="s">
        <v>902</v>
      </c>
      <c r="E187">
        <v>1488</v>
      </c>
      <c r="F187" t="s">
        <v>878</v>
      </c>
      <c r="G187">
        <v>6</v>
      </c>
      <c r="H187">
        <v>1197</v>
      </c>
    </row>
    <row r="188" spans="1:8">
      <c r="A188">
        <v>1305</v>
      </c>
      <c r="B188" t="s">
        <v>1119</v>
      </c>
      <c r="C188">
        <v>5189</v>
      </c>
      <c r="D188" t="s">
        <v>1140</v>
      </c>
      <c r="E188">
        <v>1347</v>
      </c>
      <c r="F188" t="s">
        <v>1132</v>
      </c>
      <c r="G188">
        <v>10</v>
      </c>
      <c r="H188">
        <v>3071</v>
      </c>
    </row>
    <row r="189" spans="1:8">
      <c r="A189">
        <v>1305</v>
      </c>
      <c r="B189" t="s">
        <v>1119</v>
      </c>
      <c r="C189">
        <v>5190</v>
      </c>
      <c r="D189" t="s">
        <v>1139</v>
      </c>
      <c r="E189">
        <v>1347</v>
      </c>
      <c r="F189" t="s">
        <v>1132</v>
      </c>
      <c r="G189">
        <v>23</v>
      </c>
      <c r="H189">
        <v>5180</v>
      </c>
    </row>
    <row r="190" spans="1:8">
      <c r="A190">
        <v>1327</v>
      </c>
      <c r="B190" t="s">
        <v>530</v>
      </c>
      <c r="C190">
        <v>5478</v>
      </c>
      <c r="D190" t="s">
        <v>544</v>
      </c>
      <c r="E190">
        <v>1500</v>
      </c>
      <c r="F190" t="s">
        <v>531</v>
      </c>
      <c r="G190">
        <v>6</v>
      </c>
      <c r="H190">
        <v>1719</v>
      </c>
    </row>
    <row r="191" spans="1:8">
      <c r="A191">
        <v>1322</v>
      </c>
      <c r="B191" t="s">
        <v>585</v>
      </c>
      <c r="C191">
        <v>5713</v>
      </c>
      <c r="D191" t="s">
        <v>593</v>
      </c>
      <c r="E191">
        <v>1531</v>
      </c>
      <c r="F191" t="s">
        <v>592</v>
      </c>
      <c r="G191">
        <v>11</v>
      </c>
      <c r="H191">
        <v>6517</v>
      </c>
    </row>
    <row r="192" spans="1:8">
      <c r="A192">
        <v>1333</v>
      </c>
      <c r="B192" t="s">
        <v>361</v>
      </c>
      <c r="C192">
        <v>5263</v>
      </c>
      <c r="D192" t="s">
        <v>367</v>
      </c>
      <c r="E192">
        <v>1430</v>
      </c>
      <c r="F192" t="s">
        <v>366</v>
      </c>
      <c r="G192">
        <v>22</v>
      </c>
      <c r="H192">
        <v>10748</v>
      </c>
    </row>
    <row r="193" spans="1:8">
      <c r="A193">
        <v>1328</v>
      </c>
      <c r="B193" t="s">
        <v>493</v>
      </c>
      <c r="C193">
        <v>6832</v>
      </c>
      <c r="D193" t="s">
        <v>492</v>
      </c>
      <c r="E193">
        <v>1369</v>
      </c>
      <c r="F193" t="s">
        <v>491</v>
      </c>
      <c r="G193">
        <v>9</v>
      </c>
      <c r="H193">
        <v>2064</v>
      </c>
    </row>
    <row r="194" spans="1:8">
      <c r="A194">
        <v>1328</v>
      </c>
      <c r="B194" t="s">
        <v>493</v>
      </c>
      <c r="C194">
        <v>5387</v>
      </c>
      <c r="D194" t="s">
        <v>508</v>
      </c>
      <c r="E194">
        <v>1369</v>
      </c>
      <c r="F194" t="s">
        <v>491</v>
      </c>
      <c r="G194">
        <v>11</v>
      </c>
      <c r="H194">
        <v>1883</v>
      </c>
    </row>
    <row r="195" spans="1:8">
      <c r="A195">
        <v>1973</v>
      </c>
      <c r="B195" t="s">
        <v>37</v>
      </c>
      <c r="C195">
        <v>6763</v>
      </c>
      <c r="D195" t="s">
        <v>70</v>
      </c>
      <c r="E195">
        <v>1984</v>
      </c>
      <c r="F195" t="s">
        <v>69</v>
      </c>
      <c r="G195">
        <v>27</v>
      </c>
      <c r="H195">
        <v>6759</v>
      </c>
    </row>
    <row r="196" spans="1:8">
      <c r="A196">
        <v>1972</v>
      </c>
      <c r="B196" t="s">
        <v>81</v>
      </c>
      <c r="C196">
        <v>6714</v>
      </c>
      <c r="D196" t="s">
        <v>123</v>
      </c>
      <c r="E196">
        <v>1975</v>
      </c>
      <c r="F196" t="s">
        <v>120</v>
      </c>
      <c r="G196">
        <v>3</v>
      </c>
      <c r="H196">
        <v>431</v>
      </c>
    </row>
    <row r="197" spans="1:8">
      <c r="A197">
        <v>1329</v>
      </c>
      <c r="B197" t="s">
        <v>446</v>
      </c>
      <c r="C197">
        <v>5175</v>
      </c>
      <c r="D197" t="s">
        <v>462</v>
      </c>
      <c r="E197">
        <v>1410</v>
      </c>
      <c r="F197" t="s">
        <v>461</v>
      </c>
      <c r="G197">
        <v>25</v>
      </c>
      <c r="H197">
        <v>4863</v>
      </c>
    </row>
    <row r="198" spans="1:8">
      <c r="A198">
        <v>1329</v>
      </c>
      <c r="B198" t="s">
        <v>446</v>
      </c>
      <c r="C198">
        <v>5174</v>
      </c>
      <c r="D198" t="s">
        <v>463</v>
      </c>
      <c r="E198">
        <v>1410</v>
      </c>
      <c r="F198" t="s">
        <v>461</v>
      </c>
      <c r="G198">
        <v>4</v>
      </c>
      <c r="H198">
        <v>1919</v>
      </c>
    </row>
    <row r="199" spans="1:8">
      <c r="A199">
        <v>1307</v>
      </c>
      <c r="B199" t="s">
        <v>1047</v>
      </c>
      <c r="C199">
        <v>5109</v>
      </c>
      <c r="D199" t="s">
        <v>1060</v>
      </c>
      <c r="E199">
        <v>1390</v>
      </c>
      <c r="F199" t="s">
        <v>1059</v>
      </c>
      <c r="G199">
        <v>27</v>
      </c>
      <c r="H199">
        <v>4140</v>
      </c>
    </row>
    <row r="200" spans="1:8">
      <c r="A200">
        <v>1307</v>
      </c>
      <c r="B200" t="s">
        <v>1047</v>
      </c>
      <c r="C200">
        <v>5108</v>
      </c>
      <c r="D200" t="s">
        <v>1061</v>
      </c>
      <c r="E200">
        <v>1390</v>
      </c>
      <c r="F200" t="s">
        <v>1059</v>
      </c>
      <c r="G200">
        <v>12</v>
      </c>
      <c r="H200">
        <v>5609</v>
      </c>
    </row>
    <row r="201" spans="1:8">
      <c r="A201">
        <v>1957</v>
      </c>
      <c r="B201" t="s">
        <v>175</v>
      </c>
      <c r="C201">
        <v>6849</v>
      </c>
      <c r="D201" t="s">
        <v>214</v>
      </c>
      <c r="E201">
        <v>2005</v>
      </c>
      <c r="F201" t="s">
        <v>212</v>
      </c>
      <c r="G201">
        <v>5</v>
      </c>
      <c r="H201">
        <v>2852</v>
      </c>
    </row>
    <row r="202" spans="1:8">
      <c r="A202">
        <v>1957</v>
      </c>
      <c r="B202" t="s">
        <v>175</v>
      </c>
      <c r="C202">
        <v>6850</v>
      </c>
      <c r="D202" t="s">
        <v>213</v>
      </c>
      <c r="E202">
        <v>2005</v>
      </c>
      <c r="F202" t="s">
        <v>212</v>
      </c>
      <c r="G202">
        <v>20</v>
      </c>
      <c r="H202">
        <v>5160</v>
      </c>
    </row>
    <row r="203" spans="1:8">
      <c r="A203">
        <v>1313</v>
      </c>
      <c r="B203" t="s">
        <v>874</v>
      </c>
      <c r="C203">
        <v>5393</v>
      </c>
      <c r="D203" t="s">
        <v>924</v>
      </c>
      <c r="E203">
        <v>1478</v>
      </c>
      <c r="F203" t="s">
        <v>922</v>
      </c>
      <c r="G203">
        <v>6</v>
      </c>
      <c r="H203">
        <v>1159</v>
      </c>
    </row>
    <row r="204" spans="1:8">
      <c r="A204">
        <v>1313</v>
      </c>
      <c r="B204" t="s">
        <v>874</v>
      </c>
      <c r="C204">
        <v>5391</v>
      </c>
      <c r="D204" t="s">
        <v>925</v>
      </c>
      <c r="E204">
        <v>1478</v>
      </c>
      <c r="F204" t="s">
        <v>922</v>
      </c>
      <c r="G204">
        <v>4</v>
      </c>
      <c r="H204">
        <v>1574</v>
      </c>
    </row>
    <row r="205" spans="1:8">
      <c r="A205">
        <v>1313</v>
      </c>
      <c r="B205" t="s">
        <v>874</v>
      </c>
      <c r="C205">
        <v>5394</v>
      </c>
      <c r="D205" t="s">
        <v>923</v>
      </c>
      <c r="E205">
        <v>1478</v>
      </c>
      <c r="F205" t="s">
        <v>922</v>
      </c>
      <c r="G205">
        <v>24</v>
      </c>
      <c r="H205">
        <v>4886</v>
      </c>
    </row>
    <row r="206" spans="1:8">
      <c r="A206">
        <v>1329</v>
      </c>
      <c r="B206" t="s">
        <v>446</v>
      </c>
      <c r="C206">
        <v>5599</v>
      </c>
      <c r="D206" t="s">
        <v>453</v>
      </c>
      <c r="E206">
        <v>1551</v>
      </c>
      <c r="F206" t="s">
        <v>452</v>
      </c>
      <c r="G206">
        <v>12</v>
      </c>
      <c r="H206">
        <v>4137</v>
      </c>
    </row>
    <row r="207" spans="1:8">
      <c r="A207">
        <v>1329</v>
      </c>
      <c r="B207" t="s">
        <v>446</v>
      </c>
      <c r="C207">
        <v>5598</v>
      </c>
      <c r="D207" t="s">
        <v>454</v>
      </c>
      <c r="E207">
        <v>1551</v>
      </c>
      <c r="F207" t="s">
        <v>452</v>
      </c>
      <c r="G207">
        <v>3</v>
      </c>
      <c r="H207">
        <v>1699</v>
      </c>
    </row>
    <row r="208" spans="1:8">
      <c r="A208">
        <v>1330</v>
      </c>
      <c r="B208" t="s">
        <v>413</v>
      </c>
      <c r="C208">
        <v>5442</v>
      </c>
      <c r="D208" t="s">
        <v>427</v>
      </c>
      <c r="E208">
        <v>1491</v>
      </c>
      <c r="F208" t="s">
        <v>426</v>
      </c>
      <c r="G208">
        <v>10</v>
      </c>
      <c r="H208">
        <v>4905</v>
      </c>
    </row>
    <row r="209" spans="1:8">
      <c r="A209">
        <v>1330</v>
      </c>
      <c r="B209" t="s">
        <v>413</v>
      </c>
      <c r="C209">
        <v>5441</v>
      </c>
      <c r="D209" t="s">
        <v>428</v>
      </c>
      <c r="E209">
        <v>1491</v>
      </c>
      <c r="F209" t="s">
        <v>426</v>
      </c>
      <c r="G209">
        <v>7</v>
      </c>
      <c r="H209">
        <v>3827</v>
      </c>
    </row>
    <row r="210" spans="1:8">
      <c r="A210">
        <v>1330</v>
      </c>
      <c r="B210" t="s">
        <v>413</v>
      </c>
      <c r="C210">
        <v>5439</v>
      </c>
      <c r="D210" t="s">
        <v>430</v>
      </c>
      <c r="E210">
        <v>1490</v>
      </c>
      <c r="F210" t="s">
        <v>429</v>
      </c>
      <c r="G210">
        <v>10</v>
      </c>
      <c r="H210">
        <v>4320</v>
      </c>
    </row>
    <row r="211" spans="1:8">
      <c r="A211">
        <v>1330</v>
      </c>
      <c r="B211" t="s">
        <v>413</v>
      </c>
      <c r="C211">
        <v>5437</v>
      </c>
      <c r="D211" t="s">
        <v>431</v>
      </c>
      <c r="E211">
        <v>1490</v>
      </c>
      <c r="F211" t="s">
        <v>429</v>
      </c>
      <c r="G211">
        <v>14</v>
      </c>
      <c r="H211">
        <v>7279</v>
      </c>
    </row>
    <row r="212" spans="1:8">
      <c r="A212">
        <v>1972</v>
      </c>
      <c r="B212" t="s">
        <v>81</v>
      </c>
      <c r="C212">
        <v>6700</v>
      </c>
      <c r="D212" t="s">
        <v>138</v>
      </c>
      <c r="E212">
        <v>1974</v>
      </c>
      <c r="F212" t="s">
        <v>133</v>
      </c>
      <c r="G212">
        <v>5</v>
      </c>
      <c r="H212">
        <v>545</v>
      </c>
    </row>
    <row r="213" spans="1:8">
      <c r="A213">
        <v>1973</v>
      </c>
      <c r="B213" t="s">
        <v>37</v>
      </c>
      <c r="C213">
        <v>6754</v>
      </c>
      <c r="D213" t="s">
        <v>80</v>
      </c>
      <c r="E213">
        <v>1983</v>
      </c>
      <c r="F213" t="s">
        <v>74</v>
      </c>
      <c r="G213">
        <v>7</v>
      </c>
      <c r="H213">
        <v>1148</v>
      </c>
    </row>
    <row r="214" spans="1:8">
      <c r="A214">
        <v>1973</v>
      </c>
      <c r="B214" t="s">
        <v>37</v>
      </c>
      <c r="C214">
        <v>6755</v>
      </c>
      <c r="D214" t="s">
        <v>79</v>
      </c>
      <c r="E214">
        <v>1983</v>
      </c>
      <c r="F214" t="s">
        <v>74</v>
      </c>
      <c r="G214">
        <v>3</v>
      </c>
      <c r="H214">
        <v>497</v>
      </c>
    </row>
    <row r="215" spans="1:8">
      <c r="A215">
        <v>1306</v>
      </c>
      <c r="B215" t="s">
        <v>1082</v>
      </c>
      <c r="C215">
        <v>5072</v>
      </c>
      <c r="D215" t="s">
        <v>1114</v>
      </c>
      <c r="E215">
        <v>1377</v>
      </c>
      <c r="F215" t="s">
        <v>1111</v>
      </c>
      <c r="G215">
        <v>5</v>
      </c>
      <c r="H215">
        <v>2881</v>
      </c>
    </row>
    <row r="216" spans="1:8">
      <c r="A216">
        <v>1958</v>
      </c>
      <c r="B216" t="s">
        <v>146</v>
      </c>
      <c r="C216">
        <v>6897</v>
      </c>
      <c r="D216" t="s">
        <v>153</v>
      </c>
      <c r="E216">
        <v>2024</v>
      </c>
      <c r="F216" t="s">
        <v>151</v>
      </c>
      <c r="G216">
        <v>9</v>
      </c>
      <c r="H216">
        <v>4821</v>
      </c>
    </row>
    <row r="217" spans="1:8">
      <c r="A217">
        <v>1958</v>
      </c>
      <c r="B217" t="s">
        <v>146</v>
      </c>
      <c r="C217">
        <v>6898</v>
      </c>
      <c r="D217" t="s">
        <v>152</v>
      </c>
      <c r="E217">
        <v>2024</v>
      </c>
      <c r="F217" t="s">
        <v>151</v>
      </c>
      <c r="G217">
        <v>12</v>
      </c>
      <c r="H217">
        <v>3542</v>
      </c>
    </row>
    <row r="218" spans="1:8">
      <c r="A218">
        <v>1957</v>
      </c>
      <c r="B218" t="s">
        <v>175</v>
      </c>
      <c r="C218">
        <v>6856</v>
      </c>
      <c r="D218" t="s">
        <v>205</v>
      </c>
      <c r="E218">
        <v>2006</v>
      </c>
      <c r="F218" t="s">
        <v>202</v>
      </c>
      <c r="G218">
        <v>11</v>
      </c>
      <c r="H218">
        <v>2912</v>
      </c>
    </row>
    <row r="219" spans="1:8">
      <c r="A219">
        <v>1957</v>
      </c>
      <c r="B219" t="s">
        <v>175</v>
      </c>
      <c r="C219">
        <v>6857</v>
      </c>
      <c r="D219" t="s">
        <v>204</v>
      </c>
      <c r="E219">
        <v>2006</v>
      </c>
      <c r="F219" t="s">
        <v>202</v>
      </c>
      <c r="G219">
        <v>13</v>
      </c>
      <c r="H219">
        <v>1874</v>
      </c>
    </row>
    <row r="220" spans="1:8">
      <c r="A220">
        <v>1335</v>
      </c>
      <c r="B220" t="s">
        <v>339</v>
      </c>
      <c r="C220">
        <v>5629</v>
      </c>
      <c r="D220" t="s">
        <v>347</v>
      </c>
      <c r="E220">
        <v>1568</v>
      </c>
      <c r="F220" t="s">
        <v>346</v>
      </c>
      <c r="G220">
        <v>30</v>
      </c>
      <c r="H220">
        <v>3297</v>
      </c>
    </row>
    <row r="221" spans="1:8">
      <c r="A221">
        <v>1335</v>
      </c>
      <c r="B221" t="s">
        <v>339</v>
      </c>
      <c r="C221">
        <v>5628</v>
      </c>
      <c r="D221" t="s">
        <v>348</v>
      </c>
      <c r="E221">
        <v>1568</v>
      </c>
      <c r="F221" t="s">
        <v>346</v>
      </c>
      <c r="G221">
        <v>6</v>
      </c>
      <c r="H221">
        <v>2134</v>
      </c>
    </row>
    <row r="222" spans="1:8">
      <c r="A222">
        <v>1330</v>
      </c>
      <c r="B222" t="s">
        <v>413</v>
      </c>
      <c r="C222">
        <v>5397</v>
      </c>
      <c r="D222" t="s">
        <v>442</v>
      </c>
      <c r="E222">
        <v>1479</v>
      </c>
      <c r="F222" t="s">
        <v>441</v>
      </c>
      <c r="G222">
        <v>9</v>
      </c>
      <c r="H222">
        <v>3810</v>
      </c>
    </row>
    <row r="223" spans="1:8">
      <c r="A223">
        <v>1330</v>
      </c>
      <c r="B223" t="s">
        <v>413</v>
      </c>
      <c r="C223">
        <v>5395</v>
      </c>
      <c r="D223" t="s">
        <v>443</v>
      </c>
      <c r="E223">
        <v>1479</v>
      </c>
      <c r="F223" t="s">
        <v>441</v>
      </c>
      <c r="G223">
        <v>9</v>
      </c>
      <c r="H223">
        <v>4159</v>
      </c>
    </row>
    <row r="224" spans="1:8">
      <c r="A224">
        <v>1302</v>
      </c>
      <c r="B224" t="s">
        <v>1192</v>
      </c>
      <c r="C224">
        <v>5556</v>
      </c>
      <c r="D224" t="s">
        <v>1210</v>
      </c>
      <c r="E224">
        <v>1521</v>
      </c>
      <c r="F224" t="s">
        <v>1206</v>
      </c>
      <c r="G224">
        <v>9</v>
      </c>
      <c r="H224">
        <v>2309</v>
      </c>
    </row>
    <row r="225" spans="1:8">
      <c r="A225">
        <v>1302</v>
      </c>
      <c r="B225" t="s">
        <v>1192</v>
      </c>
      <c r="C225">
        <v>5557</v>
      </c>
      <c r="D225" t="s">
        <v>1209</v>
      </c>
      <c r="E225">
        <v>1521</v>
      </c>
      <c r="F225" t="s">
        <v>1206</v>
      </c>
      <c r="G225">
        <v>12</v>
      </c>
      <c r="H225">
        <v>1440</v>
      </c>
    </row>
    <row r="226" spans="1:8">
      <c r="A226">
        <v>1301</v>
      </c>
      <c r="B226" t="s">
        <v>1231</v>
      </c>
      <c r="C226">
        <v>5454</v>
      </c>
      <c r="D226" t="s">
        <v>1275</v>
      </c>
      <c r="E226">
        <v>1493</v>
      </c>
      <c r="F226" t="s">
        <v>1234</v>
      </c>
      <c r="G226">
        <v>8</v>
      </c>
      <c r="H226">
        <v>2040</v>
      </c>
    </row>
    <row r="227" spans="1:8">
      <c r="A227">
        <v>1301</v>
      </c>
      <c r="B227" t="s">
        <v>1231</v>
      </c>
      <c r="C227">
        <v>6173</v>
      </c>
      <c r="D227" t="s">
        <v>1236</v>
      </c>
      <c r="E227">
        <v>1493</v>
      </c>
      <c r="F227" t="s">
        <v>1234</v>
      </c>
      <c r="G227">
        <v>27</v>
      </c>
      <c r="H227">
        <v>4710</v>
      </c>
    </row>
    <row r="228" spans="1:8">
      <c r="A228">
        <v>1301</v>
      </c>
      <c r="B228" t="s">
        <v>1231</v>
      </c>
      <c r="C228">
        <v>5455</v>
      </c>
      <c r="D228" t="s">
        <v>1274</v>
      </c>
      <c r="E228">
        <v>1493</v>
      </c>
      <c r="F228" t="s">
        <v>1234</v>
      </c>
      <c r="G228">
        <v>11</v>
      </c>
      <c r="H228">
        <v>1059</v>
      </c>
    </row>
    <row r="229" spans="1:8">
      <c r="A229">
        <v>1302</v>
      </c>
      <c r="B229" t="s">
        <v>1192</v>
      </c>
      <c r="C229">
        <v>5555</v>
      </c>
      <c r="D229" t="s">
        <v>1211</v>
      </c>
      <c r="E229">
        <v>1521</v>
      </c>
      <c r="F229" t="s">
        <v>1206</v>
      </c>
      <c r="G229">
        <v>27</v>
      </c>
      <c r="H229">
        <v>5816</v>
      </c>
    </row>
    <row r="230" spans="1:8">
      <c r="A230">
        <v>1302</v>
      </c>
      <c r="B230" t="s">
        <v>1192</v>
      </c>
      <c r="C230">
        <v>6627</v>
      </c>
      <c r="D230" t="s">
        <v>1191</v>
      </c>
      <c r="E230">
        <v>1520</v>
      </c>
      <c r="F230" t="s">
        <v>1190</v>
      </c>
      <c r="G230">
        <v>25</v>
      </c>
      <c r="H230">
        <v>12095</v>
      </c>
    </row>
    <row r="231" spans="1:8">
      <c r="A231">
        <v>1301</v>
      </c>
      <c r="B231" t="s">
        <v>1231</v>
      </c>
      <c r="C231">
        <v>6104</v>
      </c>
      <c r="D231" t="s">
        <v>1238</v>
      </c>
      <c r="E231">
        <v>1493</v>
      </c>
      <c r="F231" t="s">
        <v>1234</v>
      </c>
      <c r="G231">
        <v>60</v>
      </c>
      <c r="H231">
        <v>4511</v>
      </c>
    </row>
    <row r="232" spans="1:8">
      <c r="A232">
        <v>1313</v>
      </c>
      <c r="B232" t="s">
        <v>874</v>
      </c>
      <c r="C232">
        <v>5383</v>
      </c>
      <c r="D232" t="s">
        <v>928</v>
      </c>
      <c r="E232">
        <v>1476</v>
      </c>
      <c r="F232" t="s">
        <v>927</v>
      </c>
      <c r="G232">
        <v>20</v>
      </c>
      <c r="H232">
        <v>4778</v>
      </c>
    </row>
    <row r="233" spans="1:8">
      <c r="A233">
        <v>1313</v>
      </c>
      <c r="B233" t="s">
        <v>874</v>
      </c>
      <c r="C233">
        <v>5378</v>
      </c>
      <c r="D233" t="s">
        <v>929</v>
      </c>
      <c r="E233">
        <v>1476</v>
      </c>
      <c r="F233" t="s">
        <v>927</v>
      </c>
      <c r="G233">
        <v>8</v>
      </c>
      <c r="H233">
        <v>1868</v>
      </c>
    </row>
    <row r="234" spans="1:8">
      <c r="A234">
        <v>1302</v>
      </c>
      <c r="B234" t="s">
        <v>1192</v>
      </c>
      <c r="C234">
        <v>5543</v>
      </c>
      <c r="D234" t="s">
        <v>1223</v>
      </c>
      <c r="E234">
        <v>1512</v>
      </c>
      <c r="F234" t="s">
        <v>1199</v>
      </c>
      <c r="G234">
        <v>5</v>
      </c>
      <c r="H234">
        <v>1711</v>
      </c>
    </row>
    <row r="235" spans="1:8">
      <c r="A235">
        <v>1302</v>
      </c>
      <c r="B235" t="s">
        <v>1192</v>
      </c>
      <c r="C235">
        <v>6202</v>
      </c>
      <c r="D235" t="s">
        <v>1200</v>
      </c>
      <c r="E235">
        <v>1512</v>
      </c>
      <c r="F235" t="s">
        <v>1199</v>
      </c>
      <c r="G235">
        <v>25</v>
      </c>
      <c r="H235">
        <v>3842</v>
      </c>
    </row>
    <row r="236" spans="1:8">
      <c r="A236">
        <v>1302</v>
      </c>
      <c r="B236" t="s">
        <v>1192</v>
      </c>
      <c r="C236">
        <v>5544</v>
      </c>
      <c r="D236" t="s">
        <v>1222</v>
      </c>
      <c r="E236">
        <v>1512</v>
      </c>
      <c r="F236" t="s">
        <v>1199</v>
      </c>
      <c r="G236">
        <v>13</v>
      </c>
      <c r="H236">
        <v>1303</v>
      </c>
    </row>
    <row r="237" spans="1:8">
      <c r="A237">
        <v>1302</v>
      </c>
      <c r="B237" t="s">
        <v>1192</v>
      </c>
      <c r="C237">
        <v>5553</v>
      </c>
      <c r="D237" t="s">
        <v>1213</v>
      </c>
      <c r="E237">
        <v>1520</v>
      </c>
      <c r="F237" t="s">
        <v>1190</v>
      </c>
      <c r="G237">
        <v>7</v>
      </c>
      <c r="H237">
        <v>1455</v>
      </c>
    </row>
    <row r="238" spans="1:8">
      <c r="A238">
        <v>1302</v>
      </c>
      <c r="B238" t="s">
        <v>1192</v>
      </c>
      <c r="C238">
        <v>5554</v>
      </c>
      <c r="D238" t="s">
        <v>1212</v>
      </c>
      <c r="E238">
        <v>1520</v>
      </c>
      <c r="F238" t="s">
        <v>1190</v>
      </c>
      <c r="G238">
        <v>10</v>
      </c>
      <c r="H238">
        <v>1877</v>
      </c>
    </row>
    <row r="239" spans="1:8">
      <c r="A239">
        <v>1302</v>
      </c>
      <c r="B239" t="s">
        <v>1192</v>
      </c>
      <c r="C239">
        <v>6625</v>
      </c>
      <c r="D239" t="s">
        <v>1193</v>
      </c>
      <c r="E239">
        <v>1520</v>
      </c>
      <c r="F239" t="s">
        <v>1190</v>
      </c>
      <c r="G239">
        <v>25</v>
      </c>
      <c r="H239">
        <v>7861</v>
      </c>
    </row>
    <row r="240" spans="1:8">
      <c r="A240">
        <v>1302</v>
      </c>
      <c r="B240" t="s">
        <v>1192</v>
      </c>
      <c r="C240">
        <v>5558</v>
      </c>
      <c r="D240" t="s">
        <v>1208</v>
      </c>
      <c r="E240">
        <v>1521</v>
      </c>
      <c r="F240" t="s">
        <v>1206</v>
      </c>
      <c r="G240">
        <v>7</v>
      </c>
      <c r="H240">
        <v>1928</v>
      </c>
    </row>
    <row r="241" spans="1:8">
      <c r="A241">
        <v>1302</v>
      </c>
      <c r="B241" t="s">
        <v>1192</v>
      </c>
      <c r="C241">
        <v>5559</v>
      </c>
      <c r="D241" t="s">
        <v>1207</v>
      </c>
      <c r="E241">
        <v>1521</v>
      </c>
      <c r="F241" t="s">
        <v>1206</v>
      </c>
      <c r="G241">
        <v>10</v>
      </c>
      <c r="H241">
        <v>698</v>
      </c>
    </row>
    <row r="242" spans="1:8">
      <c r="A242">
        <v>1972</v>
      </c>
      <c r="B242" t="s">
        <v>81</v>
      </c>
      <c r="C242">
        <v>6723</v>
      </c>
      <c r="D242" t="s">
        <v>112</v>
      </c>
      <c r="E242">
        <v>1977</v>
      </c>
      <c r="F242" t="s">
        <v>110</v>
      </c>
      <c r="G242">
        <v>6</v>
      </c>
      <c r="H242">
        <v>1443</v>
      </c>
    </row>
    <row r="243" spans="1:8">
      <c r="A243">
        <v>1301</v>
      </c>
      <c r="B243" t="s">
        <v>1231</v>
      </c>
      <c r="C243">
        <v>6007</v>
      </c>
      <c r="D243" t="s">
        <v>627</v>
      </c>
      <c r="E243">
        <v>1583</v>
      </c>
      <c r="F243" t="s">
        <v>282</v>
      </c>
      <c r="G243">
        <v>20</v>
      </c>
      <c r="H243">
        <v>2911</v>
      </c>
    </row>
    <row r="244" spans="1:8">
      <c r="A244">
        <v>1302</v>
      </c>
      <c r="B244" t="s">
        <v>1192</v>
      </c>
      <c r="C244">
        <v>6008</v>
      </c>
      <c r="D244" t="s">
        <v>627</v>
      </c>
      <c r="E244">
        <v>1588</v>
      </c>
      <c r="F244" t="s">
        <v>282</v>
      </c>
      <c r="G244">
        <v>20</v>
      </c>
      <c r="H244">
        <v>2433</v>
      </c>
    </row>
    <row r="245" spans="1:8">
      <c r="A245">
        <v>1305</v>
      </c>
      <c r="B245" t="s">
        <v>1119</v>
      </c>
      <c r="C245">
        <v>6026</v>
      </c>
      <c r="D245" t="s">
        <v>627</v>
      </c>
      <c r="E245">
        <v>1591</v>
      </c>
      <c r="F245" t="s">
        <v>282</v>
      </c>
      <c r="G245">
        <v>20</v>
      </c>
      <c r="H245">
        <v>4219</v>
      </c>
    </row>
    <row r="246" spans="1:8">
      <c r="A246">
        <v>1306</v>
      </c>
      <c r="B246" t="s">
        <v>1082</v>
      </c>
      <c r="C246">
        <v>5073</v>
      </c>
      <c r="D246" t="s">
        <v>1113</v>
      </c>
      <c r="E246">
        <v>1377</v>
      </c>
      <c r="F246" t="s">
        <v>1111</v>
      </c>
      <c r="G246">
        <v>8</v>
      </c>
      <c r="H246">
        <v>3039</v>
      </c>
    </row>
    <row r="247" spans="1:8">
      <c r="A247">
        <v>1307</v>
      </c>
      <c r="B247" t="s">
        <v>1047</v>
      </c>
      <c r="C247">
        <v>6000</v>
      </c>
      <c r="D247" t="s">
        <v>627</v>
      </c>
      <c r="E247">
        <v>1580</v>
      </c>
      <c r="F247" t="s">
        <v>282</v>
      </c>
      <c r="G247">
        <v>20</v>
      </c>
      <c r="H247">
        <v>3565</v>
      </c>
    </row>
    <row r="248" spans="1:8">
      <c r="A248">
        <v>1308</v>
      </c>
      <c r="B248" t="s">
        <v>1016</v>
      </c>
      <c r="C248">
        <v>6049</v>
      </c>
      <c r="D248" t="s">
        <v>627</v>
      </c>
      <c r="E248">
        <v>1764</v>
      </c>
      <c r="F248" t="s">
        <v>626</v>
      </c>
      <c r="G248">
        <v>20</v>
      </c>
      <c r="H248">
        <v>3910</v>
      </c>
    </row>
    <row r="249" spans="1:8">
      <c r="A249">
        <v>1313</v>
      </c>
      <c r="B249" t="s">
        <v>874</v>
      </c>
      <c r="C249">
        <v>6011</v>
      </c>
      <c r="D249" t="s">
        <v>627</v>
      </c>
      <c r="E249">
        <v>1585</v>
      </c>
      <c r="F249" t="s">
        <v>282</v>
      </c>
      <c r="G249">
        <v>20</v>
      </c>
      <c r="H249">
        <v>3871</v>
      </c>
    </row>
    <row r="250" spans="1:8">
      <c r="A250">
        <v>1314</v>
      </c>
      <c r="B250" t="s">
        <v>831</v>
      </c>
      <c r="C250">
        <v>6012</v>
      </c>
      <c r="D250" t="s">
        <v>627</v>
      </c>
      <c r="E250">
        <v>1589</v>
      </c>
      <c r="F250" t="s">
        <v>282</v>
      </c>
      <c r="G250">
        <v>20</v>
      </c>
      <c r="H250">
        <v>3658</v>
      </c>
    </row>
    <row r="251" spans="1:8">
      <c r="A251">
        <v>1315</v>
      </c>
      <c r="B251" t="s">
        <v>779</v>
      </c>
      <c r="C251">
        <v>6028</v>
      </c>
      <c r="D251" t="s">
        <v>627</v>
      </c>
      <c r="E251">
        <v>1592</v>
      </c>
      <c r="F251" t="s">
        <v>282</v>
      </c>
      <c r="G251">
        <v>20</v>
      </c>
      <c r="H251">
        <v>3792</v>
      </c>
    </row>
    <row r="252" spans="1:8">
      <c r="A252">
        <v>1316</v>
      </c>
      <c r="B252" t="s">
        <v>734</v>
      </c>
      <c r="C252">
        <v>5998</v>
      </c>
      <c r="D252" t="s">
        <v>627</v>
      </c>
      <c r="E252">
        <v>1581</v>
      </c>
      <c r="F252" t="s">
        <v>282</v>
      </c>
      <c r="G252">
        <v>20</v>
      </c>
      <c r="H252">
        <v>3853</v>
      </c>
    </row>
    <row r="253" spans="1:8">
      <c r="A253">
        <v>1317</v>
      </c>
      <c r="B253" t="s">
        <v>704</v>
      </c>
      <c r="C253">
        <v>6032</v>
      </c>
      <c r="D253" t="s">
        <v>627</v>
      </c>
      <c r="E253">
        <v>1595</v>
      </c>
      <c r="F253" t="s">
        <v>282</v>
      </c>
      <c r="G253">
        <v>10</v>
      </c>
      <c r="H253">
        <v>2862</v>
      </c>
    </row>
    <row r="254" spans="1:8">
      <c r="A254">
        <v>1320</v>
      </c>
      <c r="B254" t="s">
        <v>628</v>
      </c>
      <c r="C254">
        <v>6826</v>
      </c>
      <c r="D254" t="s">
        <v>627</v>
      </c>
      <c r="E254">
        <v>2002</v>
      </c>
      <c r="F254" t="s">
        <v>626</v>
      </c>
      <c r="G254">
        <v>15</v>
      </c>
      <c r="H254">
        <v>2002</v>
      </c>
    </row>
    <row r="255" spans="1:8">
      <c r="A255">
        <v>1301</v>
      </c>
      <c r="B255" t="s">
        <v>1231</v>
      </c>
      <c r="C255">
        <v>5725</v>
      </c>
      <c r="D255" t="s">
        <v>419</v>
      </c>
      <c r="E255">
        <v>1583</v>
      </c>
      <c r="F255" t="s">
        <v>282</v>
      </c>
      <c r="G255">
        <v>20</v>
      </c>
      <c r="H255">
        <v>2525</v>
      </c>
    </row>
    <row r="256" spans="1:8">
      <c r="A256">
        <v>1302</v>
      </c>
      <c r="B256" t="s">
        <v>1192</v>
      </c>
      <c r="C256">
        <v>5728</v>
      </c>
      <c r="D256" t="s">
        <v>419</v>
      </c>
      <c r="E256">
        <v>1588</v>
      </c>
      <c r="F256" t="s">
        <v>282</v>
      </c>
      <c r="G256">
        <v>20</v>
      </c>
      <c r="H256">
        <v>3313</v>
      </c>
    </row>
    <row r="257" spans="1:8">
      <c r="A257">
        <v>1305</v>
      </c>
      <c r="B257" t="s">
        <v>1119</v>
      </c>
      <c r="C257">
        <v>5731</v>
      </c>
      <c r="D257" t="s">
        <v>419</v>
      </c>
      <c r="E257">
        <v>1591</v>
      </c>
      <c r="F257" t="s">
        <v>282</v>
      </c>
      <c r="G257">
        <v>20</v>
      </c>
      <c r="H257">
        <v>4521</v>
      </c>
    </row>
    <row r="258" spans="1:8">
      <c r="A258">
        <v>1306</v>
      </c>
      <c r="B258" t="s">
        <v>1082</v>
      </c>
      <c r="C258">
        <v>5074</v>
      </c>
      <c r="D258" t="s">
        <v>1112</v>
      </c>
      <c r="E258">
        <v>1377</v>
      </c>
      <c r="F258" t="s">
        <v>1111</v>
      </c>
      <c r="G258">
        <v>15</v>
      </c>
      <c r="H258">
        <v>4946</v>
      </c>
    </row>
    <row r="259" spans="1:8">
      <c r="A259">
        <v>1307</v>
      </c>
      <c r="B259" t="s">
        <v>1047</v>
      </c>
      <c r="C259">
        <v>5718</v>
      </c>
      <c r="D259" t="s">
        <v>419</v>
      </c>
      <c r="E259">
        <v>1580</v>
      </c>
      <c r="F259" t="s">
        <v>282</v>
      </c>
      <c r="G259">
        <v>25</v>
      </c>
      <c r="H259">
        <v>5499</v>
      </c>
    </row>
    <row r="260" spans="1:8">
      <c r="A260">
        <v>1313</v>
      </c>
      <c r="B260" t="s">
        <v>874</v>
      </c>
      <c r="C260">
        <v>5726</v>
      </c>
      <c r="D260" t="s">
        <v>419</v>
      </c>
      <c r="E260">
        <v>1585</v>
      </c>
      <c r="F260" t="s">
        <v>282</v>
      </c>
      <c r="G260">
        <v>20</v>
      </c>
      <c r="H260">
        <v>4957</v>
      </c>
    </row>
    <row r="261" spans="1:8">
      <c r="A261">
        <v>1314</v>
      </c>
      <c r="B261" t="s">
        <v>831</v>
      </c>
      <c r="C261">
        <v>5729</v>
      </c>
      <c r="D261" t="s">
        <v>419</v>
      </c>
      <c r="E261">
        <v>1589</v>
      </c>
      <c r="F261" t="s">
        <v>282</v>
      </c>
      <c r="G261">
        <v>20</v>
      </c>
      <c r="H261">
        <v>4278</v>
      </c>
    </row>
    <row r="262" spans="1:8">
      <c r="A262">
        <v>1315</v>
      </c>
      <c r="B262" t="s">
        <v>779</v>
      </c>
      <c r="C262">
        <v>5732</v>
      </c>
      <c r="D262" t="s">
        <v>419</v>
      </c>
      <c r="E262">
        <v>1592</v>
      </c>
      <c r="F262" t="s">
        <v>282</v>
      </c>
      <c r="G262">
        <v>20</v>
      </c>
      <c r="H262">
        <v>4515</v>
      </c>
    </row>
    <row r="263" spans="1:8">
      <c r="A263">
        <v>1316</v>
      </c>
      <c r="B263" t="s">
        <v>734</v>
      </c>
      <c r="C263">
        <v>5719</v>
      </c>
      <c r="D263" t="s">
        <v>419</v>
      </c>
      <c r="E263">
        <v>1581</v>
      </c>
      <c r="F263" t="s">
        <v>282</v>
      </c>
      <c r="G263">
        <v>30</v>
      </c>
      <c r="H263">
        <v>8602</v>
      </c>
    </row>
    <row r="264" spans="1:8">
      <c r="A264">
        <v>1317</v>
      </c>
      <c r="B264" t="s">
        <v>704</v>
      </c>
      <c r="C264">
        <v>5735</v>
      </c>
      <c r="D264" t="s">
        <v>419</v>
      </c>
      <c r="E264">
        <v>1595</v>
      </c>
      <c r="F264" t="s">
        <v>282</v>
      </c>
      <c r="G264">
        <v>40</v>
      </c>
      <c r="H264">
        <v>10678</v>
      </c>
    </row>
    <row r="265" spans="1:8">
      <c r="A265">
        <v>1326</v>
      </c>
      <c r="B265" t="s">
        <v>547</v>
      </c>
      <c r="C265">
        <v>5727</v>
      </c>
      <c r="D265" t="s">
        <v>419</v>
      </c>
      <c r="E265">
        <v>1587</v>
      </c>
      <c r="F265" t="s">
        <v>282</v>
      </c>
      <c r="G265">
        <v>20</v>
      </c>
      <c r="H265">
        <v>3327</v>
      </c>
    </row>
    <row r="266" spans="1:8">
      <c r="A266">
        <v>1327</v>
      </c>
      <c r="B266" t="s">
        <v>530</v>
      </c>
      <c r="C266">
        <v>5730</v>
      </c>
      <c r="D266" t="s">
        <v>419</v>
      </c>
      <c r="E266">
        <v>1590</v>
      </c>
      <c r="F266" t="s">
        <v>282</v>
      </c>
      <c r="G266">
        <v>20</v>
      </c>
      <c r="H266">
        <v>3271</v>
      </c>
    </row>
    <row r="267" spans="1:8">
      <c r="A267">
        <v>1328</v>
      </c>
      <c r="B267" t="s">
        <v>493</v>
      </c>
      <c r="C267">
        <v>5733</v>
      </c>
      <c r="D267" t="s">
        <v>419</v>
      </c>
      <c r="E267">
        <v>1593</v>
      </c>
      <c r="F267" t="s">
        <v>282</v>
      </c>
      <c r="G267">
        <v>20</v>
      </c>
      <c r="H267">
        <v>4161</v>
      </c>
    </row>
    <row r="268" spans="1:8">
      <c r="A268">
        <v>1329</v>
      </c>
      <c r="B268" t="s">
        <v>446</v>
      </c>
      <c r="C268">
        <v>5720</v>
      </c>
      <c r="D268" t="s">
        <v>419</v>
      </c>
      <c r="E268">
        <v>1582</v>
      </c>
      <c r="F268" t="s">
        <v>282</v>
      </c>
      <c r="G268">
        <v>25</v>
      </c>
      <c r="H268">
        <v>7273</v>
      </c>
    </row>
    <row r="269" spans="1:8">
      <c r="A269">
        <v>1330</v>
      </c>
      <c r="B269" t="s">
        <v>413</v>
      </c>
      <c r="C269">
        <v>5736</v>
      </c>
      <c r="D269" t="s">
        <v>419</v>
      </c>
      <c r="E269">
        <v>1596</v>
      </c>
      <c r="F269" t="s">
        <v>282</v>
      </c>
      <c r="G269">
        <v>15</v>
      </c>
      <c r="H269">
        <v>5898</v>
      </c>
    </row>
    <row r="270" spans="1:8">
      <c r="A270">
        <v>1319</v>
      </c>
      <c r="B270" t="s">
        <v>666</v>
      </c>
      <c r="C270">
        <v>6830</v>
      </c>
      <c r="D270" t="s">
        <v>665</v>
      </c>
      <c r="E270">
        <v>1720</v>
      </c>
      <c r="F270" t="s">
        <v>282</v>
      </c>
      <c r="G270">
        <v>10</v>
      </c>
      <c r="H270">
        <v>710</v>
      </c>
    </row>
    <row r="271" spans="1:8">
      <c r="A271">
        <v>1309</v>
      </c>
      <c r="B271" t="s">
        <v>998</v>
      </c>
      <c r="C271">
        <v>5752</v>
      </c>
      <c r="D271" t="s">
        <v>283</v>
      </c>
      <c r="E271">
        <v>1599</v>
      </c>
      <c r="F271" t="s">
        <v>282</v>
      </c>
      <c r="G271">
        <v>19</v>
      </c>
      <c r="H271">
        <v>1632</v>
      </c>
    </row>
    <row r="272" spans="1:8">
      <c r="A272">
        <v>1310</v>
      </c>
      <c r="B272" t="s">
        <v>979</v>
      </c>
      <c r="C272">
        <v>5769</v>
      </c>
      <c r="D272" t="s">
        <v>283</v>
      </c>
      <c r="E272">
        <v>1615</v>
      </c>
      <c r="F272" t="s">
        <v>282</v>
      </c>
      <c r="G272">
        <v>20</v>
      </c>
      <c r="H272">
        <v>1688</v>
      </c>
    </row>
    <row r="273" spans="1:8">
      <c r="A273">
        <v>1311</v>
      </c>
      <c r="B273" t="s">
        <v>941</v>
      </c>
      <c r="C273">
        <v>5772</v>
      </c>
      <c r="D273" t="s">
        <v>283</v>
      </c>
      <c r="E273">
        <v>1618</v>
      </c>
      <c r="F273" t="s">
        <v>282</v>
      </c>
      <c r="G273">
        <v>20</v>
      </c>
      <c r="H273">
        <v>2180</v>
      </c>
    </row>
    <row r="274" spans="1:8">
      <c r="A274">
        <v>1319</v>
      </c>
      <c r="B274" t="s">
        <v>666</v>
      </c>
      <c r="C274">
        <v>5878</v>
      </c>
      <c r="D274" t="s">
        <v>283</v>
      </c>
      <c r="E274">
        <v>1720</v>
      </c>
      <c r="F274" t="s">
        <v>282</v>
      </c>
      <c r="G274">
        <v>10</v>
      </c>
      <c r="H274">
        <v>1080</v>
      </c>
    </row>
    <row r="275" spans="1:8">
      <c r="A275">
        <v>1321</v>
      </c>
      <c r="B275" t="s">
        <v>612</v>
      </c>
      <c r="C275">
        <v>5770</v>
      </c>
      <c r="D275" t="s">
        <v>283</v>
      </c>
      <c r="E275">
        <v>1616</v>
      </c>
      <c r="F275" t="s">
        <v>282</v>
      </c>
      <c r="G275">
        <v>20</v>
      </c>
      <c r="H275">
        <v>2765</v>
      </c>
    </row>
    <row r="276" spans="1:8">
      <c r="A276">
        <v>1332</v>
      </c>
      <c r="B276" t="s">
        <v>370</v>
      </c>
      <c r="C276">
        <v>5880</v>
      </c>
      <c r="D276" t="s">
        <v>283</v>
      </c>
      <c r="E276">
        <v>1722</v>
      </c>
      <c r="F276" t="s">
        <v>282</v>
      </c>
      <c r="G276">
        <v>9</v>
      </c>
      <c r="H276">
        <v>589</v>
      </c>
    </row>
    <row r="277" spans="1:8">
      <c r="A277">
        <v>1333</v>
      </c>
      <c r="B277" t="s">
        <v>361</v>
      </c>
      <c r="C277">
        <v>5771</v>
      </c>
      <c r="D277" t="s">
        <v>283</v>
      </c>
      <c r="E277">
        <v>1617</v>
      </c>
      <c r="F277" t="s">
        <v>282</v>
      </c>
      <c r="G277">
        <v>20</v>
      </c>
      <c r="H277">
        <v>1847</v>
      </c>
    </row>
    <row r="278" spans="1:8">
      <c r="A278">
        <v>1335</v>
      </c>
      <c r="B278" t="s">
        <v>339</v>
      </c>
      <c r="C278">
        <v>5759</v>
      </c>
      <c r="D278" t="s">
        <v>283</v>
      </c>
      <c r="E278">
        <v>1605</v>
      </c>
      <c r="F278" t="s">
        <v>282</v>
      </c>
      <c r="G278">
        <v>20</v>
      </c>
      <c r="H278">
        <v>2259</v>
      </c>
    </row>
    <row r="279" spans="1:8">
      <c r="A279">
        <v>1561</v>
      </c>
      <c r="B279" t="s">
        <v>281</v>
      </c>
      <c r="C279">
        <v>5755</v>
      </c>
      <c r="D279" t="s">
        <v>283</v>
      </c>
      <c r="E279">
        <v>1602</v>
      </c>
      <c r="F279" t="s">
        <v>282</v>
      </c>
      <c r="G279">
        <v>19</v>
      </c>
      <c r="H279">
        <v>2426</v>
      </c>
    </row>
    <row r="280" spans="1:8">
      <c r="A280">
        <v>1302</v>
      </c>
      <c r="B280" t="s">
        <v>1192</v>
      </c>
      <c r="C280">
        <v>6078</v>
      </c>
      <c r="D280" t="s">
        <v>375</v>
      </c>
      <c r="E280">
        <v>1656</v>
      </c>
      <c r="F280" t="s">
        <v>279</v>
      </c>
      <c r="G280">
        <v>20</v>
      </c>
      <c r="H280">
        <v>3283</v>
      </c>
    </row>
    <row r="281" spans="1:8">
      <c r="A281">
        <v>1303</v>
      </c>
      <c r="B281" t="s">
        <v>1166</v>
      </c>
      <c r="C281">
        <v>6828</v>
      </c>
      <c r="D281" t="s">
        <v>375</v>
      </c>
      <c r="E281">
        <v>1719</v>
      </c>
      <c r="F281" t="s">
        <v>279</v>
      </c>
      <c r="G281">
        <v>24</v>
      </c>
      <c r="H281">
        <v>3858</v>
      </c>
    </row>
    <row r="282" spans="1:8">
      <c r="A282">
        <v>1305</v>
      </c>
      <c r="B282" t="s">
        <v>1119</v>
      </c>
      <c r="C282">
        <v>6101</v>
      </c>
      <c r="D282" t="s">
        <v>375</v>
      </c>
      <c r="E282">
        <v>1670</v>
      </c>
      <c r="F282" t="s">
        <v>279</v>
      </c>
      <c r="G282">
        <v>21</v>
      </c>
      <c r="H282">
        <v>4675</v>
      </c>
    </row>
    <row r="283" spans="1:8">
      <c r="A283">
        <v>1306</v>
      </c>
      <c r="B283" t="s">
        <v>1082</v>
      </c>
      <c r="C283">
        <v>5837</v>
      </c>
      <c r="D283" t="s">
        <v>280</v>
      </c>
      <c r="E283">
        <v>1667</v>
      </c>
      <c r="F283" t="s">
        <v>279</v>
      </c>
      <c r="G283">
        <v>29</v>
      </c>
      <c r="H283">
        <v>8912</v>
      </c>
    </row>
    <row r="284" spans="1:8">
      <c r="A284">
        <v>1307</v>
      </c>
      <c r="B284" t="s">
        <v>1047</v>
      </c>
      <c r="C284">
        <v>6088</v>
      </c>
      <c r="D284" t="s">
        <v>375</v>
      </c>
      <c r="E284">
        <v>1664</v>
      </c>
      <c r="F284" t="s">
        <v>279</v>
      </c>
      <c r="G284">
        <v>20</v>
      </c>
      <c r="H284">
        <v>4483</v>
      </c>
    </row>
    <row r="285" spans="1:8">
      <c r="A285">
        <v>1310</v>
      </c>
      <c r="B285" t="s">
        <v>979</v>
      </c>
      <c r="C285">
        <v>6093</v>
      </c>
      <c r="D285" t="s">
        <v>375</v>
      </c>
      <c r="E285">
        <v>1766</v>
      </c>
      <c r="F285" t="s">
        <v>279</v>
      </c>
      <c r="G285">
        <v>20</v>
      </c>
      <c r="H285">
        <v>2009</v>
      </c>
    </row>
    <row r="286" spans="1:8">
      <c r="A286">
        <v>1311</v>
      </c>
      <c r="B286" t="s">
        <v>941</v>
      </c>
      <c r="C286">
        <v>6094</v>
      </c>
      <c r="D286" t="s">
        <v>375</v>
      </c>
      <c r="E286">
        <v>1767</v>
      </c>
      <c r="F286" t="s">
        <v>279</v>
      </c>
      <c r="G286">
        <v>18</v>
      </c>
      <c r="H286">
        <v>2163</v>
      </c>
    </row>
    <row r="287" spans="1:8">
      <c r="A287">
        <v>1313</v>
      </c>
      <c r="B287" t="s">
        <v>874</v>
      </c>
      <c r="C287">
        <v>6077</v>
      </c>
      <c r="D287" t="s">
        <v>375</v>
      </c>
      <c r="E287">
        <v>1654</v>
      </c>
      <c r="F287" t="s">
        <v>279</v>
      </c>
      <c r="G287">
        <v>20</v>
      </c>
      <c r="H287">
        <v>3672</v>
      </c>
    </row>
    <row r="288" spans="1:8">
      <c r="A288">
        <v>1314</v>
      </c>
      <c r="B288" t="s">
        <v>831</v>
      </c>
      <c r="C288">
        <v>6079</v>
      </c>
      <c r="D288" t="s">
        <v>375</v>
      </c>
      <c r="E288">
        <v>1657</v>
      </c>
      <c r="F288" t="s">
        <v>279</v>
      </c>
      <c r="G288">
        <v>18</v>
      </c>
      <c r="H288">
        <v>4239</v>
      </c>
    </row>
    <row r="289" spans="1:8">
      <c r="A289">
        <v>1315</v>
      </c>
      <c r="B289" t="s">
        <v>779</v>
      </c>
      <c r="C289">
        <v>6102</v>
      </c>
      <c r="D289" t="s">
        <v>375</v>
      </c>
      <c r="E289">
        <v>1671</v>
      </c>
      <c r="F289" t="s">
        <v>279</v>
      </c>
      <c r="G289">
        <v>20</v>
      </c>
      <c r="H289">
        <v>4306</v>
      </c>
    </row>
    <row r="290" spans="1:8">
      <c r="A290">
        <v>1316</v>
      </c>
      <c r="B290" t="s">
        <v>734</v>
      </c>
      <c r="C290">
        <v>6089</v>
      </c>
      <c r="D290" t="s">
        <v>375</v>
      </c>
      <c r="E290">
        <v>1665</v>
      </c>
      <c r="F290" t="s">
        <v>279</v>
      </c>
      <c r="G290">
        <v>20</v>
      </c>
      <c r="H290">
        <v>5060</v>
      </c>
    </row>
    <row r="291" spans="1:8">
      <c r="A291">
        <v>1317</v>
      </c>
      <c r="B291" t="s">
        <v>704</v>
      </c>
      <c r="C291">
        <v>6074</v>
      </c>
      <c r="D291" t="s">
        <v>375</v>
      </c>
      <c r="E291">
        <v>1668</v>
      </c>
      <c r="F291" t="s">
        <v>279</v>
      </c>
      <c r="G291">
        <v>20</v>
      </c>
      <c r="H291">
        <v>10347</v>
      </c>
    </row>
    <row r="292" spans="1:8">
      <c r="A292">
        <v>1319</v>
      </c>
      <c r="B292" t="s">
        <v>666</v>
      </c>
      <c r="C292">
        <v>6829</v>
      </c>
      <c r="D292" t="s">
        <v>375</v>
      </c>
      <c r="E292">
        <v>1721</v>
      </c>
      <c r="F292" t="s">
        <v>279</v>
      </c>
      <c r="G292">
        <v>20</v>
      </c>
      <c r="H292">
        <v>2936</v>
      </c>
    </row>
    <row r="293" spans="1:8">
      <c r="A293">
        <v>1321</v>
      </c>
      <c r="B293" t="s">
        <v>612</v>
      </c>
      <c r="C293">
        <v>6097</v>
      </c>
      <c r="D293" t="s">
        <v>375</v>
      </c>
      <c r="E293">
        <v>1768</v>
      </c>
      <c r="F293" t="s">
        <v>279</v>
      </c>
      <c r="G293">
        <v>20</v>
      </c>
      <c r="H293">
        <v>2816</v>
      </c>
    </row>
    <row r="294" spans="1:8">
      <c r="A294">
        <v>1322</v>
      </c>
      <c r="B294" t="s">
        <v>585</v>
      </c>
      <c r="C294">
        <v>6098</v>
      </c>
      <c r="D294" t="s">
        <v>375</v>
      </c>
      <c r="E294">
        <v>1769</v>
      </c>
      <c r="F294" t="s">
        <v>279</v>
      </c>
      <c r="G294">
        <v>20</v>
      </c>
      <c r="H294">
        <v>2628</v>
      </c>
    </row>
    <row r="295" spans="1:8">
      <c r="A295">
        <v>1326</v>
      </c>
      <c r="B295" t="s">
        <v>547</v>
      </c>
      <c r="C295">
        <v>5985</v>
      </c>
      <c r="D295" t="s">
        <v>375</v>
      </c>
      <c r="E295">
        <v>1655</v>
      </c>
      <c r="F295" t="s">
        <v>279</v>
      </c>
      <c r="G295">
        <v>20</v>
      </c>
      <c r="H295">
        <v>2915</v>
      </c>
    </row>
    <row r="296" spans="1:8">
      <c r="A296">
        <v>1327</v>
      </c>
      <c r="B296" t="s">
        <v>530</v>
      </c>
      <c r="C296">
        <v>5986</v>
      </c>
      <c r="D296" t="s">
        <v>375</v>
      </c>
      <c r="E296">
        <v>1658</v>
      </c>
      <c r="F296" t="s">
        <v>279</v>
      </c>
      <c r="G296">
        <v>20</v>
      </c>
      <c r="H296">
        <v>3808</v>
      </c>
    </row>
    <row r="297" spans="1:8">
      <c r="A297">
        <v>1328</v>
      </c>
      <c r="B297" t="s">
        <v>493</v>
      </c>
      <c r="C297">
        <v>5976</v>
      </c>
      <c r="D297" t="s">
        <v>375</v>
      </c>
      <c r="E297">
        <v>1672</v>
      </c>
      <c r="F297" t="s">
        <v>279</v>
      </c>
      <c r="G297">
        <v>20</v>
      </c>
      <c r="H297">
        <v>3572</v>
      </c>
    </row>
    <row r="298" spans="1:8">
      <c r="A298">
        <v>1329</v>
      </c>
      <c r="B298" t="s">
        <v>446</v>
      </c>
      <c r="C298">
        <v>5963</v>
      </c>
      <c r="D298" t="s">
        <v>375</v>
      </c>
      <c r="E298">
        <v>1666</v>
      </c>
      <c r="F298" t="s">
        <v>279</v>
      </c>
      <c r="G298">
        <v>27</v>
      </c>
      <c r="H298">
        <v>6678</v>
      </c>
    </row>
    <row r="299" spans="1:8">
      <c r="A299">
        <v>1330</v>
      </c>
      <c r="B299" t="s">
        <v>413</v>
      </c>
      <c r="C299">
        <v>5975</v>
      </c>
      <c r="D299" t="s">
        <v>375</v>
      </c>
      <c r="E299">
        <v>1669</v>
      </c>
      <c r="F299" t="s">
        <v>279</v>
      </c>
      <c r="G299">
        <v>20</v>
      </c>
      <c r="H299">
        <v>7011</v>
      </c>
    </row>
    <row r="300" spans="1:8">
      <c r="A300">
        <v>1332</v>
      </c>
      <c r="B300" t="s">
        <v>370</v>
      </c>
      <c r="C300">
        <v>5987</v>
      </c>
      <c r="D300" t="s">
        <v>375</v>
      </c>
      <c r="E300">
        <v>1723</v>
      </c>
      <c r="F300" t="s">
        <v>279</v>
      </c>
      <c r="G300">
        <v>11</v>
      </c>
      <c r="H300">
        <v>918</v>
      </c>
    </row>
    <row r="301" spans="1:8">
      <c r="A301">
        <v>1302</v>
      </c>
      <c r="B301" t="s">
        <v>1192</v>
      </c>
      <c r="C301">
        <v>5825</v>
      </c>
      <c r="D301" t="s">
        <v>280</v>
      </c>
      <c r="E301">
        <v>1656</v>
      </c>
      <c r="F301" t="s">
        <v>279</v>
      </c>
      <c r="G301">
        <v>20</v>
      </c>
      <c r="H301">
        <v>3497</v>
      </c>
    </row>
    <row r="302" spans="1:8">
      <c r="A302">
        <v>1303</v>
      </c>
      <c r="B302" t="s">
        <v>1166</v>
      </c>
      <c r="C302">
        <v>5877</v>
      </c>
      <c r="D302" t="s">
        <v>280</v>
      </c>
      <c r="E302">
        <v>1719</v>
      </c>
      <c r="F302" t="s">
        <v>279</v>
      </c>
      <c r="G302">
        <v>9</v>
      </c>
      <c r="H302">
        <v>498</v>
      </c>
    </row>
    <row r="303" spans="1:8">
      <c r="A303">
        <v>1304</v>
      </c>
      <c r="B303" t="s">
        <v>1162</v>
      </c>
      <c r="C303">
        <v>5862</v>
      </c>
      <c r="D303" t="s">
        <v>280</v>
      </c>
      <c r="E303">
        <v>1716</v>
      </c>
      <c r="F303" t="s">
        <v>279</v>
      </c>
      <c r="G303">
        <v>20</v>
      </c>
      <c r="H303">
        <v>2461</v>
      </c>
    </row>
    <row r="304" spans="1:8">
      <c r="A304">
        <v>1305</v>
      </c>
      <c r="B304" t="s">
        <v>1119</v>
      </c>
      <c r="C304">
        <v>5840</v>
      </c>
      <c r="D304" t="s">
        <v>280</v>
      </c>
      <c r="E304">
        <v>1670</v>
      </c>
      <c r="F304" t="s">
        <v>279</v>
      </c>
      <c r="G304">
        <v>24</v>
      </c>
      <c r="H304">
        <v>5071</v>
      </c>
    </row>
    <row r="305" spans="1:8">
      <c r="A305">
        <v>1306</v>
      </c>
      <c r="B305" t="s">
        <v>1082</v>
      </c>
      <c r="C305">
        <v>6073</v>
      </c>
      <c r="D305" t="s">
        <v>375</v>
      </c>
      <c r="E305">
        <v>1667</v>
      </c>
      <c r="F305" t="s">
        <v>279</v>
      </c>
      <c r="G305">
        <v>20</v>
      </c>
      <c r="H305">
        <v>5584</v>
      </c>
    </row>
    <row r="306" spans="1:8">
      <c r="A306">
        <v>1307</v>
      </c>
      <c r="B306" t="s">
        <v>1047</v>
      </c>
      <c r="C306">
        <v>5834</v>
      </c>
      <c r="D306" t="s">
        <v>280</v>
      </c>
      <c r="E306">
        <v>1664</v>
      </c>
      <c r="F306" t="s">
        <v>279</v>
      </c>
      <c r="G306">
        <v>40</v>
      </c>
      <c r="H306">
        <v>9619</v>
      </c>
    </row>
    <row r="307" spans="1:8">
      <c r="A307">
        <v>1309</v>
      </c>
      <c r="B307" t="s">
        <v>998</v>
      </c>
      <c r="C307">
        <v>5822</v>
      </c>
      <c r="D307" t="s">
        <v>280</v>
      </c>
      <c r="E307">
        <v>1653</v>
      </c>
      <c r="F307" t="s">
        <v>279</v>
      </c>
      <c r="G307">
        <v>25</v>
      </c>
      <c r="H307">
        <v>2120</v>
      </c>
    </row>
    <row r="308" spans="1:8">
      <c r="A308">
        <v>1310</v>
      </c>
      <c r="B308" t="s">
        <v>979</v>
      </c>
      <c r="C308">
        <v>6278</v>
      </c>
      <c r="D308" t="s">
        <v>280</v>
      </c>
      <c r="E308">
        <v>1766</v>
      </c>
      <c r="F308" t="s">
        <v>279</v>
      </c>
      <c r="G308">
        <v>10</v>
      </c>
      <c r="H308">
        <v>836</v>
      </c>
    </row>
    <row r="309" spans="1:8">
      <c r="A309">
        <v>1313</v>
      </c>
      <c r="B309" t="s">
        <v>874</v>
      </c>
      <c r="C309">
        <v>5823</v>
      </c>
      <c r="D309" t="s">
        <v>280</v>
      </c>
      <c r="E309">
        <v>1654</v>
      </c>
      <c r="F309" t="s">
        <v>279</v>
      </c>
      <c r="G309">
        <v>20</v>
      </c>
      <c r="H309">
        <v>4648</v>
      </c>
    </row>
    <row r="310" spans="1:8">
      <c r="A310">
        <v>1314</v>
      </c>
      <c r="B310" t="s">
        <v>831</v>
      </c>
      <c r="C310">
        <v>5826</v>
      </c>
      <c r="D310" t="s">
        <v>280</v>
      </c>
      <c r="E310">
        <v>1657</v>
      </c>
      <c r="F310" t="s">
        <v>279</v>
      </c>
      <c r="G310">
        <v>20</v>
      </c>
      <c r="H310">
        <v>4049</v>
      </c>
    </row>
    <row r="311" spans="1:8">
      <c r="A311">
        <v>1315</v>
      </c>
      <c r="B311" t="s">
        <v>779</v>
      </c>
      <c r="C311">
        <v>5841</v>
      </c>
      <c r="D311" t="s">
        <v>280</v>
      </c>
      <c r="E311">
        <v>1671</v>
      </c>
      <c r="F311" t="s">
        <v>279</v>
      </c>
      <c r="G311">
        <v>20</v>
      </c>
      <c r="H311">
        <v>4355</v>
      </c>
    </row>
    <row r="312" spans="1:8">
      <c r="A312">
        <v>1316</v>
      </c>
      <c r="B312" t="s">
        <v>734</v>
      </c>
      <c r="C312">
        <v>5835</v>
      </c>
      <c r="D312" t="s">
        <v>280</v>
      </c>
      <c r="E312">
        <v>1665</v>
      </c>
      <c r="F312" t="s">
        <v>279</v>
      </c>
      <c r="G312">
        <v>39</v>
      </c>
      <c r="H312">
        <v>8758</v>
      </c>
    </row>
    <row r="313" spans="1:8">
      <c r="A313">
        <v>1317</v>
      </c>
      <c r="B313" t="s">
        <v>704</v>
      </c>
      <c r="C313">
        <v>5838</v>
      </c>
      <c r="D313" t="s">
        <v>280</v>
      </c>
      <c r="E313">
        <v>1668</v>
      </c>
      <c r="F313" t="s">
        <v>279</v>
      </c>
      <c r="G313">
        <v>25</v>
      </c>
      <c r="H313">
        <v>8746</v>
      </c>
    </row>
    <row r="314" spans="1:8">
      <c r="A314">
        <v>1319</v>
      </c>
      <c r="B314" t="s">
        <v>666</v>
      </c>
      <c r="C314">
        <v>5879</v>
      </c>
      <c r="D314" t="s">
        <v>280</v>
      </c>
      <c r="E314">
        <v>1721</v>
      </c>
      <c r="F314" t="s">
        <v>279</v>
      </c>
      <c r="G314">
        <v>15</v>
      </c>
      <c r="H314">
        <v>1508</v>
      </c>
    </row>
    <row r="315" spans="1:8">
      <c r="A315">
        <v>1321</v>
      </c>
      <c r="B315" t="s">
        <v>612</v>
      </c>
      <c r="C315">
        <v>6279</v>
      </c>
      <c r="D315" t="s">
        <v>280</v>
      </c>
      <c r="E315">
        <v>1768</v>
      </c>
      <c r="F315" t="s">
        <v>279</v>
      </c>
      <c r="G315">
        <v>10</v>
      </c>
      <c r="H315">
        <v>1410</v>
      </c>
    </row>
    <row r="316" spans="1:8">
      <c r="A316">
        <v>1326</v>
      </c>
      <c r="B316" t="s">
        <v>547</v>
      </c>
      <c r="C316">
        <v>5824</v>
      </c>
      <c r="D316" t="s">
        <v>280</v>
      </c>
      <c r="E316">
        <v>1655</v>
      </c>
      <c r="F316" t="s">
        <v>279</v>
      </c>
      <c r="G316">
        <v>20</v>
      </c>
      <c r="H316">
        <v>3075</v>
      </c>
    </row>
    <row r="317" spans="1:8">
      <c r="A317">
        <v>1327</v>
      </c>
      <c r="B317" t="s">
        <v>530</v>
      </c>
      <c r="C317">
        <v>5827</v>
      </c>
      <c r="D317" t="s">
        <v>280</v>
      </c>
      <c r="E317">
        <v>1658</v>
      </c>
      <c r="F317" t="s">
        <v>279</v>
      </c>
      <c r="G317">
        <v>20</v>
      </c>
      <c r="H317">
        <v>3282</v>
      </c>
    </row>
    <row r="318" spans="1:8">
      <c r="A318">
        <v>1328</v>
      </c>
      <c r="B318" t="s">
        <v>493</v>
      </c>
      <c r="C318">
        <v>5842</v>
      </c>
      <c r="D318" t="s">
        <v>280</v>
      </c>
      <c r="E318">
        <v>1672</v>
      </c>
      <c r="F318" t="s">
        <v>279</v>
      </c>
      <c r="G318">
        <v>23</v>
      </c>
      <c r="H318">
        <v>4649</v>
      </c>
    </row>
    <row r="319" spans="1:8">
      <c r="A319">
        <v>1329</v>
      </c>
      <c r="B319" t="s">
        <v>446</v>
      </c>
      <c r="C319">
        <v>5836</v>
      </c>
      <c r="D319" t="s">
        <v>280</v>
      </c>
      <c r="E319">
        <v>1666</v>
      </c>
      <c r="F319" t="s">
        <v>279</v>
      </c>
      <c r="G319">
        <v>25</v>
      </c>
      <c r="H319">
        <v>4039</v>
      </c>
    </row>
    <row r="320" spans="1:8">
      <c r="A320">
        <v>1330</v>
      </c>
      <c r="B320" t="s">
        <v>413</v>
      </c>
      <c r="C320">
        <v>5839</v>
      </c>
      <c r="D320" t="s">
        <v>280</v>
      </c>
      <c r="E320">
        <v>1669</v>
      </c>
      <c r="F320" t="s">
        <v>279</v>
      </c>
      <c r="G320">
        <v>20</v>
      </c>
      <c r="H320">
        <v>8572</v>
      </c>
    </row>
    <row r="321" spans="1:8">
      <c r="A321">
        <v>1332</v>
      </c>
      <c r="B321" t="s">
        <v>370</v>
      </c>
      <c r="C321">
        <v>5881</v>
      </c>
      <c r="D321" t="s">
        <v>280</v>
      </c>
      <c r="E321">
        <v>1723</v>
      </c>
      <c r="F321" t="s">
        <v>279</v>
      </c>
      <c r="G321">
        <v>9</v>
      </c>
      <c r="H321">
        <v>541</v>
      </c>
    </row>
    <row r="322" spans="1:8">
      <c r="A322">
        <v>1334</v>
      </c>
      <c r="B322" t="s">
        <v>349</v>
      </c>
      <c r="C322">
        <v>6280</v>
      </c>
      <c r="D322" t="s">
        <v>280</v>
      </c>
      <c r="E322">
        <v>1813</v>
      </c>
      <c r="F322" t="s">
        <v>279</v>
      </c>
      <c r="G322">
        <v>10</v>
      </c>
      <c r="H322">
        <v>1352</v>
      </c>
    </row>
    <row r="323" spans="1:8">
      <c r="A323">
        <v>1335</v>
      </c>
      <c r="B323" t="s">
        <v>339</v>
      </c>
      <c r="C323">
        <v>5829</v>
      </c>
      <c r="D323" t="s">
        <v>280</v>
      </c>
      <c r="E323">
        <v>1660</v>
      </c>
      <c r="F323" t="s">
        <v>279</v>
      </c>
      <c r="G323">
        <v>20</v>
      </c>
      <c r="H323">
        <v>2437</v>
      </c>
    </row>
    <row r="324" spans="1:8">
      <c r="A324">
        <v>1561</v>
      </c>
      <c r="B324" t="s">
        <v>281</v>
      </c>
      <c r="C324">
        <v>5828</v>
      </c>
      <c r="D324" t="s">
        <v>280</v>
      </c>
      <c r="E324">
        <v>1659</v>
      </c>
      <c r="F324" t="s">
        <v>279</v>
      </c>
      <c r="G324">
        <v>25</v>
      </c>
      <c r="H324">
        <v>3644</v>
      </c>
    </row>
    <row r="325" spans="1:8">
      <c r="A325">
        <v>1301</v>
      </c>
      <c r="B325" t="s">
        <v>1231</v>
      </c>
      <c r="C325">
        <v>6076</v>
      </c>
      <c r="D325" t="s">
        <v>629</v>
      </c>
      <c r="E325">
        <v>1652</v>
      </c>
      <c r="F325" t="s">
        <v>279</v>
      </c>
      <c r="G325">
        <v>20</v>
      </c>
      <c r="H325">
        <v>2607</v>
      </c>
    </row>
    <row r="326" spans="1:8">
      <c r="A326">
        <v>1308</v>
      </c>
      <c r="B326" t="s">
        <v>1016</v>
      </c>
      <c r="C326">
        <v>6820</v>
      </c>
      <c r="D326" t="s">
        <v>629</v>
      </c>
      <c r="E326">
        <v>1803</v>
      </c>
      <c r="F326" t="s">
        <v>310</v>
      </c>
      <c r="G326">
        <v>16</v>
      </c>
      <c r="H326">
        <v>3589</v>
      </c>
    </row>
    <row r="327" spans="1:8">
      <c r="A327">
        <v>1320</v>
      </c>
      <c r="B327" t="s">
        <v>628</v>
      </c>
      <c r="C327">
        <v>6823</v>
      </c>
      <c r="D327" t="s">
        <v>629</v>
      </c>
      <c r="E327">
        <v>1805</v>
      </c>
      <c r="F327" t="s">
        <v>310</v>
      </c>
      <c r="G327">
        <v>16</v>
      </c>
      <c r="H327">
        <v>3385</v>
      </c>
    </row>
    <row r="328" spans="1:8">
      <c r="A328">
        <v>1301</v>
      </c>
      <c r="B328" t="s">
        <v>1231</v>
      </c>
      <c r="C328">
        <v>5821</v>
      </c>
      <c r="D328" t="s">
        <v>637</v>
      </c>
      <c r="E328">
        <v>1652</v>
      </c>
      <c r="F328" t="s">
        <v>279</v>
      </c>
      <c r="G328">
        <v>21</v>
      </c>
      <c r="H328">
        <v>3368</v>
      </c>
    </row>
    <row r="329" spans="1:8">
      <c r="A329">
        <v>1308</v>
      </c>
      <c r="B329" t="s">
        <v>1016</v>
      </c>
      <c r="C329">
        <v>6256</v>
      </c>
      <c r="D329" t="s">
        <v>637</v>
      </c>
      <c r="E329">
        <v>1803</v>
      </c>
      <c r="F329" t="s">
        <v>310</v>
      </c>
      <c r="G329">
        <v>10</v>
      </c>
      <c r="H329">
        <v>2002</v>
      </c>
    </row>
    <row r="330" spans="1:8">
      <c r="A330">
        <v>1320</v>
      </c>
      <c r="B330" t="s">
        <v>628</v>
      </c>
      <c r="C330">
        <v>6260</v>
      </c>
      <c r="D330" t="s">
        <v>637</v>
      </c>
      <c r="E330">
        <v>1805</v>
      </c>
      <c r="F330" t="s">
        <v>310</v>
      </c>
      <c r="G330">
        <v>10</v>
      </c>
      <c r="H330">
        <v>1271</v>
      </c>
    </row>
    <row r="331" spans="1:8">
      <c r="A331">
        <v>1336</v>
      </c>
      <c r="B331" t="s">
        <v>312</v>
      </c>
      <c r="C331">
        <v>6588</v>
      </c>
      <c r="D331" t="s">
        <v>311</v>
      </c>
      <c r="E331">
        <v>1807</v>
      </c>
      <c r="F331" t="s">
        <v>310</v>
      </c>
      <c r="G331">
        <v>21</v>
      </c>
      <c r="H331">
        <v>6870</v>
      </c>
    </row>
    <row r="332" spans="1:8">
      <c r="A332">
        <v>1336</v>
      </c>
      <c r="B332" t="s">
        <v>312</v>
      </c>
      <c r="C332">
        <v>6261</v>
      </c>
      <c r="D332" t="s">
        <v>313</v>
      </c>
      <c r="E332">
        <v>1807</v>
      </c>
      <c r="F332" t="s">
        <v>310</v>
      </c>
      <c r="G332">
        <v>9</v>
      </c>
      <c r="H332">
        <v>2253</v>
      </c>
    </row>
    <row r="333" spans="1:8">
      <c r="A333">
        <v>1336</v>
      </c>
      <c r="B333" t="s">
        <v>312</v>
      </c>
      <c r="C333">
        <v>5226</v>
      </c>
      <c r="D333" t="s">
        <v>322</v>
      </c>
      <c r="E333">
        <v>1416</v>
      </c>
      <c r="F333" t="s">
        <v>316</v>
      </c>
      <c r="G333">
        <v>9</v>
      </c>
      <c r="H333">
        <v>2396</v>
      </c>
    </row>
    <row r="334" spans="1:8">
      <c r="A334">
        <v>1314</v>
      </c>
      <c r="B334" t="s">
        <v>831</v>
      </c>
      <c r="C334">
        <v>5500</v>
      </c>
      <c r="D334" t="s">
        <v>869</v>
      </c>
      <c r="E334">
        <v>1505</v>
      </c>
      <c r="F334" t="s">
        <v>829</v>
      </c>
      <c r="G334">
        <v>6</v>
      </c>
      <c r="H334">
        <v>1511</v>
      </c>
    </row>
    <row r="335" spans="1:8">
      <c r="A335">
        <v>1314</v>
      </c>
      <c r="B335" t="s">
        <v>831</v>
      </c>
      <c r="C335">
        <v>6641</v>
      </c>
      <c r="D335" t="s">
        <v>830</v>
      </c>
      <c r="E335">
        <v>1505</v>
      </c>
      <c r="F335" t="s">
        <v>829</v>
      </c>
      <c r="G335">
        <v>30</v>
      </c>
      <c r="H335">
        <v>11626</v>
      </c>
    </row>
    <row r="336" spans="1:8">
      <c r="A336">
        <v>1314</v>
      </c>
      <c r="B336" t="s">
        <v>831</v>
      </c>
      <c r="C336">
        <v>6575</v>
      </c>
      <c r="D336" t="s">
        <v>832</v>
      </c>
      <c r="E336">
        <v>1505</v>
      </c>
      <c r="F336" t="s">
        <v>829</v>
      </c>
      <c r="G336">
        <v>10</v>
      </c>
      <c r="H336">
        <v>2385</v>
      </c>
    </row>
    <row r="337" spans="1:8">
      <c r="A337">
        <v>1301</v>
      </c>
      <c r="B337" t="s">
        <v>1231</v>
      </c>
      <c r="C337">
        <v>5452</v>
      </c>
      <c r="D337" t="s">
        <v>1277</v>
      </c>
      <c r="E337">
        <v>1493</v>
      </c>
      <c r="F337" t="s">
        <v>1234</v>
      </c>
      <c r="G337">
        <v>5</v>
      </c>
      <c r="H337">
        <v>1255</v>
      </c>
    </row>
    <row r="338" spans="1:8">
      <c r="A338">
        <v>1301</v>
      </c>
      <c r="B338" t="s">
        <v>1231</v>
      </c>
      <c r="C338">
        <v>6164</v>
      </c>
      <c r="D338" t="s">
        <v>1237</v>
      </c>
      <c r="E338">
        <v>1493</v>
      </c>
      <c r="F338" t="s">
        <v>1234</v>
      </c>
      <c r="G338">
        <v>27</v>
      </c>
      <c r="H338">
        <v>2831</v>
      </c>
    </row>
    <row r="339" spans="1:8">
      <c r="A339">
        <v>1301</v>
      </c>
      <c r="B339" t="s">
        <v>1231</v>
      </c>
      <c r="C339">
        <v>5453</v>
      </c>
      <c r="D339" t="s">
        <v>1276</v>
      </c>
      <c r="E339">
        <v>1493</v>
      </c>
      <c r="F339" t="s">
        <v>1234</v>
      </c>
      <c r="G339">
        <v>8</v>
      </c>
      <c r="H339">
        <v>1359</v>
      </c>
    </row>
    <row r="340" spans="1:8">
      <c r="A340">
        <v>1302</v>
      </c>
      <c r="B340" t="s">
        <v>1192</v>
      </c>
      <c r="C340">
        <v>6208</v>
      </c>
      <c r="D340" t="s">
        <v>1197</v>
      </c>
      <c r="E340">
        <v>1520</v>
      </c>
      <c r="F340" t="s">
        <v>1190</v>
      </c>
      <c r="G340">
        <v>25</v>
      </c>
      <c r="H340">
        <v>2991</v>
      </c>
    </row>
    <row r="341" spans="1:8">
      <c r="A341">
        <v>1314</v>
      </c>
      <c r="B341" t="s">
        <v>831</v>
      </c>
      <c r="C341">
        <v>5531</v>
      </c>
      <c r="D341" t="s">
        <v>844</v>
      </c>
      <c r="E341">
        <v>1509</v>
      </c>
      <c r="F341" t="s">
        <v>838</v>
      </c>
      <c r="G341">
        <v>12</v>
      </c>
      <c r="H341">
        <v>2536</v>
      </c>
    </row>
    <row r="342" spans="1:8">
      <c r="A342">
        <v>1314</v>
      </c>
      <c r="B342" t="s">
        <v>831</v>
      </c>
      <c r="C342">
        <v>5530</v>
      </c>
      <c r="D342" t="s">
        <v>845</v>
      </c>
      <c r="E342">
        <v>1509</v>
      </c>
      <c r="F342" t="s">
        <v>838</v>
      </c>
      <c r="G342">
        <v>4</v>
      </c>
      <c r="H342">
        <v>787</v>
      </c>
    </row>
    <row r="343" spans="1:8">
      <c r="A343">
        <v>1301</v>
      </c>
      <c r="B343" t="s">
        <v>1231</v>
      </c>
      <c r="C343">
        <v>5876</v>
      </c>
      <c r="D343" t="s">
        <v>1243</v>
      </c>
      <c r="E343">
        <v>1493</v>
      </c>
      <c r="F343" t="s">
        <v>1234</v>
      </c>
      <c r="G343">
        <v>40</v>
      </c>
      <c r="H343">
        <v>2519</v>
      </c>
    </row>
    <row r="344" spans="1:8">
      <c r="A344">
        <v>1992</v>
      </c>
      <c r="B344" t="s">
        <v>2</v>
      </c>
      <c r="C344">
        <v>6795</v>
      </c>
      <c r="D344" t="s">
        <v>26</v>
      </c>
      <c r="E344">
        <v>1994</v>
      </c>
      <c r="F344" t="s">
        <v>25</v>
      </c>
      <c r="G344">
        <v>6</v>
      </c>
      <c r="H344">
        <v>1660</v>
      </c>
    </row>
    <row r="345" spans="1:8">
      <c r="A345">
        <v>1301</v>
      </c>
      <c r="B345" t="s">
        <v>1231</v>
      </c>
      <c r="C345">
        <v>5874</v>
      </c>
      <c r="D345" t="s">
        <v>1245</v>
      </c>
      <c r="E345">
        <v>1498</v>
      </c>
      <c r="F345" t="s">
        <v>1244</v>
      </c>
      <c r="G345">
        <v>37</v>
      </c>
      <c r="H345">
        <v>6637</v>
      </c>
    </row>
    <row r="346" spans="1:8">
      <c r="A346">
        <v>1301</v>
      </c>
      <c r="B346" t="s">
        <v>1231</v>
      </c>
      <c r="C346">
        <v>5873</v>
      </c>
      <c r="D346" t="s">
        <v>1246</v>
      </c>
      <c r="E346">
        <v>1498</v>
      </c>
      <c r="F346" t="s">
        <v>1244</v>
      </c>
      <c r="G346">
        <v>40</v>
      </c>
      <c r="H346">
        <v>3692</v>
      </c>
    </row>
    <row r="347" spans="1:8">
      <c r="A347">
        <v>1301</v>
      </c>
      <c r="B347" t="s">
        <v>1231</v>
      </c>
      <c r="C347">
        <v>5464</v>
      </c>
      <c r="D347" t="s">
        <v>1265</v>
      </c>
      <c r="E347">
        <v>1498</v>
      </c>
      <c r="F347" t="s">
        <v>1244</v>
      </c>
      <c r="G347">
        <v>13</v>
      </c>
      <c r="H347">
        <v>3435</v>
      </c>
    </row>
    <row r="348" spans="1:8">
      <c r="A348">
        <v>1301</v>
      </c>
      <c r="B348" t="s">
        <v>1231</v>
      </c>
      <c r="C348">
        <v>5465</v>
      </c>
      <c r="D348" t="s">
        <v>1264</v>
      </c>
      <c r="E348">
        <v>1498</v>
      </c>
      <c r="F348" t="s">
        <v>1244</v>
      </c>
      <c r="G348">
        <v>45</v>
      </c>
      <c r="H348">
        <v>6904</v>
      </c>
    </row>
    <row r="349" spans="1:8">
      <c r="A349">
        <v>1301</v>
      </c>
      <c r="B349" t="s">
        <v>1231</v>
      </c>
      <c r="C349">
        <v>5466</v>
      </c>
      <c r="D349" t="s">
        <v>1263</v>
      </c>
      <c r="E349">
        <v>1498</v>
      </c>
      <c r="F349" t="s">
        <v>1244</v>
      </c>
      <c r="G349">
        <v>30</v>
      </c>
      <c r="H349">
        <v>10268</v>
      </c>
    </row>
    <row r="350" spans="1:8">
      <c r="A350">
        <v>1973</v>
      </c>
      <c r="B350" t="s">
        <v>37</v>
      </c>
      <c r="C350">
        <v>6765</v>
      </c>
      <c r="D350" t="s">
        <v>67</v>
      </c>
      <c r="E350">
        <v>1985</v>
      </c>
      <c r="F350" t="s">
        <v>65</v>
      </c>
      <c r="G350">
        <v>9</v>
      </c>
      <c r="H350">
        <v>1211</v>
      </c>
    </row>
    <row r="351" spans="1:8">
      <c r="A351">
        <v>1973</v>
      </c>
      <c r="B351" t="s">
        <v>37</v>
      </c>
      <c r="C351">
        <v>6766</v>
      </c>
      <c r="D351" t="s">
        <v>66</v>
      </c>
      <c r="E351">
        <v>1985</v>
      </c>
      <c r="F351" t="s">
        <v>65</v>
      </c>
      <c r="G351">
        <v>4</v>
      </c>
      <c r="H351">
        <v>686</v>
      </c>
    </row>
    <row r="352" spans="1:8">
      <c r="A352">
        <v>1973</v>
      </c>
      <c r="B352" t="s">
        <v>37</v>
      </c>
      <c r="C352">
        <v>6764</v>
      </c>
      <c r="D352" t="s">
        <v>68</v>
      </c>
      <c r="E352">
        <v>1985</v>
      </c>
      <c r="F352" t="s">
        <v>65</v>
      </c>
      <c r="G352">
        <v>17</v>
      </c>
      <c r="H352">
        <v>4513</v>
      </c>
    </row>
    <row r="353" spans="1:8">
      <c r="A353">
        <v>1301</v>
      </c>
      <c r="B353" t="s">
        <v>1231</v>
      </c>
      <c r="C353">
        <v>5461</v>
      </c>
      <c r="D353" t="s">
        <v>1267</v>
      </c>
      <c r="E353">
        <v>1497</v>
      </c>
      <c r="F353" t="s">
        <v>1247</v>
      </c>
      <c r="G353">
        <v>10</v>
      </c>
      <c r="H353">
        <v>2324</v>
      </c>
    </row>
    <row r="354" spans="1:8">
      <c r="A354">
        <v>1301</v>
      </c>
      <c r="B354" t="s">
        <v>1231</v>
      </c>
      <c r="C354">
        <v>5462</v>
      </c>
      <c r="D354" t="s">
        <v>1266</v>
      </c>
      <c r="E354">
        <v>1497</v>
      </c>
      <c r="F354" t="s">
        <v>1247</v>
      </c>
      <c r="G354">
        <v>13</v>
      </c>
      <c r="H354">
        <v>1876</v>
      </c>
    </row>
    <row r="355" spans="1:8">
      <c r="A355">
        <v>1301</v>
      </c>
      <c r="B355" t="s">
        <v>1231</v>
      </c>
      <c r="C355">
        <v>5463</v>
      </c>
      <c r="D355" t="s">
        <v>1266</v>
      </c>
      <c r="E355">
        <v>1497</v>
      </c>
      <c r="F355" t="s">
        <v>1247</v>
      </c>
      <c r="G355">
        <v>11</v>
      </c>
      <c r="H355">
        <v>2022</v>
      </c>
    </row>
    <row r="356" spans="1:8">
      <c r="A356">
        <v>1302</v>
      </c>
      <c r="B356" t="s">
        <v>1192</v>
      </c>
      <c r="C356">
        <v>5550</v>
      </c>
      <c r="D356" t="s">
        <v>1216</v>
      </c>
      <c r="E356">
        <v>1520</v>
      </c>
      <c r="F356" t="s">
        <v>1190</v>
      </c>
      <c r="G356">
        <v>11</v>
      </c>
      <c r="H356">
        <v>2720</v>
      </c>
    </row>
    <row r="357" spans="1:8">
      <c r="A357">
        <v>1302</v>
      </c>
      <c r="B357" t="s">
        <v>1192</v>
      </c>
      <c r="C357">
        <v>6207</v>
      </c>
      <c r="D357" t="s">
        <v>1198</v>
      </c>
      <c r="E357">
        <v>1520</v>
      </c>
      <c r="F357" t="s">
        <v>1190</v>
      </c>
      <c r="G357">
        <v>25</v>
      </c>
      <c r="H357">
        <v>2943</v>
      </c>
    </row>
    <row r="358" spans="1:8">
      <c r="A358">
        <v>1315</v>
      </c>
      <c r="B358" t="s">
        <v>779</v>
      </c>
      <c r="C358">
        <v>5337</v>
      </c>
      <c r="D358" t="s">
        <v>808</v>
      </c>
      <c r="E358">
        <v>1355</v>
      </c>
      <c r="F358" t="s">
        <v>777</v>
      </c>
      <c r="G358">
        <v>6</v>
      </c>
      <c r="H358">
        <v>1141</v>
      </c>
    </row>
    <row r="359" spans="1:8">
      <c r="A359">
        <v>1315</v>
      </c>
      <c r="B359" t="s">
        <v>779</v>
      </c>
      <c r="C359">
        <v>5336</v>
      </c>
      <c r="D359" t="s">
        <v>809</v>
      </c>
      <c r="E359">
        <v>1355</v>
      </c>
      <c r="F359" t="s">
        <v>777</v>
      </c>
      <c r="G359">
        <v>7</v>
      </c>
      <c r="H359">
        <v>1518</v>
      </c>
    </row>
    <row r="360" spans="1:8">
      <c r="A360">
        <v>1320</v>
      </c>
      <c r="B360" t="s">
        <v>628</v>
      </c>
      <c r="C360">
        <v>5929</v>
      </c>
      <c r="D360" t="s">
        <v>648</v>
      </c>
      <c r="E360">
        <v>1733</v>
      </c>
      <c r="F360" t="s">
        <v>648</v>
      </c>
      <c r="G360">
        <v>13</v>
      </c>
      <c r="H360">
        <v>4144</v>
      </c>
    </row>
    <row r="361" spans="1:8">
      <c r="A361">
        <v>1320</v>
      </c>
      <c r="B361" t="s">
        <v>628</v>
      </c>
      <c r="C361">
        <v>6153</v>
      </c>
      <c r="D361" t="s">
        <v>648</v>
      </c>
      <c r="E361">
        <v>1449</v>
      </c>
      <c r="F361" t="s">
        <v>646</v>
      </c>
      <c r="G361">
        <v>13</v>
      </c>
      <c r="H361">
        <v>4144</v>
      </c>
    </row>
    <row r="362" spans="1:8">
      <c r="A362">
        <v>1320</v>
      </c>
      <c r="B362" t="s">
        <v>628</v>
      </c>
      <c r="C362">
        <v>6154</v>
      </c>
      <c r="D362" t="s">
        <v>647</v>
      </c>
      <c r="E362">
        <v>1449</v>
      </c>
      <c r="F362" t="s">
        <v>646</v>
      </c>
      <c r="G362">
        <v>15</v>
      </c>
      <c r="H362">
        <v>2195</v>
      </c>
    </row>
    <row r="363" spans="1:8">
      <c r="A363">
        <v>1326</v>
      </c>
      <c r="B363" t="s">
        <v>547</v>
      </c>
      <c r="C363">
        <v>5323</v>
      </c>
      <c r="D363" t="s">
        <v>560</v>
      </c>
      <c r="E363">
        <v>1468</v>
      </c>
      <c r="F363" t="s">
        <v>545</v>
      </c>
      <c r="G363">
        <v>5</v>
      </c>
      <c r="H363">
        <v>1685</v>
      </c>
    </row>
    <row r="364" spans="1:8">
      <c r="A364">
        <v>1326</v>
      </c>
      <c r="B364" t="s">
        <v>547</v>
      </c>
      <c r="C364">
        <v>5324</v>
      </c>
      <c r="D364" t="s">
        <v>559</v>
      </c>
      <c r="E364">
        <v>1468</v>
      </c>
      <c r="F364" t="s">
        <v>545</v>
      </c>
      <c r="G364">
        <v>19</v>
      </c>
      <c r="H364">
        <v>2293</v>
      </c>
    </row>
    <row r="365" spans="1:8">
      <c r="A365">
        <v>1326</v>
      </c>
      <c r="B365" t="s">
        <v>547</v>
      </c>
      <c r="C365">
        <v>6593</v>
      </c>
      <c r="D365" t="s">
        <v>548</v>
      </c>
      <c r="E365">
        <v>1468</v>
      </c>
      <c r="F365" t="s">
        <v>545</v>
      </c>
      <c r="G365">
        <v>50</v>
      </c>
      <c r="H365">
        <v>10228</v>
      </c>
    </row>
    <row r="366" spans="1:8">
      <c r="A366">
        <v>1308</v>
      </c>
      <c r="B366" t="s">
        <v>1016</v>
      </c>
      <c r="C366">
        <v>5481</v>
      </c>
      <c r="D366" t="s">
        <v>1042</v>
      </c>
      <c r="E366">
        <v>1438</v>
      </c>
      <c r="F366" t="s">
        <v>1019</v>
      </c>
      <c r="G366">
        <v>20</v>
      </c>
      <c r="H366">
        <v>5520</v>
      </c>
    </row>
    <row r="367" spans="1:8">
      <c r="A367">
        <v>1320</v>
      </c>
      <c r="B367" t="s">
        <v>628</v>
      </c>
      <c r="C367">
        <v>5502</v>
      </c>
      <c r="D367" t="s">
        <v>664</v>
      </c>
      <c r="E367">
        <v>1445</v>
      </c>
      <c r="F367" t="s">
        <v>651</v>
      </c>
      <c r="G367">
        <v>10</v>
      </c>
      <c r="H367">
        <v>2303</v>
      </c>
    </row>
    <row r="368" spans="1:8">
      <c r="A368">
        <v>1320</v>
      </c>
      <c r="B368" t="s">
        <v>628</v>
      </c>
      <c r="C368">
        <v>6060</v>
      </c>
      <c r="D368" t="s">
        <v>652</v>
      </c>
      <c r="E368">
        <v>1445</v>
      </c>
      <c r="F368" t="s">
        <v>651</v>
      </c>
      <c r="G368">
        <v>14</v>
      </c>
      <c r="H368">
        <v>1312</v>
      </c>
    </row>
    <row r="369" spans="1:8">
      <c r="A369">
        <v>1334</v>
      </c>
      <c r="B369" t="s">
        <v>349</v>
      </c>
      <c r="C369">
        <v>5724</v>
      </c>
      <c r="D369" t="s">
        <v>351</v>
      </c>
      <c r="E369">
        <v>1542</v>
      </c>
      <c r="F369" t="s">
        <v>350</v>
      </c>
      <c r="G369">
        <v>12</v>
      </c>
      <c r="H369">
        <v>1521</v>
      </c>
    </row>
    <row r="370" spans="1:8">
      <c r="A370">
        <v>1334</v>
      </c>
      <c r="B370" t="s">
        <v>349</v>
      </c>
      <c r="C370">
        <v>5723</v>
      </c>
      <c r="D370" t="s">
        <v>352</v>
      </c>
      <c r="E370">
        <v>1542</v>
      </c>
      <c r="F370" t="s">
        <v>350</v>
      </c>
      <c r="G370">
        <v>7</v>
      </c>
      <c r="H370">
        <v>3167</v>
      </c>
    </row>
    <row r="371" spans="1:8">
      <c r="A371">
        <v>1302</v>
      </c>
      <c r="B371" t="s">
        <v>1192</v>
      </c>
      <c r="C371">
        <v>5562</v>
      </c>
      <c r="D371" t="s">
        <v>1203</v>
      </c>
      <c r="E371">
        <v>1522</v>
      </c>
      <c r="F371" t="s">
        <v>1194</v>
      </c>
      <c r="G371">
        <v>6</v>
      </c>
      <c r="H371">
        <v>1297</v>
      </c>
    </row>
    <row r="372" spans="1:8">
      <c r="A372">
        <v>1972</v>
      </c>
      <c r="B372" t="s">
        <v>81</v>
      </c>
      <c r="C372">
        <v>6697</v>
      </c>
      <c r="D372" t="s">
        <v>141</v>
      </c>
      <c r="E372">
        <v>1974</v>
      </c>
      <c r="F372" t="s">
        <v>133</v>
      </c>
      <c r="G372">
        <v>8</v>
      </c>
      <c r="H372">
        <v>1451</v>
      </c>
    </row>
    <row r="373" spans="1:8">
      <c r="A373">
        <v>1321</v>
      </c>
      <c r="B373" t="s">
        <v>612</v>
      </c>
      <c r="C373">
        <v>6909</v>
      </c>
      <c r="D373" t="s">
        <v>611</v>
      </c>
      <c r="E373">
        <v>1935</v>
      </c>
      <c r="F373" t="s">
        <v>610</v>
      </c>
      <c r="G373">
        <v>46</v>
      </c>
      <c r="H373">
        <v>15229</v>
      </c>
    </row>
    <row r="374" spans="1:8">
      <c r="A374">
        <v>1321</v>
      </c>
      <c r="B374" t="s">
        <v>612</v>
      </c>
      <c r="C374">
        <v>6622</v>
      </c>
      <c r="D374" t="s">
        <v>614</v>
      </c>
      <c r="E374">
        <v>1428</v>
      </c>
      <c r="F374" t="s">
        <v>613</v>
      </c>
      <c r="G374">
        <v>27</v>
      </c>
      <c r="H374">
        <v>13562</v>
      </c>
    </row>
    <row r="375" spans="1:8">
      <c r="A375">
        <v>1333</v>
      </c>
      <c r="B375" t="s">
        <v>361</v>
      </c>
      <c r="C375">
        <v>6905</v>
      </c>
      <c r="D375" t="s">
        <v>363</v>
      </c>
      <c r="E375">
        <v>1452</v>
      </c>
      <c r="F375" t="s">
        <v>362</v>
      </c>
      <c r="G375">
        <v>23</v>
      </c>
      <c r="H375">
        <v>8574</v>
      </c>
    </row>
    <row r="376" spans="1:8">
      <c r="A376">
        <v>1321</v>
      </c>
      <c r="B376" t="s">
        <v>612</v>
      </c>
      <c r="C376">
        <v>6482</v>
      </c>
      <c r="D376" t="s">
        <v>620</v>
      </c>
      <c r="E376">
        <v>1894</v>
      </c>
      <c r="F376" t="s">
        <v>619</v>
      </c>
      <c r="G376">
        <v>11</v>
      </c>
      <c r="H376">
        <v>5039</v>
      </c>
    </row>
    <row r="377" spans="1:8">
      <c r="A377">
        <v>1334</v>
      </c>
      <c r="B377" t="s">
        <v>349</v>
      </c>
      <c r="C377">
        <v>5722</v>
      </c>
      <c r="D377" t="s">
        <v>354</v>
      </c>
      <c r="E377">
        <v>1545</v>
      </c>
      <c r="F377" t="s">
        <v>353</v>
      </c>
      <c r="G377">
        <v>15</v>
      </c>
      <c r="H377">
        <v>2334</v>
      </c>
    </row>
    <row r="378" spans="1:8">
      <c r="A378">
        <v>1334</v>
      </c>
      <c r="B378" t="s">
        <v>349</v>
      </c>
      <c r="C378">
        <v>5721</v>
      </c>
      <c r="D378" t="s">
        <v>355</v>
      </c>
      <c r="E378">
        <v>1545</v>
      </c>
      <c r="F378" t="s">
        <v>353</v>
      </c>
      <c r="G378">
        <v>8</v>
      </c>
      <c r="H378">
        <v>5091</v>
      </c>
    </row>
    <row r="379" spans="1:8">
      <c r="A379">
        <v>1309</v>
      </c>
      <c r="B379" t="s">
        <v>998</v>
      </c>
      <c r="C379">
        <v>5614</v>
      </c>
      <c r="D379" t="s">
        <v>1004</v>
      </c>
      <c r="E379">
        <v>1558</v>
      </c>
      <c r="F379" t="s">
        <v>1003</v>
      </c>
      <c r="G379">
        <v>19</v>
      </c>
      <c r="H379">
        <v>1661</v>
      </c>
    </row>
    <row r="380" spans="1:8">
      <c r="A380">
        <v>1309</v>
      </c>
      <c r="B380" t="s">
        <v>998</v>
      </c>
      <c r="C380">
        <v>5613</v>
      </c>
      <c r="D380" t="s">
        <v>1005</v>
      </c>
      <c r="E380">
        <v>1558</v>
      </c>
      <c r="F380" t="s">
        <v>1003</v>
      </c>
      <c r="G380">
        <v>2</v>
      </c>
      <c r="H380">
        <v>804</v>
      </c>
    </row>
    <row r="381" spans="1:8">
      <c r="A381">
        <v>1308</v>
      </c>
      <c r="B381" t="s">
        <v>1016</v>
      </c>
      <c r="C381">
        <v>5904</v>
      </c>
      <c r="D381" t="s">
        <v>1036</v>
      </c>
      <c r="E381">
        <v>1437</v>
      </c>
      <c r="F381" t="s">
        <v>1035</v>
      </c>
      <c r="G381">
        <v>8</v>
      </c>
      <c r="H381">
        <v>2151</v>
      </c>
    </row>
    <row r="382" spans="1:8">
      <c r="A382">
        <v>1320</v>
      </c>
      <c r="B382" t="s">
        <v>628</v>
      </c>
      <c r="C382">
        <v>5507</v>
      </c>
      <c r="D382" t="s">
        <v>660</v>
      </c>
      <c r="E382">
        <v>1450</v>
      </c>
      <c r="F382" t="s">
        <v>630</v>
      </c>
      <c r="G382">
        <v>13</v>
      </c>
      <c r="H382">
        <v>3060</v>
      </c>
    </row>
    <row r="383" spans="1:8">
      <c r="A383">
        <v>1320</v>
      </c>
      <c r="B383" t="s">
        <v>628</v>
      </c>
      <c r="C383">
        <v>6273</v>
      </c>
      <c r="D383" t="s">
        <v>631</v>
      </c>
      <c r="E383">
        <v>1450</v>
      </c>
      <c r="F383" t="s">
        <v>630</v>
      </c>
      <c r="G383">
        <v>18</v>
      </c>
      <c r="H383">
        <v>2886</v>
      </c>
    </row>
    <row r="384" spans="1:8">
      <c r="A384">
        <v>1301</v>
      </c>
      <c r="B384" t="s">
        <v>1231</v>
      </c>
      <c r="C384">
        <v>5470</v>
      </c>
      <c r="D384" t="s">
        <v>1259</v>
      </c>
      <c r="E384">
        <v>1499</v>
      </c>
      <c r="F384" t="s">
        <v>1229</v>
      </c>
      <c r="G384">
        <v>7</v>
      </c>
      <c r="H384">
        <v>1902</v>
      </c>
    </row>
    <row r="385" spans="1:8">
      <c r="A385">
        <v>1301</v>
      </c>
      <c r="B385" t="s">
        <v>1231</v>
      </c>
      <c r="C385">
        <v>5471</v>
      </c>
      <c r="D385" t="s">
        <v>1258</v>
      </c>
      <c r="E385">
        <v>1499</v>
      </c>
      <c r="F385" t="s">
        <v>1229</v>
      </c>
      <c r="G385">
        <v>9</v>
      </c>
      <c r="H385">
        <v>1145</v>
      </c>
    </row>
    <row r="386" spans="1:8">
      <c r="A386">
        <v>1972</v>
      </c>
      <c r="B386" t="s">
        <v>81</v>
      </c>
      <c r="C386">
        <v>6727</v>
      </c>
      <c r="D386" t="s">
        <v>107</v>
      </c>
      <c r="E386">
        <v>1978</v>
      </c>
      <c r="F386" t="s">
        <v>107</v>
      </c>
      <c r="G386">
        <v>7</v>
      </c>
      <c r="H386">
        <v>927</v>
      </c>
    </row>
    <row r="387" spans="1:8">
      <c r="A387">
        <v>1308</v>
      </c>
      <c r="B387" t="s">
        <v>1016</v>
      </c>
      <c r="C387">
        <v>5791</v>
      </c>
      <c r="D387" t="s">
        <v>1038</v>
      </c>
      <c r="E387">
        <v>1437</v>
      </c>
      <c r="F387" t="s">
        <v>1035</v>
      </c>
      <c r="G387">
        <v>8</v>
      </c>
      <c r="H387">
        <v>2558</v>
      </c>
    </row>
    <row r="388" spans="1:8">
      <c r="A388">
        <v>1308</v>
      </c>
      <c r="B388" t="s">
        <v>1016</v>
      </c>
      <c r="C388">
        <v>5793</v>
      </c>
      <c r="D388" t="s">
        <v>1037</v>
      </c>
      <c r="E388">
        <v>1437</v>
      </c>
      <c r="F388" t="s">
        <v>1035</v>
      </c>
      <c r="G388">
        <v>30</v>
      </c>
      <c r="H388">
        <v>6694</v>
      </c>
    </row>
    <row r="389" spans="1:8">
      <c r="A389">
        <v>1972</v>
      </c>
      <c r="B389" t="s">
        <v>81</v>
      </c>
      <c r="C389">
        <v>6707</v>
      </c>
      <c r="D389" t="s">
        <v>130</v>
      </c>
      <c r="E389">
        <v>1975</v>
      </c>
      <c r="F389" t="s">
        <v>120</v>
      </c>
      <c r="G389">
        <v>4</v>
      </c>
      <c r="H389">
        <v>561</v>
      </c>
    </row>
    <row r="390" spans="1:8">
      <c r="A390">
        <v>1972</v>
      </c>
      <c r="B390" t="s">
        <v>81</v>
      </c>
      <c r="C390">
        <v>6708</v>
      </c>
      <c r="D390" t="s">
        <v>129</v>
      </c>
      <c r="E390">
        <v>1975</v>
      </c>
      <c r="F390" t="s">
        <v>120</v>
      </c>
      <c r="G390">
        <v>4</v>
      </c>
      <c r="H390">
        <v>691</v>
      </c>
    </row>
    <row r="391" spans="1:8">
      <c r="A391">
        <v>1973</v>
      </c>
      <c r="B391" t="s">
        <v>37</v>
      </c>
      <c r="C391">
        <v>6778</v>
      </c>
      <c r="D391" t="s">
        <v>49</v>
      </c>
      <c r="E391">
        <v>1990</v>
      </c>
      <c r="F391" t="s">
        <v>44</v>
      </c>
      <c r="G391">
        <v>1</v>
      </c>
      <c r="H391">
        <v>526</v>
      </c>
    </row>
    <row r="392" spans="1:8">
      <c r="A392">
        <v>1973</v>
      </c>
      <c r="B392" t="s">
        <v>37</v>
      </c>
      <c r="C392">
        <v>6779</v>
      </c>
      <c r="D392" t="s">
        <v>48</v>
      </c>
      <c r="E392">
        <v>1990</v>
      </c>
      <c r="F392" t="s">
        <v>44</v>
      </c>
      <c r="G392">
        <v>4</v>
      </c>
      <c r="H392">
        <v>960</v>
      </c>
    </row>
    <row r="393" spans="1:8">
      <c r="A393">
        <v>1972</v>
      </c>
      <c r="B393" t="s">
        <v>81</v>
      </c>
      <c r="C393">
        <v>6752</v>
      </c>
      <c r="D393" t="s">
        <v>82</v>
      </c>
      <c r="E393">
        <v>1982</v>
      </c>
      <c r="F393" t="s">
        <v>44</v>
      </c>
      <c r="G393">
        <v>5</v>
      </c>
      <c r="H393">
        <v>633</v>
      </c>
    </row>
    <row r="394" spans="1:8">
      <c r="A394">
        <v>1972</v>
      </c>
      <c r="B394" t="s">
        <v>81</v>
      </c>
      <c r="C394">
        <v>6750</v>
      </c>
      <c r="D394" t="s">
        <v>84</v>
      </c>
      <c r="E394">
        <v>1982</v>
      </c>
      <c r="F394" t="s">
        <v>44</v>
      </c>
      <c r="G394">
        <v>3</v>
      </c>
      <c r="H394">
        <v>515</v>
      </c>
    </row>
    <row r="395" spans="1:8">
      <c r="A395">
        <v>1973</v>
      </c>
      <c r="B395" t="s">
        <v>37</v>
      </c>
      <c r="C395">
        <v>6780</v>
      </c>
      <c r="D395" t="s">
        <v>47</v>
      </c>
      <c r="E395">
        <v>1990</v>
      </c>
      <c r="F395" t="s">
        <v>44</v>
      </c>
      <c r="G395">
        <v>12</v>
      </c>
      <c r="H395">
        <v>3240</v>
      </c>
    </row>
    <row r="396" spans="1:8">
      <c r="A396">
        <v>1973</v>
      </c>
      <c r="B396" t="s">
        <v>37</v>
      </c>
      <c r="C396">
        <v>6781</v>
      </c>
      <c r="D396" t="s">
        <v>46</v>
      </c>
      <c r="E396">
        <v>1990</v>
      </c>
      <c r="F396" t="s">
        <v>44</v>
      </c>
      <c r="G396">
        <v>5</v>
      </c>
      <c r="H396">
        <v>1354</v>
      </c>
    </row>
    <row r="397" spans="1:8">
      <c r="A397">
        <v>1973</v>
      </c>
      <c r="B397" t="s">
        <v>37</v>
      </c>
      <c r="C397">
        <v>6776</v>
      </c>
      <c r="D397" t="s">
        <v>51</v>
      </c>
      <c r="E397">
        <v>1990</v>
      </c>
      <c r="F397" t="s">
        <v>44</v>
      </c>
      <c r="G397">
        <v>3</v>
      </c>
      <c r="H397">
        <v>662</v>
      </c>
    </row>
    <row r="398" spans="1:8">
      <c r="A398">
        <v>1973</v>
      </c>
      <c r="B398" t="s">
        <v>37</v>
      </c>
      <c r="C398">
        <v>6777</v>
      </c>
      <c r="D398" t="s">
        <v>50</v>
      </c>
      <c r="E398">
        <v>1990</v>
      </c>
      <c r="F398" t="s">
        <v>44</v>
      </c>
      <c r="G398">
        <v>20</v>
      </c>
      <c r="H398">
        <v>4807</v>
      </c>
    </row>
    <row r="399" spans="1:8">
      <c r="A399">
        <v>1972</v>
      </c>
      <c r="B399" t="s">
        <v>81</v>
      </c>
      <c r="C399">
        <v>6751</v>
      </c>
      <c r="D399" t="s">
        <v>83</v>
      </c>
      <c r="E399">
        <v>1982</v>
      </c>
      <c r="F399" t="s">
        <v>44</v>
      </c>
      <c r="G399">
        <v>7</v>
      </c>
      <c r="H399">
        <v>1443</v>
      </c>
    </row>
    <row r="400" spans="1:8">
      <c r="A400">
        <v>1313</v>
      </c>
      <c r="B400" t="s">
        <v>874</v>
      </c>
      <c r="C400">
        <v>5417</v>
      </c>
      <c r="D400" t="s">
        <v>909</v>
      </c>
      <c r="E400">
        <v>1483</v>
      </c>
      <c r="F400" t="s">
        <v>890</v>
      </c>
      <c r="G400">
        <v>6</v>
      </c>
      <c r="H400">
        <v>1843</v>
      </c>
    </row>
    <row r="401" spans="1:8">
      <c r="A401">
        <v>1314</v>
      </c>
      <c r="B401" t="s">
        <v>831</v>
      </c>
      <c r="C401">
        <v>5522</v>
      </c>
      <c r="D401" t="s">
        <v>853</v>
      </c>
      <c r="E401">
        <v>1508</v>
      </c>
      <c r="F401" t="s">
        <v>846</v>
      </c>
      <c r="G401">
        <v>4</v>
      </c>
      <c r="H401">
        <v>1633</v>
      </c>
    </row>
    <row r="402" spans="1:8">
      <c r="A402">
        <v>1314</v>
      </c>
      <c r="B402" t="s">
        <v>831</v>
      </c>
      <c r="C402">
        <v>5523</v>
      </c>
      <c r="D402" t="s">
        <v>852</v>
      </c>
      <c r="E402">
        <v>1508</v>
      </c>
      <c r="F402" t="s">
        <v>846</v>
      </c>
      <c r="G402">
        <v>10</v>
      </c>
      <c r="H402">
        <v>1679</v>
      </c>
    </row>
    <row r="403" spans="1:8">
      <c r="A403">
        <v>1956</v>
      </c>
      <c r="B403" t="s">
        <v>226</v>
      </c>
      <c r="C403">
        <v>6681</v>
      </c>
      <c r="D403" t="s">
        <v>231</v>
      </c>
      <c r="E403">
        <v>1969</v>
      </c>
      <c r="F403" t="s">
        <v>230</v>
      </c>
      <c r="G403">
        <v>3</v>
      </c>
      <c r="H403">
        <v>918</v>
      </c>
    </row>
    <row r="404" spans="1:8">
      <c r="A404">
        <v>1322</v>
      </c>
      <c r="B404" t="s">
        <v>585</v>
      </c>
      <c r="C404">
        <v>5712</v>
      </c>
      <c r="D404" t="s">
        <v>595</v>
      </c>
      <c r="E404">
        <v>1530</v>
      </c>
      <c r="F404" t="s">
        <v>594</v>
      </c>
      <c r="G404">
        <v>15</v>
      </c>
      <c r="H404">
        <v>2131</v>
      </c>
    </row>
    <row r="405" spans="1:8">
      <c r="A405">
        <v>1322</v>
      </c>
      <c r="B405" t="s">
        <v>585</v>
      </c>
      <c r="C405">
        <v>5711</v>
      </c>
      <c r="D405" t="s">
        <v>596</v>
      </c>
      <c r="E405">
        <v>1530</v>
      </c>
      <c r="F405" t="s">
        <v>594</v>
      </c>
      <c r="G405">
        <v>5</v>
      </c>
      <c r="H405">
        <v>2786</v>
      </c>
    </row>
    <row r="406" spans="1:8">
      <c r="A406">
        <v>1958</v>
      </c>
      <c r="B406" t="s">
        <v>146</v>
      </c>
      <c r="C406">
        <v>6901</v>
      </c>
      <c r="D406" t="s">
        <v>147</v>
      </c>
      <c r="E406">
        <v>2020</v>
      </c>
      <c r="F406" t="s">
        <v>144</v>
      </c>
      <c r="G406">
        <v>2</v>
      </c>
      <c r="H406">
        <v>1551</v>
      </c>
    </row>
    <row r="407" spans="1:8">
      <c r="A407">
        <v>1957</v>
      </c>
      <c r="B407" t="s">
        <v>175</v>
      </c>
      <c r="C407">
        <v>6847</v>
      </c>
      <c r="D407" t="s">
        <v>217</v>
      </c>
      <c r="E407">
        <v>2004</v>
      </c>
      <c r="F407" t="s">
        <v>215</v>
      </c>
      <c r="G407">
        <v>13</v>
      </c>
      <c r="H407">
        <v>1688</v>
      </c>
    </row>
    <row r="408" spans="1:8">
      <c r="A408">
        <v>1956</v>
      </c>
      <c r="B408" t="s">
        <v>226</v>
      </c>
      <c r="C408">
        <v>6680</v>
      </c>
      <c r="D408" t="s">
        <v>145</v>
      </c>
      <c r="E408">
        <v>1968</v>
      </c>
      <c r="F408" t="s">
        <v>232</v>
      </c>
      <c r="G408">
        <v>5</v>
      </c>
      <c r="H408">
        <v>1064</v>
      </c>
    </row>
    <row r="409" spans="1:8">
      <c r="A409">
        <v>1958</v>
      </c>
      <c r="B409" t="s">
        <v>146</v>
      </c>
      <c r="C409">
        <v>6902</v>
      </c>
      <c r="D409" t="s">
        <v>145</v>
      </c>
      <c r="E409">
        <v>2020</v>
      </c>
      <c r="F409" t="s">
        <v>144</v>
      </c>
      <c r="G409">
        <v>5</v>
      </c>
      <c r="H409">
        <v>1064</v>
      </c>
    </row>
    <row r="410" spans="1:8">
      <c r="A410">
        <v>1956</v>
      </c>
      <c r="B410" t="s">
        <v>226</v>
      </c>
      <c r="C410">
        <v>6679</v>
      </c>
      <c r="D410" t="s">
        <v>233</v>
      </c>
      <c r="E410">
        <v>1968</v>
      </c>
      <c r="F410" t="s">
        <v>232</v>
      </c>
      <c r="G410">
        <v>2</v>
      </c>
      <c r="H410">
        <v>1551</v>
      </c>
    </row>
    <row r="411" spans="1:8">
      <c r="A411">
        <v>1957</v>
      </c>
      <c r="B411" t="s">
        <v>175</v>
      </c>
      <c r="C411">
        <v>6846</v>
      </c>
      <c r="D411" t="s">
        <v>218</v>
      </c>
      <c r="E411">
        <v>2004</v>
      </c>
      <c r="F411" t="s">
        <v>215</v>
      </c>
      <c r="G411">
        <v>7</v>
      </c>
      <c r="H411">
        <v>1977</v>
      </c>
    </row>
    <row r="412" spans="1:8">
      <c r="A412">
        <v>1326</v>
      </c>
      <c r="B412" t="s">
        <v>547</v>
      </c>
      <c r="C412">
        <v>5283</v>
      </c>
      <c r="D412" t="s">
        <v>582</v>
      </c>
      <c r="E412">
        <v>1460</v>
      </c>
      <c r="F412" t="s">
        <v>44</v>
      </c>
      <c r="G412">
        <v>9</v>
      </c>
      <c r="H412">
        <v>3293</v>
      </c>
    </row>
    <row r="413" spans="1:8">
      <c r="A413">
        <v>1326</v>
      </c>
      <c r="B413" t="s">
        <v>547</v>
      </c>
      <c r="C413">
        <v>5293</v>
      </c>
      <c r="D413" t="s">
        <v>580</v>
      </c>
      <c r="E413">
        <v>1460</v>
      </c>
      <c r="F413" t="s">
        <v>44</v>
      </c>
      <c r="G413">
        <v>11</v>
      </c>
      <c r="H413">
        <v>638</v>
      </c>
    </row>
    <row r="414" spans="1:8">
      <c r="A414">
        <v>1326</v>
      </c>
      <c r="B414" t="s">
        <v>547</v>
      </c>
      <c r="C414">
        <v>5295</v>
      </c>
      <c r="D414" t="s">
        <v>579</v>
      </c>
      <c r="E414">
        <v>1460</v>
      </c>
      <c r="F414" t="s">
        <v>44</v>
      </c>
      <c r="G414">
        <v>11</v>
      </c>
      <c r="H414">
        <v>1420</v>
      </c>
    </row>
    <row r="415" spans="1:8">
      <c r="A415">
        <v>1326</v>
      </c>
      <c r="B415" t="s">
        <v>547</v>
      </c>
      <c r="C415">
        <v>5477</v>
      </c>
      <c r="D415" t="s">
        <v>552</v>
      </c>
      <c r="E415">
        <v>1460</v>
      </c>
      <c r="F415" t="s">
        <v>44</v>
      </c>
      <c r="G415">
        <v>11</v>
      </c>
      <c r="H415">
        <v>841</v>
      </c>
    </row>
    <row r="416" spans="1:8">
      <c r="A416">
        <v>1326</v>
      </c>
      <c r="B416" t="s">
        <v>547</v>
      </c>
      <c r="C416">
        <v>5290</v>
      </c>
      <c r="D416" t="s">
        <v>581</v>
      </c>
      <c r="E416">
        <v>1460</v>
      </c>
      <c r="F416" t="s">
        <v>44</v>
      </c>
      <c r="G416">
        <v>11</v>
      </c>
      <c r="H416">
        <v>1784</v>
      </c>
    </row>
    <row r="417" spans="1:8">
      <c r="A417">
        <v>1314</v>
      </c>
      <c r="B417" t="s">
        <v>831</v>
      </c>
      <c r="C417">
        <v>5514</v>
      </c>
      <c r="D417" t="s">
        <v>862</v>
      </c>
      <c r="E417">
        <v>1507</v>
      </c>
      <c r="F417" t="s">
        <v>854</v>
      </c>
      <c r="G417">
        <v>4</v>
      </c>
      <c r="H417">
        <v>743</v>
      </c>
    </row>
    <row r="418" spans="1:8">
      <c r="A418">
        <v>1313</v>
      </c>
      <c r="B418" t="s">
        <v>874</v>
      </c>
      <c r="C418">
        <v>5367</v>
      </c>
      <c r="D418" t="s">
        <v>936</v>
      </c>
      <c r="E418">
        <v>1472</v>
      </c>
      <c r="F418" t="s">
        <v>934</v>
      </c>
      <c r="G418">
        <v>5</v>
      </c>
      <c r="H418">
        <v>899</v>
      </c>
    </row>
    <row r="419" spans="1:8">
      <c r="A419">
        <v>1957</v>
      </c>
      <c r="B419" t="s">
        <v>175</v>
      </c>
      <c r="C419">
        <v>6858</v>
      </c>
      <c r="D419" t="s">
        <v>203</v>
      </c>
      <c r="E419">
        <v>2006</v>
      </c>
      <c r="F419" t="s">
        <v>202</v>
      </c>
      <c r="G419">
        <v>1</v>
      </c>
      <c r="H419">
        <v>526</v>
      </c>
    </row>
    <row r="420" spans="1:8">
      <c r="A420">
        <v>1309</v>
      </c>
      <c r="B420" t="s">
        <v>998</v>
      </c>
      <c r="C420">
        <v>5615</v>
      </c>
      <c r="D420" t="s">
        <v>1002</v>
      </c>
      <c r="E420">
        <v>1560</v>
      </c>
      <c r="F420" t="s">
        <v>1001</v>
      </c>
      <c r="G420">
        <v>11</v>
      </c>
      <c r="H420">
        <v>2856</v>
      </c>
    </row>
    <row r="421" spans="1:8">
      <c r="A421">
        <v>1311</v>
      </c>
      <c r="B421" t="s">
        <v>941</v>
      </c>
      <c r="C421">
        <v>6479</v>
      </c>
      <c r="D421" t="s">
        <v>940</v>
      </c>
      <c r="E421">
        <v>1892</v>
      </c>
      <c r="F421" t="s">
        <v>939</v>
      </c>
      <c r="G421">
        <v>4</v>
      </c>
      <c r="H421">
        <v>1892</v>
      </c>
    </row>
    <row r="422" spans="1:8">
      <c r="A422">
        <v>1790</v>
      </c>
      <c r="B422" t="s">
        <v>276</v>
      </c>
      <c r="C422">
        <v>6220</v>
      </c>
      <c r="D422" t="s">
        <v>275</v>
      </c>
      <c r="E422">
        <v>1792</v>
      </c>
      <c r="F422" t="s">
        <v>274</v>
      </c>
      <c r="G422">
        <v>8</v>
      </c>
      <c r="H422">
        <v>0</v>
      </c>
    </row>
    <row r="423" spans="1:8">
      <c r="A423">
        <v>1321</v>
      </c>
      <c r="B423" t="s">
        <v>612</v>
      </c>
      <c r="C423">
        <v>6597</v>
      </c>
      <c r="D423" t="s">
        <v>618</v>
      </c>
      <c r="E423">
        <v>1936</v>
      </c>
      <c r="F423" t="s">
        <v>617</v>
      </c>
      <c r="G423">
        <v>17</v>
      </c>
      <c r="H423">
        <v>7643</v>
      </c>
    </row>
    <row r="424" spans="1:8">
      <c r="A424">
        <v>1320</v>
      </c>
      <c r="B424" t="s">
        <v>628</v>
      </c>
      <c r="C424">
        <v>5860</v>
      </c>
      <c r="D424" t="s">
        <v>659</v>
      </c>
      <c r="E424">
        <v>1443</v>
      </c>
      <c r="F424" t="s">
        <v>649</v>
      </c>
      <c r="G424">
        <v>4</v>
      </c>
      <c r="H424">
        <v>1735</v>
      </c>
    </row>
    <row r="425" spans="1:8">
      <c r="A425">
        <v>1320</v>
      </c>
      <c r="B425" t="s">
        <v>628</v>
      </c>
      <c r="C425">
        <v>6151</v>
      </c>
      <c r="D425" t="s">
        <v>650</v>
      </c>
      <c r="E425">
        <v>1443</v>
      </c>
      <c r="F425" t="s">
        <v>649</v>
      </c>
      <c r="G425">
        <v>18</v>
      </c>
      <c r="H425">
        <v>3057</v>
      </c>
    </row>
    <row r="426" spans="1:8">
      <c r="A426">
        <v>1316</v>
      </c>
      <c r="B426" t="s">
        <v>734</v>
      </c>
      <c r="C426">
        <v>5116</v>
      </c>
      <c r="D426" t="s">
        <v>776</v>
      </c>
      <c r="E426">
        <v>1394</v>
      </c>
      <c r="F426" t="s">
        <v>770</v>
      </c>
      <c r="G426">
        <v>4</v>
      </c>
      <c r="H426">
        <v>2106</v>
      </c>
    </row>
    <row r="427" spans="1:8">
      <c r="A427">
        <v>1307</v>
      </c>
      <c r="B427" t="s">
        <v>1047</v>
      </c>
      <c r="C427">
        <v>5081</v>
      </c>
      <c r="D427" t="s">
        <v>1081</v>
      </c>
      <c r="E427">
        <v>1380</v>
      </c>
      <c r="F427" t="s">
        <v>1048</v>
      </c>
      <c r="G427">
        <v>9</v>
      </c>
      <c r="H427">
        <v>5581</v>
      </c>
    </row>
    <row r="428" spans="1:8">
      <c r="A428">
        <v>1336</v>
      </c>
      <c r="B428" t="s">
        <v>312</v>
      </c>
      <c r="C428">
        <v>5236</v>
      </c>
      <c r="D428" t="s">
        <v>319</v>
      </c>
      <c r="E428">
        <v>1416</v>
      </c>
      <c r="F428" t="s">
        <v>316</v>
      </c>
      <c r="G428">
        <v>13</v>
      </c>
      <c r="H428">
        <v>5686</v>
      </c>
    </row>
    <row r="429" spans="1:8">
      <c r="A429">
        <v>1336</v>
      </c>
      <c r="B429" t="s">
        <v>312</v>
      </c>
      <c r="C429">
        <v>5232</v>
      </c>
      <c r="D429" t="s">
        <v>320</v>
      </c>
      <c r="E429">
        <v>1416</v>
      </c>
      <c r="F429" t="s">
        <v>316</v>
      </c>
      <c r="G429">
        <v>16</v>
      </c>
      <c r="H429">
        <v>5407</v>
      </c>
    </row>
    <row r="430" spans="1:8">
      <c r="A430">
        <v>1956</v>
      </c>
      <c r="B430" t="s">
        <v>226</v>
      </c>
      <c r="C430">
        <v>6662</v>
      </c>
      <c r="D430" t="s">
        <v>255</v>
      </c>
      <c r="E430">
        <v>1962</v>
      </c>
      <c r="F430" t="s">
        <v>252</v>
      </c>
      <c r="G430">
        <v>3</v>
      </c>
      <c r="H430">
        <v>348</v>
      </c>
    </row>
    <row r="431" spans="1:8">
      <c r="A431">
        <v>1956</v>
      </c>
      <c r="B431" t="s">
        <v>226</v>
      </c>
      <c r="C431">
        <v>6664</v>
      </c>
      <c r="D431" t="s">
        <v>253</v>
      </c>
      <c r="E431">
        <v>1962</v>
      </c>
      <c r="F431" t="s">
        <v>252</v>
      </c>
      <c r="G431">
        <v>8</v>
      </c>
      <c r="H431">
        <v>1557</v>
      </c>
    </row>
    <row r="432" spans="1:8">
      <c r="A432">
        <v>1956</v>
      </c>
      <c r="B432" t="s">
        <v>226</v>
      </c>
      <c r="C432">
        <v>6663</v>
      </c>
      <c r="D432" t="s">
        <v>254</v>
      </c>
      <c r="E432">
        <v>1962</v>
      </c>
      <c r="F432" t="s">
        <v>252</v>
      </c>
      <c r="G432">
        <v>14</v>
      </c>
      <c r="H432">
        <v>1354</v>
      </c>
    </row>
    <row r="433" spans="1:8">
      <c r="A433">
        <v>1322</v>
      </c>
      <c r="B433" t="s">
        <v>585</v>
      </c>
      <c r="C433">
        <v>5699</v>
      </c>
      <c r="D433" t="s">
        <v>607</v>
      </c>
      <c r="E433">
        <v>1527</v>
      </c>
      <c r="F433" t="s">
        <v>606</v>
      </c>
      <c r="G433">
        <v>3</v>
      </c>
      <c r="H433">
        <v>2038</v>
      </c>
    </row>
    <row r="434" spans="1:8">
      <c r="A434">
        <v>1322</v>
      </c>
      <c r="B434" t="s">
        <v>585</v>
      </c>
      <c r="C434">
        <v>5698</v>
      </c>
      <c r="D434" t="s">
        <v>609</v>
      </c>
      <c r="E434">
        <v>1528</v>
      </c>
      <c r="F434" t="s">
        <v>608</v>
      </c>
      <c r="G434">
        <v>2</v>
      </c>
      <c r="H434">
        <v>1566</v>
      </c>
    </row>
    <row r="435" spans="1:8">
      <c r="A435">
        <v>1992</v>
      </c>
      <c r="B435" t="s">
        <v>2</v>
      </c>
      <c r="C435">
        <v>6794</v>
      </c>
      <c r="D435" t="s">
        <v>27</v>
      </c>
      <c r="E435">
        <v>1994</v>
      </c>
      <c r="F435" t="s">
        <v>25</v>
      </c>
      <c r="G435">
        <v>9</v>
      </c>
      <c r="H435">
        <v>3073</v>
      </c>
    </row>
    <row r="436" spans="1:8">
      <c r="A436">
        <v>1301</v>
      </c>
      <c r="B436" t="s">
        <v>1231</v>
      </c>
      <c r="C436">
        <v>6175</v>
      </c>
      <c r="D436" t="s">
        <v>1235</v>
      </c>
      <c r="E436">
        <v>1493</v>
      </c>
      <c r="F436" t="s">
        <v>1234</v>
      </c>
      <c r="G436">
        <v>6</v>
      </c>
      <c r="H436">
        <v>1278</v>
      </c>
    </row>
    <row r="437" spans="1:8">
      <c r="A437">
        <v>1301</v>
      </c>
      <c r="B437" t="s">
        <v>1231</v>
      </c>
      <c r="C437">
        <v>5798</v>
      </c>
      <c r="D437" t="s">
        <v>1248</v>
      </c>
      <c r="E437">
        <v>1497</v>
      </c>
      <c r="F437" t="s">
        <v>1247</v>
      </c>
      <c r="G437">
        <v>6</v>
      </c>
      <c r="H437">
        <v>1085</v>
      </c>
    </row>
    <row r="438" spans="1:8">
      <c r="A438">
        <v>1330</v>
      </c>
      <c r="B438" t="s">
        <v>413</v>
      </c>
      <c r="C438">
        <v>5430</v>
      </c>
      <c r="D438" t="s">
        <v>433</v>
      </c>
      <c r="E438">
        <v>1487</v>
      </c>
      <c r="F438" t="s">
        <v>432</v>
      </c>
      <c r="G438">
        <v>15</v>
      </c>
      <c r="H438">
        <v>4306</v>
      </c>
    </row>
    <row r="439" spans="1:8">
      <c r="A439">
        <v>1330</v>
      </c>
      <c r="B439" t="s">
        <v>413</v>
      </c>
      <c r="C439">
        <v>5427</v>
      </c>
      <c r="D439" t="s">
        <v>434</v>
      </c>
      <c r="E439">
        <v>1487</v>
      </c>
      <c r="F439" t="s">
        <v>432</v>
      </c>
      <c r="G439">
        <v>11</v>
      </c>
      <c r="H439">
        <v>6398</v>
      </c>
    </row>
    <row r="440" spans="1:8">
      <c r="A440">
        <v>1320</v>
      </c>
      <c r="B440" t="s">
        <v>628</v>
      </c>
      <c r="C440">
        <v>5907</v>
      </c>
      <c r="D440" t="s">
        <v>658</v>
      </c>
      <c r="E440">
        <v>1444</v>
      </c>
      <c r="F440" t="s">
        <v>644</v>
      </c>
      <c r="G440">
        <v>9</v>
      </c>
      <c r="H440">
        <v>2892</v>
      </c>
    </row>
    <row r="441" spans="1:8">
      <c r="A441">
        <v>1320</v>
      </c>
      <c r="B441" t="s">
        <v>628</v>
      </c>
      <c r="C441">
        <v>6158</v>
      </c>
      <c r="D441" t="s">
        <v>645</v>
      </c>
      <c r="E441">
        <v>1444</v>
      </c>
      <c r="F441" t="s">
        <v>644</v>
      </c>
      <c r="G441">
        <v>18</v>
      </c>
      <c r="H441">
        <v>1825</v>
      </c>
    </row>
    <row r="442" spans="1:8">
      <c r="A442">
        <v>1314</v>
      </c>
      <c r="B442" t="s">
        <v>831</v>
      </c>
      <c r="C442">
        <v>5526</v>
      </c>
      <c r="D442" t="s">
        <v>849</v>
      </c>
      <c r="E442">
        <v>1508</v>
      </c>
      <c r="F442" t="s">
        <v>846</v>
      </c>
      <c r="G442">
        <v>3</v>
      </c>
      <c r="H442">
        <v>1195</v>
      </c>
    </row>
    <row r="443" spans="1:8">
      <c r="A443">
        <v>1314</v>
      </c>
      <c r="B443" t="s">
        <v>831</v>
      </c>
      <c r="C443">
        <v>5527</v>
      </c>
      <c r="D443" t="s">
        <v>848</v>
      </c>
      <c r="E443">
        <v>1508</v>
      </c>
      <c r="F443" t="s">
        <v>846</v>
      </c>
      <c r="G443">
        <v>7</v>
      </c>
      <c r="H443">
        <v>1498</v>
      </c>
    </row>
    <row r="444" spans="1:8">
      <c r="A444">
        <v>1328</v>
      </c>
      <c r="B444" t="s">
        <v>493</v>
      </c>
      <c r="C444">
        <v>6637</v>
      </c>
      <c r="D444" t="s">
        <v>495</v>
      </c>
      <c r="E444">
        <v>1953</v>
      </c>
      <c r="F444" t="s">
        <v>494</v>
      </c>
      <c r="G444">
        <v>6</v>
      </c>
      <c r="H444">
        <v>2250</v>
      </c>
    </row>
    <row r="445" spans="1:8">
      <c r="A445">
        <v>1326</v>
      </c>
      <c r="B445" t="s">
        <v>547</v>
      </c>
      <c r="C445">
        <v>5329</v>
      </c>
      <c r="D445" t="s">
        <v>558</v>
      </c>
      <c r="E445">
        <v>1470</v>
      </c>
      <c r="F445" t="s">
        <v>555</v>
      </c>
      <c r="G445">
        <v>10</v>
      </c>
      <c r="H445">
        <v>2920</v>
      </c>
    </row>
    <row r="446" spans="1:8">
      <c r="A446">
        <v>1326</v>
      </c>
      <c r="B446" t="s">
        <v>547</v>
      </c>
      <c r="C446">
        <v>5338</v>
      </c>
      <c r="D446" t="s">
        <v>557</v>
      </c>
      <c r="E446">
        <v>1470</v>
      </c>
      <c r="F446" t="s">
        <v>555</v>
      </c>
      <c r="G446">
        <v>13</v>
      </c>
      <c r="H446">
        <v>1489</v>
      </c>
    </row>
    <row r="447" spans="1:8">
      <c r="A447">
        <v>1973</v>
      </c>
      <c r="B447" t="s">
        <v>37</v>
      </c>
      <c r="C447">
        <v>6787</v>
      </c>
      <c r="D447" t="s">
        <v>39</v>
      </c>
      <c r="E447">
        <v>1991</v>
      </c>
      <c r="F447" t="s">
        <v>38</v>
      </c>
      <c r="G447">
        <v>3</v>
      </c>
      <c r="H447">
        <v>718</v>
      </c>
    </row>
    <row r="448" spans="1:8">
      <c r="A448">
        <v>1972</v>
      </c>
      <c r="B448" t="s">
        <v>81</v>
      </c>
      <c r="C448">
        <v>6719</v>
      </c>
      <c r="D448" t="s">
        <v>117</v>
      </c>
      <c r="E448">
        <v>1976</v>
      </c>
      <c r="F448" t="s">
        <v>115</v>
      </c>
      <c r="G448">
        <v>5</v>
      </c>
      <c r="H448">
        <v>875</v>
      </c>
    </row>
    <row r="449" spans="1:8">
      <c r="A449">
        <v>1308</v>
      </c>
      <c r="B449" t="s">
        <v>1016</v>
      </c>
      <c r="C449">
        <v>5488</v>
      </c>
      <c r="D449" t="s">
        <v>639</v>
      </c>
      <c r="E449">
        <v>1440</v>
      </c>
      <c r="F449" t="s">
        <v>1030</v>
      </c>
      <c r="G449">
        <v>8</v>
      </c>
      <c r="H449">
        <v>2327</v>
      </c>
    </row>
    <row r="450" spans="1:8">
      <c r="A450">
        <v>1320</v>
      </c>
      <c r="B450" t="s">
        <v>628</v>
      </c>
      <c r="C450">
        <v>6214</v>
      </c>
      <c r="D450" t="s">
        <v>639</v>
      </c>
      <c r="E450">
        <v>1785</v>
      </c>
      <c r="F450" t="s">
        <v>632</v>
      </c>
      <c r="G450">
        <v>8</v>
      </c>
      <c r="H450">
        <v>2327</v>
      </c>
    </row>
    <row r="451" spans="1:8">
      <c r="A451">
        <v>1320</v>
      </c>
      <c r="B451" t="s">
        <v>628</v>
      </c>
      <c r="C451">
        <v>6271</v>
      </c>
      <c r="D451" t="s">
        <v>633</v>
      </c>
      <c r="E451">
        <v>1785</v>
      </c>
      <c r="F451" t="s">
        <v>632</v>
      </c>
      <c r="G451">
        <v>15</v>
      </c>
      <c r="H451">
        <v>4252</v>
      </c>
    </row>
    <row r="452" spans="1:8">
      <c r="A452">
        <v>1314</v>
      </c>
      <c r="B452" t="s">
        <v>831</v>
      </c>
      <c r="C452">
        <v>5521</v>
      </c>
      <c r="D452" t="s">
        <v>855</v>
      </c>
      <c r="E452">
        <v>1507</v>
      </c>
      <c r="F452" t="s">
        <v>854</v>
      </c>
      <c r="G452">
        <v>20</v>
      </c>
      <c r="H452">
        <v>5090</v>
      </c>
    </row>
    <row r="453" spans="1:8">
      <c r="A453">
        <v>1314</v>
      </c>
      <c r="B453" t="s">
        <v>831</v>
      </c>
      <c r="C453">
        <v>5518</v>
      </c>
      <c r="D453" t="s">
        <v>858</v>
      </c>
      <c r="E453">
        <v>1507</v>
      </c>
      <c r="F453" t="s">
        <v>854</v>
      </c>
      <c r="G453">
        <v>12</v>
      </c>
      <c r="H453">
        <v>2283</v>
      </c>
    </row>
    <row r="454" spans="1:8">
      <c r="A454">
        <v>1314</v>
      </c>
      <c r="B454" t="s">
        <v>831</v>
      </c>
      <c r="C454">
        <v>5519</v>
      </c>
      <c r="D454" t="s">
        <v>857</v>
      </c>
      <c r="E454">
        <v>1507</v>
      </c>
      <c r="F454" t="s">
        <v>854</v>
      </c>
      <c r="G454">
        <v>13</v>
      </c>
      <c r="H454">
        <v>1530</v>
      </c>
    </row>
    <row r="455" spans="1:8">
      <c r="A455">
        <v>1314</v>
      </c>
      <c r="B455" t="s">
        <v>831</v>
      </c>
      <c r="C455">
        <v>5515</v>
      </c>
      <c r="D455" t="s">
        <v>861</v>
      </c>
      <c r="E455">
        <v>1507</v>
      </c>
      <c r="F455" t="s">
        <v>854</v>
      </c>
      <c r="G455">
        <v>8</v>
      </c>
      <c r="H455">
        <v>1175</v>
      </c>
    </row>
    <row r="456" spans="1:8">
      <c r="A456">
        <v>1992</v>
      </c>
      <c r="B456" t="s">
        <v>2</v>
      </c>
      <c r="C456">
        <v>6790</v>
      </c>
      <c r="D456" t="s">
        <v>32</v>
      </c>
      <c r="E456">
        <v>1993</v>
      </c>
      <c r="F456" t="s">
        <v>29</v>
      </c>
      <c r="G456">
        <v>7</v>
      </c>
      <c r="H456">
        <v>1084</v>
      </c>
    </row>
    <row r="457" spans="1:8">
      <c r="A457">
        <v>1992</v>
      </c>
      <c r="B457" t="s">
        <v>2</v>
      </c>
      <c r="C457">
        <v>6791</v>
      </c>
      <c r="D457" t="s">
        <v>31</v>
      </c>
      <c r="E457">
        <v>1993</v>
      </c>
      <c r="F457" t="s">
        <v>29</v>
      </c>
      <c r="G457">
        <v>15</v>
      </c>
      <c r="H457">
        <v>3125</v>
      </c>
    </row>
    <row r="458" spans="1:8">
      <c r="A458">
        <v>1992</v>
      </c>
      <c r="B458" t="s">
        <v>2</v>
      </c>
      <c r="C458">
        <v>6788</v>
      </c>
      <c r="D458" t="s">
        <v>34</v>
      </c>
      <c r="E458">
        <v>1993</v>
      </c>
      <c r="F458" t="s">
        <v>29</v>
      </c>
      <c r="G458">
        <v>10</v>
      </c>
      <c r="H458">
        <v>1646</v>
      </c>
    </row>
    <row r="459" spans="1:8">
      <c r="A459">
        <v>1992</v>
      </c>
      <c r="B459" t="s">
        <v>2</v>
      </c>
      <c r="C459">
        <v>6789</v>
      </c>
      <c r="D459" t="s">
        <v>33</v>
      </c>
      <c r="E459">
        <v>1993</v>
      </c>
      <c r="F459" t="s">
        <v>29</v>
      </c>
      <c r="G459">
        <v>15</v>
      </c>
      <c r="H459">
        <v>2545</v>
      </c>
    </row>
    <row r="460" spans="1:8">
      <c r="A460">
        <v>1334</v>
      </c>
      <c r="B460" t="s">
        <v>349</v>
      </c>
      <c r="C460">
        <v>5702</v>
      </c>
      <c r="D460" t="s">
        <v>357</v>
      </c>
      <c r="E460">
        <v>1544</v>
      </c>
      <c r="F460" t="s">
        <v>356</v>
      </c>
      <c r="G460">
        <v>15</v>
      </c>
      <c r="H460">
        <v>2113</v>
      </c>
    </row>
    <row r="461" spans="1:8">
      <c r="A461">
        <v>1334</v>
      </c>
      <c r="B461" t="s">
        <v>349</v>
      </c>
      <c r="C461">
        <v>5701</v>
      </c>
      <c r="D461" t="s">
        <v>358</v>
      </c>
      <c r="E461">
        <v>1544</v>
      </c>
      <c r="F461" t="s">
        <v>356</v>
      </c>
      <c r="G461">
        <v>6</v>
      </c>
      <c r="H461">
        <v>2780</v>
      </c>
    </row>
    <row r="462" spans="1:8">
      <c r="A462">
        <v>1315</v>
      </c>
      <c r="B462" t="s">
        <v>779</v>
      </c>
      <c r="C462">
        <v>6189</v>
      </c>
      <c r="D462" t="s">
        <v>786</v>
      </c>
      <c r="E462">
        <v>1361</v>
      </c>
      <c r="F462" t="s">
        <v>785</v>
      </c>
      <c r="G462">
        <v>28</v>
      </c>
      <c r="H462">
        <v>9401</v>
      </c>
    </row>
    <row r="463" spans="1:8">
      <c r="A463">
        <v>1315</v>
      </c>
      <c r="B463" t="s">
        <v>779</v>
      </c>
      <c r="C463">
        <v>5356</v>
      </c>
      <c r="D463" t="s">
        <v>788</v>
      </c>
      <c r="E463">
        <v>1361</v>
      </c>
      <c r="F463" t="s">
        <v>785</v>
      </c>
      <c r="G463">
        <v>23</v>
      </c>
      <c r="H463">
        <v>4256</v>
      </c>
    </row>
    <row r="464" spans="1:8">
      <c r="A464">
        <v>1315</v>
      </c>
      <c r="B464" t="s">
        <v>779</v>
      </c>
      <c r="C464">
        <v>5355</v>
      </c>
      <c r="D464" t="s">
        <v>789</v>
      </c>
      <c r="E464">
        <v>1361</v>
      </c>
      <c r="F464" t="s">
        <v>785</v>
      </c>
      <c r="G464">
        <v>26</v>
      </c>
      <c r="H464">
        <v>5265</v>
      </c>
    </row>
    <row r="465" spans="1:8">
      <c r="A465">
        <v>1315</v>
      </c>
      <c r="B465" t="s">
        <v>779</v>
      </c>
      <c r="C465">
        <v>5354</v>
      </c>
      <c r="D465" t="s">
        <v>790</v>
      </c>
      <c r="E465">
        <v>1361</v>
      </c>
      <c r="F465" t="s">
        <v>785</v>
      </c>
      <c r="G465">
        <v>11</v>
      </c>
      <c r="H465">
        <v>5900</v>
      </c>
    </row>
    <row r="466" spans="1:8">
      <c r="A466">
        <v>1302</v>
      </c>
      <c r="B466" t="s">
        <v>1192</v>
      </c>
      <c r="C466">
        <v>5561</v>
      </c>
      <c r="D466" t="s">
        <v>1204</v>
      </c>
      <c r="E466">
        <v>1522</v>
      </c>
      <c r="F466" t="s">
        <v>1194</v>
      </c>
      <c r="G466">
        <v>7</v>
      </c>
      <c r="H466">
        <v>1506</v>
      </c>
    </row>
    <row r="467" spans="1:8">
      <c r="A467">
        <v>1302</v>
      </c>
      <c r="B467" t="s">
        <v>1192</v>
      </c>
      <c r="C467">
        <v>6394</v>
      </c>
      <c r="D467" t="s">
        <v>1196</v>
      </c>
      <c r="E467">
        <v>1522</v>
      </c>
      <c r="F467" t="s">
        <v>1194</v>
      </c>
      <c r="G467">
        <v>30</v>
      </c>
      <c r="H467">
        <v>2866</v>
      </c>
    </row>
    <row r="468" spans="1:8">
      <c r="A468">
        <v>1972</v>
      </c>
      <c r="B468" t="s">
        <v>81</v>
      </c>
      <c r="C468">
        <v>6718</v>
      </c>
      <c r="D468" t="s">
        <v>118</v>
      </c>
      <c r="E468">
        <v>1976</v>
      </c>
      <c r="F468" t="s">
        <v>115</v>
      </c>
      <c r="G468">
        <v>9</v>
      </c>
      <c r="H468">
        <v>2156</v>
      </c>
    </row>
    <row r="469" spans="1:8">
      <c r="A469">
        <v>1313</v>
      </c>
      <c r="B469" t="s">
        <v>874</v>
      </c>
      <c r="C469">
        <v>5399</v>
      </c>
      <c r="D469" t="s">
        <v>920</v>
      </c>
      <c r="E469">
        <v>1480</v>
      </c>
      <c r="F469" t="s">
        <v>881</v>
      </c>
      <c r="G469">
        <v>8</v>
      </c>
      <c r="H469">
        <v>1411</v>
      </c>
    </row>
    <row r="470" spans="1:8">
      <c r="A470">
        <v>1313</v>
      </c>
      <c r="B470" t="s">
        <v>874</v>
      </c>
      <c r="C470">
        <v>6387</v>
      </c>
      <c r="D470" t="s">
        <v>883</v>
      </c>
      <c r="E470">
        <v>1480</v>
      </c>
      <c r="F470" t="s">
        <v>881</v>
      </c>
      <c r="G470">
        <v>30</v>
      </c>
      <c r="H470">
        <v>3626</v>
      </c>
    </row>
    <row r="471" spans="1:8">
      <c r="A471">
        <v>1972</v>
      </c>
      <c r="B471" t="s">
        <v>81</v>
      </c>
      <c r="C471">
        <v>6720</v>
      </c>
      <c r="D471" t="s">
        <v>116</v>
      </c>
      <c r="E471">
        <v>1976</v>
      </c>
      <c r="F471" t="s">
        <v>115</v>
      </c>
      <c r="G471">
        <v>11</v>
      </c>
      <c r="H471">
        <v>2035</v>
      </c>
    </row>
    <row r="472" spans="1:8">
      <c r="A472">
        <v>1972</v>
      </c>
      <c r="B472" t="s">
        <v>81</v>
      </c>
      <c r="C472">
        <v>6715</v>
      </c>
      <c r="D472" t="s">
        <v>122</v>
      </c>
      <c r="E472">
        <v>1975</v>
      </c>
      <c r="F472" t="s">
        <v>120</v>
      </c>
      <c r="G472">
        <v>6</v>
      </c>
      <c r="H472">
        <v>1506</v>
      </c>
    </row>
    <row r="473" spans="1:8">
      <c r="A473">
        <v>1972</v>
      </c>
      <c r="B473" t="s">
        <v>81</v>
      </c>
      <c r="C473">
        <v>6696</v>
      </c>
      <c r="D473" t="s">
        <v>142</v>
      </c>
      <c r="E473">
        <v>1974</v>
      </c>
      <c r="F473" t="s">
        <v>133</v>
      </c>
      <c r="G473">
        <v>9</v>
      </c>
      <c r="H473">
        <v>1074</v>
      </c>
    </row>
    <row r="474" spans="1:8">
      <c r="A474">
        <v>1972</v>
      </c>
      <c r="B474" t="s">
        <v>81</v>
      </c>
      <c r="C474">
        <v>6717</v>
      </c>
      <c r="D474" t="s">
        <v>119</v>
      </c>
      <c r="E474">
        <v>1976</v>
      </c>
      <c r="F474" t="s">
        <v>115</v>
      </c>
      <c r="G474">
        <v>29</v>
      </c>
      <c r="H474">
        <v>9358</v>
      </c>
    </row>
    <row r="475" spans="1:8">
      <c r="A475">
        <v>1313</v>
      </c>
      <c r="B475" t="s">
        <v>874</v>
      </c>
      <c r="C475">
        <v>6646</v>
      </c>
      <c r="D475" t="s">
        <v>877</v>
      </c>
      <c r="E475">
        <v>1955</v>
      </c>
      <c r="F475" t="s">
        <v>872</v>
      </c>
      <c r="G475">
        <v>10</v>
      </c>
      <c r="H475">
        <v>7258</v>
      </c>
    </row>
    <row r="476" spans="1:8">
      <c r="A476">
        <v>1972</v>
      </c>
      <c r="B476" t="s">
        <v>81</v>
      </c>
      <c r="C476">
        <v>6732</v>
      </c>
      <c r="D476" t="s">
        <v>105</v>
      </c>
      <c r="E476">
        <v>1979</v>
      </c>
      <c r="F476" t="s">
        <v>101</v>
      </c>
      <c r="G476">
        <v>5</v>
      </c>
      <c r="H476">
        <v>603</v>
      </c>
    </row>
    <row r="477" spans="1:8">
      <c r="A477">
        <v>1973</v>
      </c>
      <c r="B477" t="s">
        <v>37</v>
      </c>
      <c r="C477">
        <v>6761</v>
      </c>
      <c r="D477" t="s">
        <v>72</v>
      </c>
      <c r="E477">
        <v>1984</v>
      </c>
      <c r="F477" t="s">
        <v>69</v>
      </c>
      <c r="G477">
        <v>10</v>
      </c>
      <c r="H477">
        <v>1888</v>
      </c>
    </row>
    <row r="478" spans="1:8">
      <c r="A478">
        <v>1327</v>
      </c>
      <c r="B478" t="s">
        <v>530</v>
      </c>
      <c r="C478">
        <v>5491</v>
      </c>
      <c r="D478" t="s">
        <v>537</v>
      </c>
      <c r="E478">
        <v>1502</v>
      </c>
      <c r="F478" t="s">
        <v>533</v>
      </c>
      <c r="G478">
        <v>12</v>
      </c>
      <c r="H478">
        <v>2288</v>
      </c>
    </row>
    <row r="479" spans="1:8">
      <c r="A479">
        <v>1309</v>
      </c>
      <c r="B479" t="s">
        <v>998</v>
      </c>
      <c r="C479">
        <v>5607</v>
      </c>
      <c r="D479" t="s">
        <v>1011</v>
      </c>
      <c r="E479">
        <v>1555</v>
      </c>
      <c r="F479" t="s">
        <v>1009</v>
      </c>
      <c r="G479">
        <v>19</v>
      </c>
      <c r="H479">
        <v>1245</v>
      </c>
    </row>
    <row r="480" spans="1:8">
      <c r="A480">
        <v>1309</v>
      </c>
      <c r="B480" t="s">
        <v>998</v>
      </c>
      <c r="C480">
        <v>5608</v>
      </c>
      <c r="D480" t="s">
        <v>1010</v>
      </c>
      <c r="E480">
        <v>1555</v>
      </c>
      <c r="F480" t="s">
        <v>1009</v>
      </c>
      <c r="G480">
        <v>2</v>
      </c>
      <c r="H480">
        <v>855</v>
      </c>
    </row>
    <row r="481" spans="1:8">
      <c r="A481">
        <v>1330</v>
      </c>
      <c r="B481" t="s">
        <v>413</v>
      </c>
      <c r="C481">
        <v>5864</v>
      </c>
      <c r="D481" t="s">
        <v>418</v>
      </c>
      <c r="E481">
        <v>1718</v>
      </c>
      <c r="F481" t="s">
        <v>416</v>
      </c>
      <c r="G481">
        <v>13</v>
      </c>
      <c r="H481">
        <v>6555</v>
      </c>
    </row>
    <row r="482" spans="1:8">
      <c r="A482">
        <v>1330</v>
      </c>
      <c r="B482" t="s">
        <v>413</v>
      </c>
      <c r="C482">
        <v>5865</v>
      </c>
      <c r="D482" t="s">
        <v>417</v>
      </c>
      <c r="E482">
        <v>1718</v>
      </c>
      <c r="F482" t="s">
        <v>416</v>
      </c>
      <c r="G482">
        <v>10</v>
      </c>
      <c r="H482">
        <v>4905</v>
      </c>
    </row>
    <row r="483" spans="1:8">
      <c r="A483">
        <v>1305</v>
      </c>
      <c r="B483" t="s">
        <v>1119</v>
      </c>
      <c r="C483">
        <v>5202</v>
      </c>
      <c r="D483" t="s">
        <v>1127</v>
      </c>
      <c r="E483">
        <v>1349</v>
      </c>
      <c r="F483" t="s">
        <v>1125</v>
      </c>
      <c r="G483">
        <v>12</v>
      </c>
      <c r="H483">
        <v>2460</v>
      </c>
    </row>
    <row r="484" spans="1:8">
      <c r="A484">
        <v>1305</v>
      </c>
      <c r="B484" t="s">
        <v>1119</v>
      </c>
      <c r="C484">
        <v>5203</v>
      </c>
      <c r="D484" t="s">
        <v>1126</v>
      </c>
      <c r="E484">
        <v>1349</v>
      </c>
      <c r="F484" t="s">
        <v>1125</v>
      </c>
      <c r="G484">
        <v>19</v>
      </c>
      <c r="H484">
        <v>2317</v>
      </c>
    </row>
    <row r="485" spans="1:8">
      <c r="A485">
        <v>1335</v>
      </c>
      <c r="B485" t="s">
        <v>339</v>
      </c>
      <c r="C485">
        <v>5631</v>
      </c>
      <c r="D485" t="s">
        <v>344</v>
      </c>
      <c r="E485">
        <v>1569</v>
      </c>
      <c r="F485" t="s">
        <v>343</v>
      </c>
      <c r="G485">
        <v>30</v>
      </c>
      <c r="H485">
        <v>3294</v>
      </c>
    </row>
    <row r="486" spans="1:8">
      <c r="A486">
        <v>1335</v>
      </c>
      <c r="B486" t="s">
        <v>339</v>
      </c>
      <c r="C486">
        <v>5630</v>
      </c>
      <c r="D486" t="s">
        <v>345</v>
      </c>
      <c r="E486">
        <v>1569</v>
      </c>
      <c r="F486" t="s">
        <v>343</v>
      </c>
      <c r="G486">
        <v>7</v>
      </c>
      <c r="H486">
        <v>2017</v>
      </c>
    </row>
    <row r="487" spans="1:8">
      <c r="A487">
        <v>1307</v>
      </c>
      <c r="B487" t="s">
        <v>1047</v>
      </c>
      <c r="C487">
        <v>5093</v>
      </c>
      <c r="D487" t="s">
        <v>1078</v>
      </c>
      <c r="E487">
        <v>1384</v>
      </c>
      <c r="F487" t="s">
        <v>1075</v>
      </c>
      <c r="G487">
        <v>30</v>
      </c>
      <c r="H487">
        <v>4393</v>
      </c>
    </row>
    <row r="488" spans="1:8">
      <c r="A488">
        <v>1307</v>
      </c>
      <c r="B488" t="s">
        <v>1047</v>
      </c>
      <c r="C488">
        <v>5086</v>
      </c>
      <c r="D488" t="s">
        <v>1080</v>
      </c>
      <c r="E488">
        <v>1384</v>
      </c>
      <c r="F488" t="s">
        <v>1075</v>
      </c>
      <c r="G488">
        <v>16</v>
      </c>
      <c r="H488">
        <v>6464</v>
      </c>
    </row>
    <row r="489" spans="1:8">
      <c r="A489">
        <v>1561</v>
      </c>
      <c r="B489" t="s">
        <v>281</v>
      </c>
      <c r="C489">
        <v>5624</v>
      </c>
      <c r="D489" t="s">
        <v>289</v>
      </c>
      <c r="E489">
        <v>1565</v>
      </c>
      <c r="F489" t="s">
        <v>288</v>
      </c>
      <c r="G489">
        <v>36</v>
      </c>
      <c r="H489">
        <v>3156</v>
      </c>
    </row>
    <row r="490" spans="1:8">
      <c r="A490">
        <v>1561</v>
      </c>
      <c r="B490" t="s">
        <v>281</v>
      </c>
      <c r="C490">
        <v>5623</v>
      </c>
      <c r="D490" t="s">
        <v>290</v>
      </c>
      <c r="E490">
        <v>1565</v>
      </c>
      <c r="F490" t="s">
        <v>288</v>
      </c>
      <c r="G490">
        <v>3</v>
      </c>
      <c r="H490">
        <v>681</v>
      </c>
    </row>
    <row r="491" spans="1:8">
      <c r="A491">
        <v>1316</v>
      </c>
      <c r="B491" t="s">
        <v>734</v>
      </c>
      <c r="C491">
        <v>5121</v>
      </c>
      <c r="D491" t="s">
        <v>771</v>
      </c>
      <c r="E491">
        <v>1394</v>
      </c>
      <c r="F491" t="s">
        <v>770</v>
      </c>
      <c r="G491">
        <v>15</v>
      </c>
      <c r="H491">
        <v>3378</v>
      </c>
    </row>
    <row r="492" spans="1:8">
      <c r="A492">
        <v>1316</v>
      </c>
      <c r="B492" t="s">
        <v>734</v>
      </c>
      <c r="C492">
        <v>5120</v>
      </c>
      <c r="D492" t="s">
        <v>772</v>
      </c>
      <c r="E492">
        <v>1394</v>
      </c>
      <c r="F492" t="s">
        <v>770</v>
      </c>
      <c r="G492">
        <v>11</v>
      </c>
      <c r="H492">
        <v>5548</v>
      </c>
    </row>
    <row r="493" spans="1:8">
      <c r="A493">
        <v>1330</v>
      </c>
      <c r="B493" t="s">
        <v>413</v>
      </c>
      <c r="C493">
        <v>5420</v>
      </c>
      <c r="D493" t="s">
        <v>438</v>
      </c>
      <c r="E493">
        <v>1481</v>
      </c>
      <c r="F493" t="s">
        <v>411</v>
      </c>
      <c r="G493">
        <v>14</v>
      </c>
      <c r="H493">
        <v>4122</v>
      </c>
    </row>
    <row r="494" spans="1:8">
      <c r="A494">
        <v>1330</v>
      </c>
      <c r="B494" t="s">
        <v>413</v>
      </c>
      <c r="C494">
        <v>5402</v>
      </c>
      <c r="D494" t="s">
        <v>440</v>
      </c>
      <c r="E494">
        <v>1481</v>
      </c>
      <c r="F494" t="s">
        <v>411</v>
      </c>
      <c r="G494">
        <v>9</v>
      </c>
      <c r="H494">
        <v>6263</v>
      </c>
    </row>
    <row r="495" spans="1:8">
      <c r="A495">
        <v>1329</v>
      </c>
      <c r="B495" t="s">
        <v>446</v>
      </c>
      <c r="C495">
        <v>5152</v>
      </c>
      <c r="D495" t="s">
        <v>487</v>
      </c>
      <c r="E495">
        <v>1406</v>
      </c>
      <c r="F495" t="s">
        <v>459</v>
      </c>
      <c r="G495">
        <v>21</v>
      </c>
      <c r="H495">
        <v>11104</v>
      </c>
    </row>
    <row r="496" spans="1:8">
      <c r="A496">
        <v>1329</v>
      </c>
      <c r="B496" t="s">
        <v>446</v>
      </c>
      <c r="C496">
        <v>5589</v>
      </c>
      <c r="D496" t="s">
        <v>460</v>
      </c>
      <c r="E496">
        <v>1406</v>
      </c>
      <c r="F496" t="s">
        <v>459</v>
      </c>
      <c r="G496">
        <v>14</v>
      </c>
      <c r="H496">
        <v>7255</v>
      </c>
    </row>
    <row r="497" spans="1:8">
      <c r="A497">
        <v>1326</v>
      </c>
      <c r="B497" t="s">
        <v>547</v>
      </c>
      <c r="C497">
        <v>5302</v>
      </c>
      <c r="D497" t="s">
        <v>573</v>
      </c>
      <c r="E497">
        <v>1465</v>
      </c>
      <c r="F497" t="s">
        <v>568</v>
      </c>
      <c r="G497">
        <v>7</v>
      </c>
      <c r="H497">
        <v>2856</v>
      </c>
    </row>
    <row r="498" spans="1:8">
      <c r="A498">
        <v>1326</v>
      </c>
      <c r="B498" t="s">
        <v>547</v>
      </c>
      <c r="C498">
        <v>5307</v>
      </c>
      <c r="D498" t="s">
        <v>570</v>
      </c>
      <c r="E498">
        <v>1465</v>
      </c>
      <c r="F498" t="s">
        <v>568</v>
      </c>
      <c r="G498">
        <v>5</v>
      </c>
      <c r="H498">
        <v>189</v>
      </c>
    </row>
    <row r="499" spans="1:8">
      <c r="A499">
        <v>1326</v>
      </c>
      <c r="B499" t="s">
        <v>547</v>
      </c>
      <c r="C499">
        <v>5308</v>
      </c>
      <c r="D499" t="s">
        <v>569</v>
      </c>
      <c r="E499">
        <v>1465</v>
      </c>
      <c r="F499" t="s">
        <v>568</v>
      </c>
      <c r="G499">
        <v>7</v>
      </c>
      <c r="H499">
        <v>1710</v>
      </c>
    </row>
    <row r="500" spans="1:8">
      <c r="A500">
        <v>1326</v>
      </c>
      <c r="B500" t="s">
        <v>547</v>
      </c>
      <c r="C500">
        <v>5304</v>
      </c>
      <c r="D500" t="s">
        <v>572</v>
      </c>
      <c r="E500">
        <v>1465</v>
      </c>
      <c r="F500" t="s">
        <v>568</v>
      </c>
      <c r="G500">
        <v>5</v>
      </c>
      <c r="H500">
        <v>269</v>
      </c>
    </row>
    <row r="501" spans="1:8">
      <c r="A501">
        <v>1326</v>
      </c>
      <c r="B501" t="s">
        <v>547</v>
      </c>
      <c r="C501">
        <v>5305</v>
      </c>
      <c r="D501" t="s">
        <v>571</v>
      </c>
      <c r="E501">
        <v>1465</v>
      </c>
      <c r="F501" t="s">
        <v>568</v>
      </c>
      <c r="G501">
        <v>7</v>
      </c>
      <c r="H501">
        <v>1637</v>
      </c>
    </row>
    <row r="502" spans="1:8">
      <c r="A502">
        <v>1956</v>
      </c>
      <c r="B502" t="s">
        <v>226</v>
      </c>
      <c r="C502">
        <v>6648</v>
      </c>
      <c r="D502" t="s">
        <v>272</v>
      </c>
      <c r="E502">
        <v>1959</v>
      </c>
      <c r="F502" t="s">
        <v>270</v>
      </c>
      <c r="G502">
        <v>6</v>
      </c>
      <c r="H502">
        <v>1893</v>
      </c>
    </row>
    <row r="503" spans="1:8">
      <c r="A503">
        <v>1302</v>
      </c>
      <c r="B503" t="s">
        <v>1192</v>
      </c>
      <c r="C503">
        <v>5547</v>
      </c>
      <c r="D503" t="s">
        <v>1219</v>
      </c>
      <c r="E503">
        <v>1520</v>
      </c>
      <c r="F503" t="s">
        <v>1190</v>
      </c>
      <c r="G503">
        <v>13</v>
      </c>
      <c r="H503">
        <v>2615</v>
      </c>
    </row>
    <row r="504" spans="1:8">
      <c r="A504">
        <v>1302</v>
      </c>
      <c r="B504" t="s">
        <v>1192</v>
      </c>
      <c r="C504">
        <v>5548</v>
      </c>
      <c r="D504" t="s">
        <v>1218</v>
      </c>
      <c r="E504">
        <v>1520</v>
      </c>
      <c r="F504" t="s">
        <v>1190</v>
      </c>
      <c r="G504">
        <v>10</v>
      </c>
      <c r="H504">
        <v>2229</v>
      </c>
    </row>
    <row r="505" spans="1:8">
      <c r="A505">
        <v>1302</v>
      </c>
      <c r="B505" t="s">
        <v>1192</v>
      </c>
      <c r="C505">
        <v>5549</v>
      </c>
      <c r="D505" t="s">
        <v>1217</v>
      </c>
      <c r="E505">
        <v>1520</v>
      </c>
      <c r="F505" t="s">
        <v>1190</v>
      </c>
      <c r="G505">
        <v>16</v>
      </c>
      <c r="H505">
        <v>2119</v>
      </c>
    </row>
    <row r="506" spans="1:8">
      <c r="A506">
        <v>1992</v>
      </c>
      <c r="B506" t="s">
        <v>2</v>
      </c>
      <c r="C506">
        <v>6797</v>
      </c>
      <c r="D506" t="s">
        <v>22</v>
      </c>
      <c r="E506">
        <v>1996</v>
      </c>
      <c r="F506" t="s">
        <v>17</v>
      </c>
      <c r="G506">
        <v>8</v>
      </c>
      <c r="H506">
        <v>1602</v>
      </c>
    </row>
    <row r="507" spans="1:8">
      <c r="A507">
        <v>1992</v>
      </c>
      <c r="B507" t="s">
        <v>2</v>
      </c>
      <c r="C507">
        <v>6798</v>
      </c>
      <c r="D507" t="s">
        <v>21</v>
      </c>
      <c r="E507">
        <v>1996</v>
      </c>
      <c r="F507" t="s">
        <v>17</v>
      </c>
      <c r="G507">
        <v>15</v>
      </c>
      <c r="H507">
        <v>3205</v>
      </c>
    </row>
    <row r="508" spans="1:8">
      <c r="A508">
        <v>1972</v>
      </c>
      <c r="B508" t="s">
        <v>81</v>
      </c>
      <c r="C508">
        <v>6705</v>
      </c>
      <c r="D508" t="s">
        <v>132</v>
      </c>
      <c r="E508">
        <v>1975</v>
      </c>
      <c r="F508" t="s">
        <v>120</v>
      </c>
      <c r="G508">
        <v>5</v>
      </c>
      <c r="H508">
        <v>785</v>
      </c>
    </row>
    <row r="509" spans="1:8">
      <c r="A509">
        <v>1972</v>
      </c>
      <c r="B509" t="s">
        <v>81</v>
      </c>
      <c r="C509">
        <v>6706</v>
      </c>
      <c r="D509" t="s">
        <v>131</v>
      </c>
      <c r="E509">
        <v>1975</v>
      </c>
      <c r="F509" t="s">
        <v>120</v>
      </c>
      <c r="G509">
        <v>3</v>
      </c>
      <c r="H509">
        <v>233</v>
      </c>
    </row>
    <row r="510" spans="1:8">
      <c r="A510">
        <v>1972</v>
      </c>
      <c r="B510" t="s">
        <v>81</v>
      </c>
      <c r="C510">
        <v>6701</v>
      </c>
      <c r="D510" t="s">
        <v>137</v>
      </c>
      <c r="E510">
        <v>1974</v>
      </c>
      <c r="F510" t="s">
        <v>133</v>
      </c>
      <c r="G510">
        <v>12</v>
      </c>
      <c r="H510">
        <v>1881</v>
      </c>
    </row>
    <row r="511" spans="1:8">
      <c r="A511">
        <v>1956</v>
      </c>
      <c r="B511" t="s">
        <v>226</v>
      </c>
      <c r="C511">
        <v>6649</v>
      </c>
      <c r="D511" t="s">
        <v>271</v>
      </c>
      <c r="E511">
        <v>1959</v>
      </c>
      <c r="F511" t="s">
        <v>270</v>
      </c>
      <c r="G511">
        <v>8</v>
      </c>
      <c r="H511">
        <v>2708</v>
      </c>
    </row>
    <row r="512" spans="1:8">
      <c r="A512">
        <v>1327</v>
      </c>
      <c r="B512" t="s">
        <v>530</v>
      </c>
      <c r="C512">
        <v>5480</v>
      </c>
      <c r="D512" t="s">
        <v>543</v>
      </c>
      <c r="E512">
        <v>1500</v>
      </c>
      <c r="F512" t="s">
        <v>531</v>
      </c>
      <c r="G512">
        <v>9</v>
      </c>
      <c r="H512">
        <v>2877</v>
      </c>
    </row>
    <row r="513" spans="1:8">
      <c r="A513">
        <v>1313</v>
      </c>
      <c r="B513" t="s">
        <v>874</v>
      </c>
      <c r="C513">
        <v>5418</v>
      </c>
      <c r="D513" t="s">
        <v>542</v>
      </c>
      <c r="E513">
        <v>1483</v>
      </c>
      <c r="F513" t="s">
        <v>890</v>
      </c>
      <c r="G513">
        <v>4</v>
      </c>
      <c r="H513">
        <v>403</v>
      </c>
    </row>
    <row r="514" spans="1:8">
      <c r="A514">
        <v>1327</v>
      </c>
      <c r="B514" t="s">
        <v>530</v>
      </c>
      <c r="C514">
        <v>5482</v>
      </c>
      <c r="D514" t="s">
        <v>542</v>
      </c>
      <c r="E514">
        <v>1500</v>
      </c>
      <c r="F514" t="s">
        <v>531</v>
      </c>
      <c r="G514">
        <v>9</v>
      </c>
      <c r="H514">
        <v>1207</v>
      </c>
    </row>
    <row r="515" spans="1:8">
      <c r="A515">
        <v>1992</v>
      </c>
      <c r="B515" t="s">
        <v>2</v>
      </c>
      <c r="C515">
        <v>6799</v>
      </c>
      <c r="D515" t="s">
        <v>20</v>
      </c>
      <c r="E515">
        <v>1996</v>
      </c>
      <c r="F515" t="s">
        <v>17</v>
      </c>
      <c r="G515">
        <v>5</v>
      </c>
      <c r="H515">
        <v>880</v>
      </c>
    </row>
    <row r="516" spans="1:8">
      <c r="A516">
        <v>1992</v>
      </c>
      <c r="B516" t="s">
        <v>2</v>
      </c>
      <c r="C516">
        <v>6800</v>
      </c>
      <c r="D516" t="s">
        <v>19</v>
      </c>
      <c r="E516">
        <v>1996</v>
      </c>
      <c r="F516" t="s">
        <v>17</v>
      </c>
      <c r="G516">
        <v>8</v>
      </c>
      <c r="H516">
        <v>1328</v>
      </c>
    </row>
    <row r="517" spans="1:8">
      <c r="A517">
        <v>1307</v>
      </c>
      <c r="B517" t="s">
        <v>1047</v>
      </c>
      <c r="C517">
        <v>5097</v>
      </c>
      <c r="D517" t="s">
        <v>1076</v>
      </c>
      <c r="E517">
        <v>1384</v>
      </c>
      <c r="F517" t="s">
        <v>1075</v>
      </c>
      <c r="G517">
        <v>10</v>
      </c>
      <c r="H517">
        <v>1283</v>
      </c>
    </row>
    <row r="518" spans="1:8">
      <c r="A518">
        <v>1307</v>
      </c>
      <c r="B518" t="s">
        <v>1047</v>
      </c>
      <c r="C518">
        <v>5096</v>
      </c>
      <c r="D518" t="s">
        <v>1077</v>
      </c>
      <c r="E518">
        <v>1384</v>
      </c>
      <c r="F518" t="s">
        <v>1075</v>
      </c>
      <c r="G518">
        <v>20</v>
      </c>
      <c r="H518">
        <v>3389</v>
      </c>
    </row>
    <row r="519" spans="1:8">
      <c r="A519">
        <v>1307</v>
      </c>
      <c r="B519" t="s">
        <v>1047</v>
      </c>
      <c r="C519">
        <v>5090</v>
      </c>
      <c r="D519" t="s">
        <v>1079</v>
      </c>
      <c r="E519">
        <v>1384</v>
      </c>
      <c r="F519" t="s">
        <v>1075</v>
      </c>
      <c r="G519">
        <v>13</v>
      </c>
      <c r="H519">
        <v>3549</v>
      </c>
    </row>
    <row r="520" spans="1:8">
      <c r="A520">
        <v>1328</v>
      </c>
      <c r="B520" t="s">
        <v>493</v>
      </c>
      <c r="C520">
        <v>5377</v>
      </c>
      <c r="D520" t="s">
        <v>518</v>
      </c>
      <c r="E520">
        <v>1365</v>
      </c>
      <c r="F520" t="s">
        <v>517</v>
      </c>
      <c r="G520">
        <v>32</v>
      </c>
      <c r="H520">
        <v>6121</v>
      </c>
    </row>
    <row r="521" spans="1:8">
      <c r="A521">
        <v>1328</v>
      </c>
      <c r="B521" t="s">
        <v>493</v>
      </c>
      <c r="C521">
        <v>5376</v>
      </c>
      <c r="D521" t="s">
        <v>519</v>
      </c>
      <c r="E521">
        <v>1365</v>
      </c>
      <c r="F521" t="s">
        <v>517</v>
      </c>
      <c r="G521">
        <v>17</v>
      </c>
      <c r="H521">
        <v>8389</v>
      </c>
    </row>
    <row r="522" spans="1:8">
      <c r="A522">
        <v>1305</v>
      </c>
      <c r="B522" t="s">
        <v>1119</v>
      </c>
      <c r="C522">
        <v>5193</v>
      </c>
      <c r="D522" t="s">
        <v>1136</v>
      </c>
      <c r="E522">
        <v>1347</v>
      </c>
      <c r="F522" t="s">
        <v>1132</v>
      </c>
      <c r="G522">
        <v>2</v>
      </c>
      <c r="H522">
        <v>548</v>
      </c>
    </row>
    <row r="523" spans="1:8">
      <c r="A523">
        <v>1305</v>
      </c>
      <c r="B523" t="s">
        <v>1119</v>
      </c>
      <c r="C523">
        <v>5194</v>
      </c>
      <c r="D523" t="s">
        <v>1135</v>
      </c>
      <c r="E523">
        <v>1347</v>
      </c>
      <c r="F523" t="s">
        <v>1132</v>
      </c>
      <c r="G523">
        <v>7</v>
      </c>
      <c r="H523">
        <v>1908</v>
      </c>
    </row>
    <row r="524" spans="1:8">
      <c r="A524">
        <v>1313</v>
      </c>
      <c r="B524" t="s">
        <v>874</v>
      </c>
      <c r="C524">
        <v>5411</v>
      </c>
      <c r="D524" t="s">
        <v>915</v>
      </c>
      <c r="E524">
        <v>1480</v>
      </c>
      <c r="F524" t="s">
        <v>881</v>
      </c>
      <c r="G524">
        <v>11</v>
      </c>
      <c r="H524">
        <v>2973</v>
      </c>
    </row>
    <row r="525" spans="1:8">
      <c r="A525">
        <v>1313</v>
      </c>
      <c r="B525" t="s">
        <v>874</v>
      </c>
      <c r="C525">
        <v>5409</v>
      </c>
      <c r="D525" t="s">
        <v>917</v>
      </c>
      <c r="E525">
        <v>1480</v>
      </c>
      <c r="F525" t="s">
        <v>881</v>
      </c>
      <c r="G525">
        <v>17</v>
      </c>
      <c r="H525">
        <v>1895</v>
      </c>
    </row>
    <row r="526" spans="1:8">
      <c r="A526">
        <v>1330</v>
      </c>
      <c r="B526" t="s">
        <v>413</v>
      </c>
      <c r="C526">
        <v>5425</v>
      </c>
      <c r="D526" t="s">
        <v>436</v>
      </c>
      <c r="E526">
        <v>1486</v>
      </c>
      <c r="F526" t="s">
        <v>435</v>
      </c>
      <c r="G526">
        <v>8</v>
      </c>
      <c r="H526">
        <v>4226</v>
      </c>
    </row>
    <row r="527" spans="1:8">
      <c r="A527">
        <v>1330</v>
      </c>
      <c r="B527" t="s">
        <v>413</v>
      </c>
      <c r="C527">
        <v>5423</v>
      </c>
      <c r="D527" t="s">
        <v>437</v>
      </c>
      <c r="E527">
        <v>1486</v>
      </c>
      <c r="F527" t="s">
        <v>435</v>
      </c>
      <c r="G527">
        <v>9</v>
      </c>
      <c r="H527">
        <v>3784</v>
      </c>
    </row>
    <row r="528" spans="1:8">
      <c r="A528">
        <v>1328</v>
      </c>
      <c r="B528" t="s">
        <v>493</v>
      </c>
      <c r="C528">
        <v>5384</v>
      </c>
      <c r="D528" t="s">
        <v>510</v>
      </c>
      <c r="E528">
        <v>1369</v>
      </c>
      <c r="F528" t="s">
        <v>491</v>
      </c>
      <c r="G528">
        <v>6</v>
      </c>
      <c r="H528">
        <v>1462</v>
      </c>
    </row>
    <row r="529" spans="1:8">
      <c r="A529">
        <v>1328</v>
      </c>
      <c r="B529" t="s">
        <v>493</v>
      </c>
      <c r="C529">
        <v>5364</v>
      </c>
      <c r="D529" t="s">
        <v>523</v>
      </c>
      <c r="E529">
        <v>1364</v>
      </c>
      <c r="F529" t="s">
        <v>520</v>
      </c>
      <c r="G529">
        <v>25</v>
      </c>
      <c r="H529">
        <v>6374</v>
      </c>
    </row>
    <row r="530" spans="1:8">
      <c r="A530">
        <v>1328</v>
      </c>
      <c r="B530" t="s">
        <v>493</v>
      </c>
      <c r="C530">
        <v>5396</v>
      </c>
      <c r="D530" t="s">
        <v>503</v>
      </c>
      <c r="E530">
        <v>1372</v>
      </c>
      <c r="F530" t="s">
        <v>496</v>
      </c>
      <c r="G530">
        <v>6</v>
      </c>
      <c r="H530">
        <v>1308</v>
      </c>
    </row>
    <row r="531" spans="1:8">
      <c r="A531">
        <v>1956</v>
      </c>
      <c r="B531" t="s">
        <v>226</v>
      </c>
      <c r="C531">
        <v>6655</v>
      </c>
      <c r="D531" t="s">
        <v>263</v>
      </c>
      <c r="E531">
        <v>1961</v>
      </c>
      <c r="F531" t="s">
        <v>260</v>
      </c>
      <c r="G531">
        <v>6</v>
      </c>
      <c r="H531">
        <v>1844</v>
      </c>
    </row>
    <row r="532" spans="1:8">
      <c r="A532">
        <v>1311</v>
      </c>
      <c r="B532" t="s">
        <v>941</v>
      </c>
      <c r="C532">
        <v>6477</v>
      </c>
      <c r="D532" t="s">
        <v>945</v>
      </c>
      <c r="E532">
        <v>1890</v>
      </c>
      <c r="F532" t="s">
        <v>944</v>
      </c>
      <c r="G532">
        <v>8</v>
      </c>
      <c r="H532">
        <v>3817</v>
      </c>
    </row>
    <row r="533" spans="1:8">
      <c r="A533">
        <v>1956</v>
      </c>
      <c r="B533" t="s">
        <v>226</v>
      </c>
      <c r="C533">
        <v>6673</v>
      </c>
      <c r="D533" t="s">
        <v>242</v>
      </c>
      <c r="E533">
        <v>1964</v>
      </c>
      <c r="F533" t="s">
        <v>240</v>
      </c>
      <c r="G533">
        <v>1</v>
      </c>
      <c r="H533">
        <v>619</v>
      </c>
    </row>
    <row r="534" spans="1:8">
      <c r="A534">
        <v>1301</v>
      </c>
      <c r="B534" t="s">
        <v>1231</v>
      </c>
      <c r="C534">
        <v>6643</v>
      </c>
      <c r="D534" t="s">
        <v>1230</v>
      </c>
      <c r="E534">
        <v>1499</v>
      </c>
      <c r="F534" t="s">
        <v>1229</v>
      </c>
      <c r="G534">
        <v>27</v>
      </c>
      <c r="H534">
        <v>9314</v>
      </c>
    </row>
    <row r="535" spans="1:8">
      <c r="A535">
        <v>1972</v>
      </c>
      <c r="B535" t="s">
        <v>81</v>
      </c>
      <c r="C535">
        <v>6747</v>
      </c>
      <c r="D535" t="s">
        <v>88</v>
      </c>
      <c r="E535">
        <v>1981</v>
      </c>
      <c r="F535" t="s">
        <v>86</v>
      </c>
      <c r="G535">
        <v>4</v>
      </c>
      <c r="H535">
        <v>637</v>
      </c>
    </row>
    <row r="536" spans="1:8">
      <c r="A536">
        <v>1302</v>
      </c>
      <c r="B536" t="s">
        <v>1192</v>
      </c>
      <c r="C536">
        <v>5552</v>
      </c>
      <c r="D536" t="s">
        <v>1214</v>
      </c>
      <c r="E536">
        <v>1520</v>
      </c>
      <c r="F536" t="s">
        <v>1190</v>
      </c>
      <c r="G536">
        <v>12</v>
      </c>
      <c r="H536">
        <v>2338</v>
      </c>
    </row>
    <row r="537" spans="1:8">
      <c r="A537">
        <v>1958</v>
      </c>
      <c r="B537" t="s">
        <v>146</v>
      </c>
      <c r="C537">
        <v>6885</v>
      </c>
      <c r="D537" t="s">
        <v>166</v>
      </c>
      <c r="E537">
        <v>2022</v>
      </c>
      <c r="F537" t="s">
        <v>157</v>
      </c>
      <c r="G537">
        <v>9</v>
      </c>
      <c r="H537">
        <v>2039</v>
      </c>
    </row>
    <row r="538" spans="1:8">
      <c r="A538">
        <v>1328</v>
      </c>
      <c r="B538" t="s">
        <v>493</v>
      </c>
      <c r="C538">
        <v>5366</v>
      </c>
      <c r="D538" t="s">
        <v>521</v>
      </c>
      <c r="E538">
        <v>1364</v>
      </c>
      <c r="F538" t="s">
        <v>520</v>
      </c>
      <c r="G538">
        <v>39</v>
      </c>
      <c r="H538">
        <v>8346</v>
      </c>
    </row>
    <row r="539" spans="1:8">
      <c r="A539">
        <v>1328</v>
      </c>
      <c r="B539" t="s">
        <v>493</v>
      </c>
      <c r="C539">
        <v>5365</v>
      </c>
      <c r="D539" t="s">
        <v>522</v>
      </c>
      <c r="E539">
        <v>1364</v>
      </c>
      <c r="F539" t="s">
        <v>520</v>
      </c>
      <c r="G539">
        <v>9</v>
      </c>
      <c r="H539">
        <v>4688</v>
      </c>
    </row>
    <row r="540" spans="1:8">
      <c r="A540">
        <v>1958</v>
      </c>
      <c r="B540" t="s">
        <v>146</v>
      </c>
      <c r="C540">
        <v>6886</v>
      </c>
      <c r="D540" t="s">
        <v>165</v>
      </c>
      <c r="E540">
        <v>2022</v>
      </c>
      <c r="F540" t="s">
        <v>157</v>
      </c>
      <c r="G540">
        <v>9</v>
      </c>
      <c r="H540">
        <v>1222</v>
      </c>
    </row>
    <row r="541" spans="1:8">
      <c r="A541">
        <v>1958</v>
      </c>
      <c r="B541" t="s">
        <v>146</v>
      </c>
      <c r="C541">
        <v>6887</v>
      </c>
      <c r="D541" t="s">
        <v>164</v>
      </c>
      <c r="E541">
        <v>2022</v>
      </c>
      <c r="F541" t="s">
        <v>157</v>
      </c>
      <c r="G541">
        <v>2</v>
      </c>
      <c r="H541">
        <v>342</v>
      </c>
    </row>
    <row r="542" spans="1:8">
      <c r="A542">
        <v>1958</v>
      </c>
      <c r="B542" t="s">
        <v>146</v>
      </c>
      <c r="C542">
        <v>6888</v>
      </c>
      <c r="D542" t="s">
        <v>163</v>
      </c>
      <c r="E542">
        <v>2022</v>
      </c>
      <c r="F542" t="s">
        <v>157</v>
      </c>
      <c r="G542">
        <v>14</v>
      </c>
      <c r="H542">
        <v>3770</v>
      </c>
    </row>
    <row r="543" spans="1:8">
      <c r="A543">
        <v>1958</v>
      </c>
      <c r="B543" t="s">
        <v>146</v>
      </c>
      <c r="C543">
        <v>6889</v>
      </c>
      <c r="D543" t="s">
        <v>162</v>
      </c>
      <c r="E543">
        <v>2022</v>
      </c>
      <c r="F543" t="s">
        <v>157</v>
      </c>
      <c r="G543">
        <v>20</v>
      </c>
      <c r="H543">
        <v>3480</v>
      </c>
    </row>
    <row r="544" spans="1:8">
      <c r="A544">
        <v>1958</v>
      </c>
      <c r="B544" t="s">
        <v>146</v>
      </c>
      <c r="C544">
        <v>6891</v>
      </c>
      <c r="D544" t="s">
        <v>161</v>
      </c>
      <c r="E544">
        <v>2022</v>
      </c>
      <c r="F544" t="s">
        <v>157</v>
      </c>
      <c r="G544">
        <v>6</v>
      </c>
      <c r="H544">
        <v>1165</v>
      </c>
    </row>
    <row r="545" spans="1:8">
      <c r="A545">
        <v>1328</v>
      </c>
      <c r="B545" t="s">
        <v>493</v>
      </c>
      <c r="C545">
        <v>5361</v>
      </c>
      <c r="D545" t="s">
        <v>525</v>
      </c>
      <c r="E545">
        <v>1363</v>
      </c>
      <c r="F545" t="s">
        <v>524</v>
      </c>
      <c r="G545">
        <v>18</v>
      </c>
      <c r="H545">
        <v>3386</v>
      </c>
    </row>
    <row r="546" spans="1:8">
      <c r="A546">
        <v>1328</v>
      </c>
      <c r="B546" t="s">
        <v>493</v>
      </c>
      <c r="C546">
        <v>5360</v>
      </c>
      <c r="D546" t="s">
        <v>526</v>
      </c>
      <c r="E546">
        <v>1363</v>
      </c>
      <c r="F546" t="s">
        <v>524</v>
      </c>
      <c r="G546">
        <v>28</v>
      </c>
      <c r="H546">
        <v>4673</v>
      </c>
    </row>
    <row r="547" spans="1:8">
      <c r="A547">
        <v>1328</v>
      </c>
      <c r="B547" t="s">
        <v>493</v>
      </c>
      <c r="C547">
        <v>5359</v>
      </c>
      <c r="D547" t="s">
        <v>527</v>
      </c>
      <c r="E547">
        <v>1363</v>
      </c>
      <c r="F547" t="s">
        <v>524</v>
      </c>
      <c r="G547">
        <v>13</v>
      </c>
      <c r="H547">
        <v>3620</v>
      </c>
    </row>
    <row r="548" spans="1:8">
      <c r="A548">
        <v>1328</v>
      </c>
      <c r="B548" t="s">
        <v>493</v>
      </c>
      <c r="C548">
        <v>5380</v>
      </c>
      <c r="D548" t="s">
        <v>515</v>
      </c>
      <c r="E548">
        <v>1367</v>
      </c>
      <c r="F548" t="s">
        <v>514</v>
      </c>
      <c r="G548">
        <v>25</v>
      </c>
      <c r="H548">
        <v>3035</v>
      </c>
    </row>
    <row r="549" spans="1:8">
      <c r="A549">
        <v>1328</v>
      </c>
      <c r="B549" t="s">
        <v>493</v>
      </c>
      <c r="C549">
        <v>5379</v>
      </c>
      <c r="D549" t="s">
        <v>516</v>
      </c>
      <c r="E549">
        <v>1367</v>
      </c>
      <c r="F549" t="s">
        <v>514</v>
      </c>
      <c r="G549">
        <v>7</v>
      </c>
      <c r="H549">
        <v>3071</v>
      </c>
    </row>
    <row r="550" spans="1:8">
      <c r="A550">
        <v>1973</v>
      </c>
      <c r="B550" t="s">
        <v>37</v>
      </c>
      <c r="C550">
        <v>6771</v>
      </c>
      <c r="D550" t="s">
        <v>58</v>
      </c>
      <c r="E550">
        <v>1988</v>
      </c>
      <c r="F550" t="s">
        <v>56</v>
      </c>
      <c r="G550">
        <v>39</v>
      </c>
      <c r="H550">
        <v>10229</v>
      </c>
    </row>
    <row r="551" spans="1:8">
      <c r="A551">
        <v>1973</v>
      </c>
      <c r="B551" t="s">
        <v>37</v>
      </c>
      <c r="C551">
        <v>6772</v>
      </c>
      <c r="D551" t="s">
        <v>57</v>
      </c>
      <c r="E551">
        <v>1988</v>
      </c>
      <c r="F551" t="s">
        <v>56</v>
      </c>
      <c r="G551">
        <v>4</v>
      </c>
      <c r="H551">
        <v>513</v>
      </c>
    </row>
    <row r="552" spans="1:8">
      <c r="A552">
        <v>1327</v>
      </c>
      <c r="B552" t="s">
        <v>530</v>
      </c>
      <c r="C552">
        <v>5483</v>
      </c>
      <c r="D552" t="s">
        <v>541</v>
      </c>
      <c r="E552">
        <v>1500</v>
      </c>
      <c r="F552" t="s">
        <v>531</v>
      </c>
      <c r="G552">
        <v>8</v>
      </c>
      <c r="H552">
        <v>1986</v>
      </c>
    </row>
    <row r="553" spans="1:8">
      <c r="A553">
        <v>1327</v>
      </c>
      <c r="B553" t="s">
        <v>530</v>
      </c>
      <c r="C553">
        <v>5484</v>
      </c>
      <c r="D553" t="s">
        <v>540</v>
      </c>
      <c r="E553">
        <v>1500</v>
      </c>
      <c r="F553" t="s">
        <v>531</v>
      </c>
      <c r="G553">
        <v>15</v>
      </c>
      <c r="H553">
        <v>1924</v>
      </c>
    </row>
    <row r="554" spans="1:8">
      <c r="A554">
        <v>1327</v>
      </c>
      <c r="B554" t="s">
        <v>530</v>
      </c>
      <c r="C554">
        <v>6157</v>
      </c>
      <c r="D554" t="s">
        <v>532</v>
      </c>
      <c r="E554">
        <v>1500</v>
      </c>
      <c r="F554" t="s">
        <v>531</v>
      </c>
      <c r="G554">
        <v>40</v>
      </c>
      <c r="H554">
        <v>4723</v>
      </c>
    </row>
    <row r="555" spans="1:8">
      <c r="A555">
        <v>1313</v>
      </c>
      <c r="B555" t="s">
        <v>874</v>
      </c>
      <c r="C555">
        <v>5951</v>
      </c>
      <c r="D555" t="s">
        <v>891</v>
      </c>
      <c r="E555">
        <v>1483</v>
      </c>
      <c r="F555" t="s">
        <v>890</v>
      </c>
      <c r="G555">
        <v>44</v>
      </c>
      <c r="H555">
        <v>6756</v>
      </c>
    </row>
    <row r="556" spans="1:8">
      <c r="A556">
        <v>1335</v>
      </c>
      <c r="B556" t="s">
        <v>339</v>
      </c>
      <c r="C556">
        <v>5633</v>
      </c>
      <c r="D556" t="s">
        <v>341</v>
      </c>
      <c r="E556">
        <v>1570</v>
      </c>
      <c r="F556" t="s">
        <v>340</v>
      </c>
      <c r="G556">
        <v>23</v>
      </c>
      <c r="H556">
        <v>2448</v>
      </c>
    </row>
    <row r="557" spans="1:8">
      <c r="A557">
        <v>1335</v>
      </c>
      <c r="B557" t="s">
        <v>339</v>
      </c>
      <c r="C557">
        <v>5632</v>
      </c>
      <c r="D557" t="s">
        <v>342</v>
      </c>
      <c r="E557">
        <v>1570</v>
      </c>
      <c r="F557" t="s">
        <v>340</v>
      </c>
      <c r="G557">
        <v>14</v>
      </c>
      <c r="H557">
        <v>4362</v>
      </c>
    </row>
    <row r="558" spans="1:8">
      <c r="A558">
        <v>1308</v>
      </c>
      <c r="B558" t="s">
        <v>1016</v>
      </c>
      <c r="C558">
        <v>5487</v>
      </c>
      <c r="D558" t="s">
        <v>1041</v>
      </c>
      <c r="E558">
        <v>1440</v>
      </c>
      <c r="F558" t="s">
        <v>1030</v>
      </c>
      <c r="G558">
        <v>4</v>
      </c>
      <c r="H558">
        <v>1267</v>
      </c>
    </row>
    <row r="559" spans="1:8">
      <c r="A559">
        <v>1308</v>
      </c>
      <c r="B559" t="s">
        <v>1016</v>
      </c>
      <c r="C559">
        <v>5994</v>
      </c>
      <c r="D559" t="s">
        <v>1031</v>
      </c>
      <c r="E559">
        <v>1440</v>
      </c>
      <c r="F559" t="s">
        <v>1030</v>
      </c>
      <c r="G559">
        <v>31</v>
      </c>
      <c r="H559">
        <v>6267</v>
      </c>
    </row>
    <row r="560" spans="1:8">
      <c r="A560">
        <v>1972</v>
      </c>
      <c r="B560" t="s">
        <v>81</v>
      </c>
      <c r="C560">
        <v>6746</v>
      </c>
      <c r="D560" t="s">
        <v>89</v>
      </c>
      <c r="E560">
        <v>1981</v>
      </c>
      <c r="F560" t="s">
        <v>86</v>
      </c>
      <c r="G560">
        <v>4</v>
      </c>
      <c r="H560">
        <v>454</v>
      </c>
    </row>
    <row r="561" spans="1:8">
      <c r="A561">
        <v>1972</v>
      </c>
      <c r="B561" t="s">
        <v>81</v>
      </c>
      <c r="C561">
        <v>6725</v>
      </c>
      <c r="D561" t="s">
        <v>8</v>
      </c>
      <c r="E561">
        <v>1977</v>
      </c>
      <c r="F561" t="s">
        <v>110</v>
      </c>
      <c r="G561">
        <v>8</v>
      </c>
      <c r="H561">
        <v>1644</v>
      </c>
    </row>
    <row r="562" spans="1:8">
      <c r="A562">
        <v>1992</v>
      </c>
      <c r="B562" t="s">
        <v>2</v>
      </c>
      <c r="C562">
        <v>6810</v>
      </c>
      <c r="D562" t="s">
        <v>8</v>
      </c>
      <c r="E562">
        <v>1997</v>
      </c>
      <c r="F562" t="s">
        <v>7</v>
      </c>
      <c r="G562">
        <v>6</v>
      </c>
      <c r="H562">
        <v>1226</v>
      </c>
    </row>
    <row r="563" spans="1:8">
      <c r="A563">
        <v>1972</v>
      </c>
      <c r="B563" t="s">
        <v>81</v>
      </c>
      <c r="C563">
        <v>6724</v>
      </c>
      <c r="D563" t="s">
        <v>9</v>
      </c>
      <c r="E563">
        <v>1977</v>
      </c>
      <c r="F563" t="s">
        <v>110</v>
      </c>
      <c r="G563">
        <v>12</v>
      </c>
      <c r="H563">
        <v>1896</v>
      </c>
    </row>
    <row r="564" spans="1:8">
      <c r="A564">
        <v>1992</v>
      </c>
      <c r="B564" t="s">
        <v>2</v>
      </c>
      <c r="C564">
        <v>6809</v>
      </c>
      <c r="D564" t="s">
        <v>9</v>
      </c>
      <c r="E564">
        <v>1997</v>
      </c>
      <c r="F564" t="s">
        <v>7</v>
      </c>
      <c r="G564">
        <v>19</v>
      </c>
      <c r="H564">
        <v>2706</v>
      </c>
    </row>
    <row r="565" spans="1:8">
      <c r="A565">
        <v>1973</v>
      </c>
      <c r="B565" t="s">
        <v>37</v>
      </c>
      <c r="C565">
        <v>6782</v>
      </c>
      <c r="D565" t="s">
        <v>45</v>
      </c>
      <c r="E565">
        <v>1990</v>
      </c>
      <c r="F565" t="s">
        <v>44</v>
      </c>
      <c r="G565">
        <v>15</v>
      </c>
      <c r="H565">
        <v>3764</v>
      </c>
    </row>
    <row r="566" spans="1:8">
      <c r="A566">
        <v>1992</v>
      </c>
      <c r="B566" t="s">
        <v>2</v>
      </c>
      <c r="C566">
        <v>6792</v>
      </c>
      <c r="D566" t="s">
        <v>30</v>
      </c>
      <c r="E566">
        <v>1993</v>
      </c>
      <c r="F566" t="s">
        <v>29</v>
      </c>
      <c r="G566">
        <v>16</v>
      </c>
      <c r="H566">
        <v>4460</v>
      </c>
    </row>
    <row r="567" spans="1:8">
      <c r="A567">
        <v>1973</v>
      </c>
      <c r="B567" t="s">
        <v>37</v>
      </c>
      <c r="C567">
        <v>6759</v>
      </c>
      <c r="D567" t="s">
        <v>75</v>
      </c>
      <c r="E567">
        <v>1983</v>
      </c>
      <c r="F567" t="s">
        <v>74</v>
      </c>
      <c r="G567">
        <v>22</v>
      </c>
      <c r="H567">
        <v>3324</v>
      </c>
    </row>
    <row r="568" spans="1:8">
      <c r="A568">
        <v>1992</v>
      </c>
      <c r="B568" t="s">
        <v>2</v>
      </c>
      <c r="C568">
        <v>6815</v>
      </c>
      <c r="D568" t="s">
        <v>1</v>
      </c>
      <c r="E568">
        <v>1998</v>
      </c>
      <c r="F568" t="s">
        <v>0</v>
      </c>
      <c r="G568">
        <v>4</v>
      </c>
      <c r="H568">
        <v>1212</v>
      </c>
    </row>
    <row r="569" spans="1:8">
      <c r="A569">
        <v>1972</v>
      </c>
      <c r="B569" t="s">
        <v>81</v>
      </c>
      <c r="C569">
        <v>6730</v>
      </c>
      <c r="D569" t="s">
        <v>18</v>
      </c>
      <c r="E569">
        <v>1978</v>
      </c>
      <c r="F569" t="s">
        <v>107</v>
      </c>
      <c r="G569">
        <v>8</v>
      </c>
      <c r="H569">
        <v>1590</v>
      </c>
    </row>
    <row r="570" spans="1:8">
      <c r="A570">
        <v>1972</v>
      </c>
      <c r="B570" t="s">
        <v>81</v>
      </c>
      <c r="C570">
        <v>6753</v>
      </c>
      <c r="D570" t="s">
        <v>18</v>
      </c>
      <c r="E570">
        <v>1982</v>
      </c>
      <c r="F570" t="s">
        <v>44</v>
      </c>
      <c r="G570">
        <v>9</v>
      </c>
      <c r="H570">
        <v>1536</v>
      </c>
    </row>
    <row r="571" spans="1:8">
      <c r="A571">
        <v>1992</v>
      </c>
      <c r="B571" t="s">
        <v>2</v>
      </c>
      <c r="C571">
        <v>6801</v>
      </c>
      <c r="D571" t="s">
        <v>18</v>
      </c>
      <c r="E571">
        <v>1996</v>
      </c>
      <c r="F571" t="s">
        <v>17</v>
      </c>
      <c r="G571">
        <v>8</v>
      </c>
      <c r="H571">
        <v>973</v>
      </c>
    </row>
    <row r="572" spans="1:8">
      <c r="A572">
        <v>1313</v>
      </c>
      <c r="B572" t="s">
        <v>874</v>
      </c>
      <c r="C572">
        <v>5370</v>
      </c>
      <c r="D572" t="s">
        <v>935</v>
      </c>
      <c r="E572">
        <v>1472</v>
      </c>
      <c r="F572" t="s">
        <v>934</v>
      </c>
      <c r="G572">
        <v>28</v>
      </c>
      <c r="H572">
        <v>3415</v>
      </c>
    </row>
    <row r="573" spans="1:8">
      <c r="A573">
        <v>1326</v>
      </c>
      <c r="B573" t="s">
        <v>547</v>
      </c>
      <c r="C573">
        <v>5347</v>
      </c>
      <c r="D573" t="s">
        <v>556</v>
      </c>
      <c r="E573">
        <v>1470</v>
      </c>
      <c r="F573" t="s">
        <v>555</v>
      </c>
      <c r="G573">
        <v>17</v>
      </c>
      <c r="H573">
        <v>3319</v>
      </c>
    </row>
    <row r="574" spans="1:8">
      <c r="A574">
        <v>1972</v>
      </c>
      <c r="B574" t="s">
        <v>81</v>
      </c>
      <c r="C574">
        <v>6735</v>
      </c>
      <c r="D574" t="s">
        <v>102</v>
      </c>
      <c r="E574">
        <v>1979</v>
      </c>
      <c r="F574" t="s">
        <v>101</v>
      </c>
      <c r="G574">
        <v>10</v>
      </c>
      <c r="H574">
        <v>1738</v>
      </c>
    </row>
    <row r="575" spans="1:8">
      <c r="A575">
        <v>1315</v>
      </c>
      <c r="B575" t="s">
        <v>779</v>
      </c>
      <c r="C575">
        <v>5321</v>
      </c>
      <c r="D575" t="s">
        <v>821</v>
      </c>
      <c r="E575">
        <v>1351</v>
      </c>
      <c r="F575" t="s">
        <v>820</v>
      </c>
      <c r="G575">
        <v>7</v>
      </c>
      <c r="H575">
        <v>2273</v>
      </c>
    </row>
    <row r="576" spans="1:8">
      <c r="A576">
        <v>1307</v>
      </c>
      <c r="B576" t="s">
        <v>1047</v>
      </c>
      <c r="C576">
        <v>5107</v>
      </c>
      <c r="D576" t="s">
        <v>1063</v>
      </c>
      <c r="E576">
        <v>1389</v>
      </c>
      <c r="F576" t="s">
        <v>1062</v>
      </c>
      <c r="G576">
        <v>15</v>
      </c>
      <c r="H576">
        <v>3274</v>
      </c>
    </row>
    <row r="577" spans="1:8">
      <c r="A577">
        <v>1307</v>
      </c>
      <c r="B577" t="s">
        <v>1047</v>
      </c>
      <c r="C577">
        <v>5106</v>
      </c>
      <c r="D577" t="s">
        <v>1064</v>
      </c>
      <c r="E577">
        <v>1389</v>
      </c>
      <c r="F577" t="s">
        <v>1062</v>
      </c>
      <c r="G577">
        <v>5</v>
      </c>
      <c r="H577">
        <v>2531</v>
      </c>
    </row>
    <row r="578" spans="1:8">
      <c r="A578">
        <v>1316</v>
      </c>
      <c r="B578" t="s">
        <v>734</v>
      </c>
      <c r="C578">
        <v>5142</v>
      </c>
      <c r="D578" t="s">
        <v>746</v>
      </c>
      <c r="E578">
        <v>1401</v>
      </c>
      <c r="F578" t="s">
        <v>745</v>
      </c>
      <c r="G578">
        <v>29</v>
      </c>
      <c r="H578">
        <v>5544</v>
      </c>
    </row>
    <row r="579" spans="1:8">
      <c r="A579">
        <v>1316</v>
      </c>
      <c r="B579" t="s">
        <v>734</v>
      </c>
      <c r="C579">
        <v>5141</v>
      </c>
      <c r="D579" t="s">
        <v>747</v>
      </c>
      <c r="E579">
        <v>1401</v>
      </c>
      <c r="F579" t="s">
        <v>745</v>
      </c>
      <c r="G579">
        <v>5</v>
      </c>
      <c r="H579">
        <v>2451</v>
      </c>
    </row>
    <row r="580" spans="1:8">
      <c r="A580">
        <v>1316</v>
      </c>
      <c r="B580" t="s">
        <v>734</v>
      </c>
      <c r="C580">
        <v>5133</v>
      </c>
      <c r="D580" t="s">
        <v>758</v>
      </c>
      <c r="E580">
        <v>1398</v>
      </c>
      <c r="F580" t="s">
        <v>757</v>
      </c>
      <c r="G580">
        <v>40</v>
      </c>
      <c r="H580">
        <v>7783</v>
      </c>
    </row>
    <row r="581" spans="1:8">
      <c r="A581">
        <v>1316</v>
      </c>
      <c r="B581" t="s">
        <v>734</v>
      </c>
      <c r="C581">
        <v>5132</v>
      </c>
      <c r="D581" t="s">
        <v>759</v>
      </c>
      <c r="E581">
        <v>1398</v>
      </c>
      <c r="F581" t="s">
        <v>757</v>
      </c>
      <c r="G581">
        <v>13</v>
      </c>
      <c r="H581">
        <v>7105</v>
      </c>
    </row>
    <row r="582" spans="1:8">
      <c r="A582">
        <v>1316</v>
      </c>
      <c r="B582" t="s">
        <v>734</v>
      </c>
      <c r="C582">
        <v>5125</v>
      </c>
      <c r="D582" t="s">
        <v>766</v>
      </c>
      <c r="E582">
        <v>1395</v>
      </c>
      <c r="F582" t="s">
        <v>765</v>
      </c>
      <c r="G582">
        <v>10</v>
      </c>
      <c r="H582">
        <v>2958</v>
      </c>
    </row>
    <row r="583" spans="1:8">
      <c r="A583">
        <v>1316</v>
      </c>
      <c r="B583" t="s">
        <v>734</v>
      </c>
      <c r="C583">
        <v>5124</v>
      </c>
      <c r="D583" t="s">
        <v>767</v>
      </c>
      <c r="E583">
        <v>1395</v>
      </c>
      <c r="F583" t="s">
        <v>765</v>
      </c>
      <c r="G583">
        <v>20</v>
      </c>
      <c r="H583">
        <v>3949</v>
      </c>
    </row>
    <row r="584" spans="1:8">
      <c r="A584">
        <v>1316</v>
      </c>
      <c r="B584" t="s">
        <v>734</v>
      </c>
      <c r="C584">
        <v>5123</v>
      </c>
      <c r="D584" t="s">
        <v>768</v>
      </c>
      <c r="E584">
        <v>1395</v>
      </c>
      <c r="F584" t="s">
        <v>765</v>
      </c>
      <c r="G584">
        <v>20</v>
      </c>
      <c r="H584">
        <v>2968</v>
      </c>
    </row>
    <row r="585" spans="1:8">
      <c r="A585">
        <v>1316</v>
      </c>
      <c r="B585" t="s">
        <v>734</v>
      </c>
      <c r="C585">
        <v>5122</v>
      </c>
      <c r="D585" t="s">
        <v>769</v>
      </c>
      <c r="E585">
        <v>1395</v>
      </c>
      <c r="F585" t="s">
        <v>765</v>
      </c>
      <c r="G585">
        <v>4</v>
      </c>
      <c r="H585">
        <v>3052</v>
      </c>
    </row>
    <row r="586" spans="1:8">
      <c r="A586">
        <v>1308</v>
      </c>
      <c r="B586" t="s">
        <v>1016</v>
      </c>
      <c r="C586">
        <v>5917</v>
      </c>
      <c r="D586" t="s">
        <v>1034</v>
      </c>
      <c r="E586">
        <v>1728</v>
      </c>
      <c r="F586" t="s">
        <v>1023</v>
      </c>
      <c r="G586">
        <v>16</v>
      </c>
      <c r="H586">
        <v>4834</v>
      </c>
    </row>
    <row r="587" spans="1:8">
      <c r="A587">
        <v>1308</v>
      </c>
      <c r="B587" t="s">
        <v>1016</v>
      </c>
      <c r="C587">
        <v>6086</v>
      </c>
      <c r="D587" t="s">
        <v>1024</v>
      </c>
      <c r="E587">
        <v>1728</v>
      </c>
      <c r="F587" t="s">
        <v>1023</v>
      </c>
      <c r="G587">
        <v>30</v>
      </c>
      <c r="H587">
        <v>6903</v>
      </c>
    </row>
    <row r="588" spans="1:8">
      <c r="A588">
        <v>1337</v>
      </c>
      <c r="B588" t="s">
        <v>303</v>
      </c>
      <c r="C588">
        <v>5967</v>
      </c>
      <c r="D588" t="s">
        <v>308</v>
      </c>
      <c r="E588">
        <v>1753</v>
      </c>
      <c r="F588" t="s">
        <v>307</v>
      </c>
      <c r="G588">
        <v>10</v>
      </c>
      <c r="H588">
        <v>3191</v>
      </c>
    </row>
    <row r="589" spans="1:8">
      <c r="A589">
        <v>1972</v>
      </c>
      <c r="B589" t="s">
        <v>81</v>
      </c>
      <c r="C589">
        <v>6736</v>
      </c>
      <c r="D589" t="s">
        <v>100</v>
      </c>
      <c r="E589">
        <v>1980</v>
      </c>
      <c r="F589" t="s">
        <v>95</v>
      </c>
      <c r="G589">
        <v>3</v>
      </c>
      <c r="H589">
        <v>321</v>
      </c>
    </row>
    <row r="590" spans="1:8">
      <c r="A590">
        <v>1972</v>
      </c>
      <c r="B590" t="s">
        <v>81</v>
      </c>
      <c r="C590">
        <v>6738</v>
      </c>
      <c r="D590" t="s">
        <v>98</v>
      </c>
      <c r="E590">
        <v>1980</v>
      </c>
      <c r="F590" t="s">
        <v>95</v>
      </c>
      <c r="G590">
        <v>6</v>
      </c>
      <c r="H590">
        <v>1143</v>
      </c>
    </row>
    <row r="591" spans="1:8">
      <c r="A591">
        <v>1336</v>
      </c>
      <c r="B591" t="s">
        <v>312</v>
      </c>
      <c r="C591">
        <v>5211</v>
      </c>
      <c r="D591" t="s">
        <v>334</v>
      </c>
      <c r="E591">
        <v>1411</v>
      </c>
      <c r="F591" t="s">
        <v>333</v>
      </c>
      <c r="G591">
        <v>4</v>
      </c>
      <c r="H591">
        <v>1286</v>
      </c>
    </row>
    <row r="592" spans="1:8">
      <c r="A592">
        <v>1336</v>
      </c>
      <c r="B592" t="s">
        <v>312</v>
      </c>
      <c r="C592">
        <v>5210</v>
      </c>
      <c r="D592" t="s">
        <v>335</v>
      </c>
      <c r="E592">
        <v>1411</v>
      </c>
      <c r="F592" t="s">
        <v>333</v>
      </c>
      <c r="G592">
        <v>18</v>
      </c>
      <c r="H592">
        <v>6013</v>
      </c>
    </row>
    <row r="593" spans="1:8">
      <c r="A593">
        <v>1308</v>
      </c>
      <c r="B593" t="s">
        <v>1016</v>
      </c>
      <c r="C593">
        <v>5490</v>
      </c>
      <c r="D593" t="s">
        <v>1040</v>
      </c>
      <c r="E593">
        <v>1441</v>
      </c>
      <c r="F593" t="s">
        <v>1025</v>
      </c>
      <c r="G593">
        <v>6</v>
      </c>
      <c r="H593">
        <v>2776</v>
      </c>
    </row>
    <row r="594" spans="1:8">
      <c r="A594">
        <v>1308</v>
      </c>
      <c r="B594" t="s">
        <v>1016</v>
      </c>
      <c r="C594">
        <v>6084</v>
      </c>
      <c r="D594" t="s">
        <v>1026</v>
      </c>
      <c r="E594">
        <v>1441</v>
      </c>
      <c r="F594" t="s">
        <v>1025</v>
      </c>
      <c r="G594">
        <v>18</v>
      </c>
      <c r="H594">
        <v>3278</v>
      </c>
    </row>
    <row r="595" spans="1:8">
      <c r="A595">
        <v>1328</v>
      </c>
      <c r="B595" t="s">
        <v>493</v>
      </c>
      <c r="C595">
        <v>5385</v>
      </c>
      <c r="D595" t="s">
        <v>509</v>
      </c>
      <c r="E595">
        <v>1369</v>
      </c>
      <c r="F595" t="s">
        <v>491</v>
      </c>
      <c r="G595">
        <v>5</v>
      </c>
      <c r="H595">
        <v>2654</v>
      </c>
    </row>
    <row r="596" spans="1:8">
      <c r="A596">
        <v>1328</v>
      </c>
      <c r="B596" t="s">
        <v>493</v>
      </c>
      <c r="C596">
        <v>5400</v>
      </c>
      <c r="D596" t="s">
        <v>502</v>
      </c>
      <c r="E596">
        <v>1372</v>
      </c>
      <c r="F596" t="s">
        <v>496</v>
      </c>
      <c r="G596">
        <v>8</v>
      </c>
      <c r="H596">
        <v>2461</v>
      </c>
    </row>
    <row r="597" spans="1:8">
      <c r="A597">
        <v>1972</v>
      </c>
      <c r="B597" t="s">
        <v>81</v>
      </c>
      <c r="C597">
        <v>6712</v>
      </c>
      <c r="D597" t="s">
        <v>125</v>
      </c>
      <c r="E597">
        <v>1975</v>
      </c>
      <c r="F597" t="s">
        <v>120</v>
      </c>
      <c r="G597">
        <v>3</v>
      </c>
      <c r="H597">
        <v>191</v>
      </c>
    </row>
    <row r="598" spans="1:8">
      <c r="A598">
        <v>1972</v>
      </c>
      <c r="B598" t="s">
        <v>81</v>
      </c>
      <c r="C598">
        <v>6713</v>
      </c>
      <c r="D598" t="s">
        <v>124</v>
      </c>
      <c r="E598">
        <v>1975</v>
      </c>
      <c r="F598" t="s">
        <v>120</v>
      </c>
      <c r="G598">
        <v>2</v>
      </c>
      <c r="H598">
        <v>154</v>
      </c>
    </row>
    <row r="599" spans="1:8">
      <c r="A599">
        <v>1956</v>
      </c>
      <c r="B599" t="s">
        <v>226</v>
      </c>
      <c r="C599">
        <v>6670</v>
      </c>
      <c r="D599" t="s">
        <v>245</v>
      </c>
      <c r="E599">
        <v>1964</v>
      </c>
      <c r="F599" t="s">
        <v>240</v>
      </c>
      <c r="G599">
        <v>8</v>
      </c>
      <c r="H599">
        <v>2270</v>
      </c>
    </row>
    <row r="600" spans="1:8">
      <c r="A600">
        <v>1956</v>
      </c>
      <c r="B600" t="s">
        <v>226</v>
      </c>
      <c r="C600">
        <v>6669</v>
      </c>
      <c r="D600" t="s">
        <v>246</v>
      </c>
      <c r="E600">
        <v>1964</v>
      </c>
      <c r="F600" t="s">
        <v>240</v>
      </c>
      <c r="G600">
        <v>34</v>
      </c>
      <c r="H600">
        <v>6954</v>
      </c>
    </row>
    <row r="601" spans="1:8">
      <c r="A601">
        <v>1956</v>
      </c>
      <c r="B601" t="s">
        <v>226</v>
      </c>
      <c r="C601">
        <v>6668</v>
      </c>
      <c r="D601" t="s">
        <v>247</v>
      </c>
      <c r="E601">
        <v>1964</v>
      </c>
      <c r="F601" t="s">
        <v>240</v>
      </c>
      <c r="G601">
        <v>8</v>
      </c>
      <c r="H601">
        <v>2582</v>
      </c>
    </row>
    <row r="602" spans="1:8">
      <c r="A602">
        <v>1972</v>
      </c>
      <c r="B602" t="s">
        <v>81</v>
      </c>
      <c r="C602">
        <v>6709</v>
      </c>
      <c r="D602" t="s">
        <v>128</v>
      </c>
      <c r="E602">
        <v>1975</v>
      </c>
      <c r="F602" t="s">
        <v>120</v>
      </c>
      <c r="G602">
        <v>4</v>
      </c>
      <c r="H602">
        <v>791</v>
      </c>
    </row>
    <row r="603" spans="1:8">
      <c r="A603">
        <v>1972</v>
      </c>
      <c r="B603" t="s">
        <v>81</v>
      </c>
      <c r="C603">
        <v>6710</v>
      </c>
      <c r="D603" t="s">
        <v>127</v>
      </c>
      <c r="E603">
        <v>1975</v>
      </c>
      <c r="F603" t="s">
        <v>120</v>
      </c>
      <c r="G603">
        <v>6</v>
      </c>
      <c r="H603">
        <v>414</v>
      </c>
    </row>
    <row r="604" spans="1:8">
      <c r="A604">
        <v>1972</v>
      </c>
      <c r="B604" t="s">
        <v>81</v>
      </c>
      <c r="C604">
        <v>6749</v>
      </c>
      <c r="D604" t="s">
        <v>85</v>
      </c>
      <c r="E604">
        <v>1982</v>
      </c>
      <c r="F604" t="s">
        <v>44</v>
      </c>
      <c r="G604">
        <v>3</v>
      </c>
      <c r="H604">
        <v>531</v>
      </c>
    </row>
    <row r="605" spans="1:8">
      <c r="A605">
        <v>1972</v>
      </c>
      <c r="B605" t="s">
        <v>81</v>
      </c>
      <c r="C605">
        <v>6695</v>
      </c>
      <c r="D605" t="s">
        <v>143</v>
      </c>
      <c r="E605">
        <v>1974</v>
      </c>
      <c r="F605" t="s">
        <v>133</v>
      </c>
      <c r="G605">
        <v>6</v>
      </c>
      <c r="H605">
        <v>644</v>
      </c>
    </row>
    <row r="606" spans="1:8">
      <c r="A606">
        <v>1956</v>
      </c>
      <c r="B606" t="s">
        <v>226</v>
      </c>
      <c r="C606">
        <v>6647</v>
      </c>
      <c r="D606" t="s">
        <v>273</v>
      </c>
      <c r="E606">
        <v>1959</v>
      </c>
      <c r="F606" t="s">
        <v>270</v>
      </c>
      <c r="G606">
        <v>4</v>
      </c>
      <c r="H606">
        <v>1667</v>
      </c>
    </row>
    <row r="607" spans="1:8">
      <c r="A607">
        <v>1329</v>
      </c>
      <c r="B607" t="s">
        <v>446</v>
      </c>
      <c r="C607">
        <v>6476</v>
      </c>
      <c r="D607" t="s">
        <v>445</v>
      </c>
      <c r="E607">
        <v>1405</v>
      </c>
      <c r="F607" t="s">
        <v>444</v>
      </c>
      <c r="G607">
        <v>2</v>
      </c>
      <c r="H607">
        <v>953</v>
      </c>
    </row>
    <row r="608" spans="1:8">
      <c r="A608">
        <v>1561</v>
      </c>
      <c r="B608" t="s">
        <v>281</v>
      </c>
      <c r="C608">
        <v>5620</v>
      </c>
      <c r="D608" t="s">
        <v>294</v>
      </c>
      <c r="E608">
        <v>1564</v>
      </c>
      <c r="F608" t="s">
        <v>291</v>
      </c>
      <c r="G608">
        <v>5</v>
      </c>
      <c r="H608">
        <v>1772</v>
      </c>
    </row>
    <row r="609" spans="1:8">
      <c r="A609">
        <v>1561</v>
      </c>
      <c r="B609" t="s">
        <v>281</v>
      </c>
      <c r="C609">
        <v>5621</v>
      </c>
      <c r="D609" t="s">
        <v>293</v>
      </c>
      <c r="E609">
        <v>1564</v>
      </c>
      <c r="F609" t="s">
        <v>291</v>
      </c>
      <c r="G609">
        <v>24</v>
      </c>
      <c r="H609">
        <v>2303</v>
      </c>
    </row>
    <row r="610" spans="1:8">
      <c r="A610">
        <v>1326</v>
      </c>
      <c r="B610" t="s">
        <v>547</v>
      </c>
      <c r="C610">
        <v>6595</v>
      </c>
      <c r="D610" t="s">
        <v>546</v>
      </c>
      <c r="E610">
        <v>1468</v>
      </c>
      <c r="F610" t="s">
        <v>545</v>
      </c>
      <c r="G610">
        <v>65</v>
      </c>
      <c r="H610">
        <v>13822</v>
      </c>
    </row>
    <row r="611" spans="1:8">
      <c r="A611">
        <v>1306</v>
      </c>
      <c r="B611" t="s">
        <v>1082</v>
      </c>
      <c r="C611">
        <v>5734</v>
      </c>
      <c r="D611" t="s">
        <v>419</v>
      </c>
      <c r="E611">
        <v>1594</v>
      </c>
      <c r="F611" t="s">
        <v>282</v>
      </c>
      <c r="G611">
        <v>30</v>
      </c>
      <c r="H611">
        <v>11058</v>
      </c>
    </row>
    <row r="612" spans="1:8">
      <c r="A612">
        <v>1306</v>
      </c>
      <c r="B612" t="s">
        <v>1082</v>
      </c>
      <c r="C612">
        <v>6030</v>
      </c>
      <c r="D612" t="s">
        <v>627</v>
      </c>
      <c r="E612">
        <v>1594</v>
      </c>
      <c r="F612" t="s">
        <v>282</v>
      </c>
      <c r="G612">
        <v>10</v>
      </c>
      <c r="H612">
        <v>2941</v>
      </c>
    </row>
    <row r="613" spans="1:8">
      <c r="A613">
        <v>1306</v>
      </c>
      <c r="B613" t="s">
        <v>1082</v>
      </c>
      <c r="C613">
        <v>5089</v>
      </c>
      <c r="D613" t="s">
        <v>1097</v>
      </c>
      <c r="E613">
        <v>1385</v>
      </c>
      <c r="F613" t="s">
        <v>1096</v>
      </c>
      <c r="G613">
        <v>8</v>
      </c>
      <c r="H613">
        <v>3888</v>
      </c>
    </row>
    <row r="614" spans="1:8">
      <c r="A614">
        <v>1956</v>
      </c>
      <c r="B614" t="s">
        <v>226</v>
      </c>
      <c r="C614">
        <v>6652</v>
      </c>
      <c r="D614" s="3" t="s">
        <v>267</v>
      </c>
      <c r="E614" s="3">
        <v>1960</v>
      </c>
      <c r="F614" s="3" t="s">
        <v>265</v>
      </c>
      <c r="G614">
        <v>9</v>
      </c>
      <c r="H614">
        <v>5393</v>
      </c>
    </row>
    <row r="615" spans="1:8">
      <c r="A615">
        <v>1956</v>
      </c>
      <c r="B615" t="s">
        <v>226</v>
      </c>
      <c r="C615">
        <v>6653</v>
      </c>
      <c r="D615" t="s">
        <v>266</v>
      </c>
      <c r="E615">
        <v>1960</v>
      </c>
      <c r="F615" t="s">
        <v>265</v>
      </c>
      <c r="G615">
        <v>10</v>
      </c>
      <c r="H615">
        <v>3302</v>
      </c>
    </row>
    <row r="616" spans="1:8">
      <c r="A616">
        <v>1316</v>
      </c>
      <c r="B616" t="s">
        <v>734</v>
      </c>
      <c r="C616">
        <v>5135</v>
      </c>
      <c r="D616" t="s">
        <v>755</v>
      </c>
      <c r="E616">
        <v>1397</v>
      </c>
      <c r="F616" t="s">
        <v>754</v>
      </c>
      <c r="G616">
        <v>9</v>
      </c>
      <c r="H616">
        <v>2316</v>
      </c>
    </row>
    <row r="617" spans="1:8">
      <c r="A617">
        <v>1316</v>
      </c>
      <c r="B617" t="s">
        <v>734</v>
      </c>
      <c r="C617">
        <v>5134</v>
      </c>
      <c r="D617" t="s">
        <v>756</v>
      </c>
      <c r="E617">
        <v>1397</v>
      </c>
      <c r="F617" t="s">
        <v>754</v>
      </c>
      <c r="G617">
        <v>20</v>
      </c>
      <c r="H617">
        <v>3961</v>
      </c>
    </row>
    <row r="618" spans="1:8">
      <c r="A618">
        <v>1316</v>
      </c>
      <c r="B618" t="s">
        <v>734</v>
      </c>
      <c r="C618">
        <v>5131</v>
      </c>
      <c r="D618" t="s">
        <v>760</v>
      </c>
      <c r="E618">
        <v>1397</v>
      </c>
      <c r="F618" t="s">
        <v>754</v>
      </c>
      <c r="G618">
        <v>20</v>
      </c>
      <c r="H618">
        <v>2635</v>
      </c>
    </row>
    <row r="619" spans="1:8">
      <c r="A619">
        <v>1316</v>
      </c>
      <c r="B619" t="s">
        <v>734</v>
      </c>
      <c r="C619">
        <v>5130</v>
      </c>
      <c r="D619" t="s">
        <v>761</v>
      </c>
      <c r="E619">
        <v>1397</v>
      </c>
      <c r="F619" t="s">
        <v>754</v>
      </c>
      <c r="G619">
        <v>6</v>
      </c>
      <c r="H619">
        <v>3998</v>
      </c>
    </row>
    <row r="620" spans="1:8">
      <c r="A620">
        <v>1315</v>
      </c>
      <c r="B620" t="s">
        <v>779</v>
      </c>
      <c r="C620">
        <v>5315</v>
      </c>
      <c r="D620" t="s">
        <v>827</v>
      </c>
      <c r="E620">
        <v>1351</v>
      </c>
      <c r="F620" t="s">
        <v>820</v>
      </c>
      <c r="G620">
        <v>7</v>
      </c>
      <c r="H620">
        <v>1690</v>
      </c>
    </row>
    <row r="621" spans="1:8">
      <c r="A621">
        <v>1315</v>
      </c>
      <c r="B621" t="s">
        <v>779</v>
      </c>
      <c r="C621">
        <v>5316</v>
      </c>
      <c r="D621" t="s">
        <v>826</v>
      </c>
      <c r="E621">
        <v>1351</v>
      </c>
      <c r="F621" t="s">
        <v>820</v>
      </c>
      <c r="G621">
        <v>10</v>
      </c>
      <c r="H621">
        <v>3003</v>
      </c>
    </row>
    <row r="622" spans="1:8">
      <c r="A622">
        <v>1308</v>
      </c>
      <c r="B622" t="s">
        <v>1016</v>
      </c>
      <c r="C622">
        <v>6024</v>
      </c>
      <c r="D622" t="s">
        <v>1029</v>
      </c>
      <c r="E622">
        <v>1438</v>
      </c>
      <c r="F622" t="s">
        <v>1019</v>
      </c>
      <c r="G622">
        <v>36</v>
      </c>
      <c r="H622">
        <v>7792</v>
      </c>
    </row>
    <row r="623" spans="1:8">
      <c r="A623">
        <v>1992</v>
      </c>
      <c r="B623" t="s">
        <v>2</v>
      </c>
      <c r="C623">
        <v>6803</v>
      </c>
      <c r="D623" t="s">
        <v>15</v>
      </c>
      <c r="E623">
        <v>1997</v>
      </c>
      <c r="F623" t="s">
        <v>7</v>
      </c>
      <c r="G623">
        <v>7</v>
      </c>
      <c r="H623">
        <v>2318</v>
      </c>
    </row>
    <row r="624" spans="1:8">
      <c r="A624">
        <v>1992</v>
      </c>
      <c r="B624" t="s">
        <v>2</v>
      </c>
      <c r="C624">
        <v>6805</v>
      </c>
      <c r="D624" t="s">
        <v>13</v>
      </c>
      <c r="E624">
        <v>1997</v>
      </c>
      <c r="F624" t="s">
        <v>7</v>
      </c>
      <c r="G624">
        <v>6</v>
      </c>
      <c r="H624">
        <v>891</v>
      </c>
    </row>
    <row r="625" spans="1:8">
      <c r="A625">
        <v>1992</v>
      </c>
      <c r="B625" t="s">
        <v>2</v>
      </c>
      <c r="C625">
        <v>6804</v>
      </c>
      <c r="D625" t="s">
        <v>14</v>
      </c>
      <c r="E625">
        <v>1997</v>
      </c>
      <c r="F625" t="s">
        <v>7</v>
      </c>
      <c r="G625">
        <v>10</v>
      </c>
      <c r="H625">
        <v>2961</v>
      </c>
    </row>
    <row r="626" spans="1:8">
      <c r="A626">
        <v>1337</v>
      </c>
      <c r="B626" t="s">
        <v>303</v>
      </c>
      <c r="C626">
        <v>5970</v>
      </c>
      <c r="D626" t="s">
        <v>302</v>
      </c>
      <c r="E626">
        <v>1754</v>
      </c>
      <c r="F626" t="s">
        <v>301</v>
      </c>
      <c r="G626">
        <v>11</v>
      </c>
      <c r="H626">
        <v>2196</v>
      </c>
    </row>
    <row r="627" spans="1:8">
      <c r="A627">
        <v>1320</v>
      </c>
      <c r="B627" t="s">
        <v>628</v>
      </c>
      <c r="C627">
        <v>5936</v>
      </c>
      <c r="D627" t="s">
        <v>653</v>
      </c>
      <c r="E627">
        <v>1748</v>
      </c>
      <c r="F627" t="s">
        <v>640</v>
      </c>
      <c r="G627">
        <v>4</v>
      </c>
      <c r="H627">
        <v>1529</v>
      </c>
    </row>
    <row r="628" spans="1:8">
      <c r="A628">
        <v>1320</v>
      </c>
      <c r="B628" t="s">
        <v>628</v>
      </c>
      <c r="C628">
        <v>6162</v>
      </c>
      <c r="D628" t="s">
        <v>641</v>
      </c>
      <c r="E628">
        <v>1748</v>
      </c>
      <c r="F628" t="s">
        <v>640</v>
      </c>
      <c r="G628">
        <v>15</v>
      </c>
      <c r="H628">
        <v>2135</v>
      </c>
    </row>
    <row r="629" spans="1:8">
      <c r="A629">
        <v>1790</v>
      </c>
      <c r="B629" t="s">
        <v>276</v>
      </c>
      <c r="C629">
        <v>6219</v>
      </c>
      <c r="D629" t="s">
        <v>278</v>
      </c>
      <c r="E629">
        <v>1791</v>
      </c>
      <c r="F629" t="s">
        <v>277</v>
      </c>
      <c r="G629">
        <v>8</v>
      </c>
      <c r="H629">
        <v>2949</v>
      </c>
    </row>
    <row r="630" spans="1:8">
      <c r="A630">
        <v>1326</v>
      </c>
      <c r="B630" t="s">
        <v>547</v>
      </c>
      <c r="C630">
        <v>5322</v>
      </c>
      <c r="D630" t="s">
        <v>561</v>
      </c>
      <c r="E630">
        <v>1468</v>
      </c>
      <c r="F630" t="s">
        <v>545</v>
      </c>
      <c r="G630">
        <v>6</v>
      </c>
      <c r="H630">
        <v>1906</v>
      </c>
    </row>
    <row r="631" spans="1:8">
      <c r="A631">
        <v>1958</v>
      </c>
      <c r="B631" t="s">
        <v>146</v>
      </c>
      <c r="C631">
        <v>6896</v>
      </c>
      <c r="D631" t="s">
        <v>155</v>
      </c>
      <c r="E631">
        <v>2023</v>
      </c>
      <c r="F631" t="s">
        <v>154</v>
      </c>
      <c r="G631">
        <v>11</v>
      </c>
      <c r="H631">
        <v>1658</v>
      </c>
    </row>
    <row r="632" spans="1:8">
      <c r="A632">
        <v>1958</v>
      </c>
      <c r="B632" t="s">
        <v>146</v>
      </c>
      <c r="C632">
        <v>6895</v>
      </c>
      <c r="D632" t="s">
        <v>156</v>
      </c>
      <c r="E632">
        <v>2023</v>
      </c>
      <c r="F632" t="s">
        <v>154</v>
      </c>
      <c r="G632">
        <v>12</v>
      </c>
      <c r="H632">
        <v>2872</v>
      </c>
    </row>
    <row r="633" spans="1:8">
      <c r="A633">
        <v>1561</v>
      </c>
      <c r="B633" t="s">
        <v>281</v>
      </c>
      <c r="C633">
        <v>5627</v>
      </c>
      <c r="D633" t="s">
        <v>285</v>
      </c>
      <c r="E633">
        <v>1567</v>
      </c>
      <c r="F633" t="s">
        <v>284</v>
      </c>
      <c r="G633">
        <v>4</v>
      </c>
      <c r="H633">
        <v>1407</v>
      </c>
    </row>
    <row r="634" spans="1:8">
      <c r="A634">
        <v>1316</v>
      </c>
      <c r="B634" t="s">
        <v>734</v>
      </c>
      <c r="C634">
        <v>5145</v>
      </c>
      <c r="D634" t="s">
        <v>741</v>
      </c>
      <c r="E634">
        <v>1403</v>
      </c>
      <c r="F634" t="s">
        <v>740</v>
      </c>
      <c r="G634">
        <v>25</v>
      </c>
      <c r="H634">
        <v>5260</v>
      </c>
    </row>
    <row r="635" spans="1:8">
      <c r="A635">
        <v>1316</v>
      </c>
      <c r="B635" t="s">
        <v>734</v>
      </c>
      <c r="C635">
        <v>5144</v>
      </c>
      <c r="D635" t="s">
        <v>742</v>
      </c>
      <c r="E635">
        <v>1403</v>
      </c>
      <c r="F635" t="s">
        <v>740</v>
      </c>
      <c r="G635">
        <v>7</v>
      </c>
      <c r="H635">
        <v>4219</v>
      </c>
    </row>
    <row r="636" spans="1:8">
      <c r="A636">
        <v>1992</v>
      </c>
      <c r="B636" t="s">
        <v>2</v>
      </c>
      <c r="C636">
        <v>6806</v>
      </c>
      <c r="D636" t="s">
        <v>12</v>
      </c>
      <c r="E636">
        <v>1997</v>
      </c>
      <c r="F636" t="s">
        <v>7</v>
      </c>
      <c r="G636">
        <v>2</v>
      </c>
      <c r="H636">
        <v>689</v>
      </c>
    </row>
    <row r="637" spans="1:8">
      <c r="A637">
        <v>1992</v>
      </c>
      <c r="B637" t="s">
        <v>2</v>
      </c>
      <c r="C637">
        <v>6808</v>
      </c>
      <c r="D637" t="s">
        <v>10</v>
      </c>
      <c r="E637">
        <v>1997</v>
      </c>
      <c r="F637" t="s">
        <v>7</v>
      </c>
      <c r="G637">
        <v>3</v>
      </c>
      <c r="H637">
        <v>359</v>
      </c>
    </row>
    <row r="638" spans="1:8">
      <c r="A638">
        <v>1992</v>
      </c>
      <c r="B638" t="s">
        <v>2</v>
      </c>
      <c r="C638">
        <v>6807</v>
      </c>
      <c r="D638" t="s">
        <v>11</v>
      </c>
      <c r="E638">
        <v>1997</v>
      </c>
      <c r="F638" t="s">
        <v>7</v>
      </c>
      <c r="G638">
        <v>9</v>
      </c>
      <c r="H638">
        <v>2661</v>
      </c>
    </row>
    <row r="639" spans="1:8">
      <c r="A639">
        <v>1322</v>
      </c>
      <c r="B639" t="s">
        <v>585</v>
      </c>
      <c r="C639">
        <v>5717</v>
      </c>
      <c r="D639" t="s">
        <v>587</v>
      </c>
      <c r="E639">
        <v>1536</v>
      </c>
      <c r="F639" t="s">
        <v>586</v>
      </c>
      <c r="G639">
        <v>15</v>
      </c>
      <c r="H639">
        <v>1909</v>
      </c>
    </row>
    <row r="640" spans="1:8">
      <c r="A640">
        <v>1322</v>
      </c>
      <c r="B640" t="s">
        <v>585</v>
      </c>
      <c r="C640">
        <v>5716</v>
      </c>
      <c r="D640" t="s">
        <v>588</v>
      </c>
      <c r="E640">
        <v>1536</v>
      </c>
      <c r="F640" t="s">
        <v>586</v>
      </c>
      <c r="G640">
        <v>6</v>
      </c>
      <c r="H640">
        <v>2523</v>
      </c>
    </row>
    <row r="641" spans="1:8">
      <c r="A641">
        <v>1314</v>
      </c>
      <c r="B641" t="s">
        <v>831</v>
      </c>
      <c r="C641">
        <v>5533</v>
      </c>
      <c r="D641" t="s">
        <v>842</v>
      </c>
      <c r="E641">
        <v>1509</v>
      </c>
      <c r="F641" t="s">
        <v>838</v>
      </c>
      <c r="G641">
        <v>8</v>
      </c>
      <c r="H641">
        <v>2083</v>
      </c>
    </row>
    <row r="642" spans="1:8">
      <c r="A642">
        <v>1314</v>
      </c>
      <c r="B642" t="s">
        <v>831</v>
      </c>
      <c r="C642">
        <v>5532</v>
      </c>
      <c r="D642" t="s">
        <v>843</v>
      </c>
      <c r="E642">
        <v>1509</v>
      </c>
      <c r="F642" t="s">
        <v>838</v>
      </c>
      <c r="G642">
        <v>3</v>
      </c>
      <c r="H642">
        <v>857</v>
      </c>
    </row>
    <row r="643" spans="1:8">
      <c r="A643">
        <v>1972</v>
      </c>
      <c r="B643" t="s">
        <v>81</v>
      </c>
      <c r="C643">
        <v>6737</v>
      </c>
      <c r="D643" t="s">
        <v>99</v>
      </c>
      <c r="E643">
        <v>1980</v>
      </c>
      <c r="F643" t="s">
        <v>95</v>
      </c>
      <c r="G643">
        <v>4</v>
      </c>
      <c r="H643">
        <v>998</v>
      </c>
    </row>
    <row r="644" spans="1:8">
      <c r="A644">
        <v>1561</v>
      </c>
      <c r="B644" t="s">
        <v>281</v>
      </c>
      <c r="C644">
        <v>5625</v>
      </c>
      <c r="D644" t="s">
        <v>287</v>
      </c>
      <c r="E644">
        <v>1566</v>
      </c>
      <c r="F644" t="s">
        <v>286</v>
      </c>
      <c r="G644">
        <v>6</v>
      </c>
      <c r="H644">
        <v>1650</v>
      </c>
    </row>
    <row r="645" spans="1:8">
      <c r="A645">
        <v>1320</v>
      </c>
      <c r="B645" t="s">
        <v>628</v>
      </c>
      <c r="C645">
        <v>5505</v>
      </c>
      <c r="D645" t="s">
        <v>662</v>
      </c>
      <c r="E645">
        <v>1447</v>
      </c>
      <c r="F645" t="s">
        <v>634</v>
      </c>
      <c r="G645">
        <v>3</v>
      </c>
      <c r="H645">
        <v>1154</v>
      </c>
    </row>
    <row r="646" spans="1:8">
      <c r="A646">
        <v>1320</v>
      </c>
      <c r="B646" t="s">
        <v>628</v>
      </c>
      <c r="C646">
        <v>5909</v>
      </c>
      <c r="D646" t="s">
        <v>656</v>
      </c>
      <c r="E646">
        <v>1447</v>
      </c>
      <c r="F646" t="s">
        <v>634</v>
      </c>
      <c r="G646">
        <v>3</v>
      </c>
      <c r="H646">
        <v>751</v>
      </c>
    </row>
    <row r="647" spans="1:8">
      <c r="A647">
        <v>1320</v>
      </c>
      <c r="B647" t="s">
        <v>628</v>
      </c>
      <c r="C647">
        <v>6267</v>
      </c>
      <c r="D647" t="s">
        <v>635</v>
      </c>
      <c r="E647">
        <v>1447</v>
      </c>
      <c r="F647" t="s">
        <v>634</v>
      </c>
      <c r="G647">
        <v>10</v>
      </c>
      <c r="H647">
        <v>2528</v>
      </c>
    </row>
    <row r="648" spans="1:8">
      <c r="A648">
        <v>1320</v>
      </c>
      <c r="B648" t="s">
        <v>628</v>
      </c>
      <c r="C648">
        <v>6252</v>
      </c>
      <c r="D648" t="s">
        <v>638</v>
      </c>
      <c r="E648">
        <v>1447</v>
      </c>
      <c r="F648" t="s">
        <v>634</v>
      </c>
      <c r="G648">
        <v>5</v>
      </c>
      <c r="H648">
        <v>1583</v>
      </c>
    </row>
    <row r="649" spans="1:8">
      <c r="A649">
        <v>1320</v>
      </c>
      <c r="B649" t="s">
        <v>628</v>
      </c>
      <c r="C649">
        <v>6266</v>
      </c>
      <c r="D649" t="s">
        <v>636</v>
      </c>
      <c r="E649">
        <v>1447</v>
      </c>
      <c r="F649" t="s">
        <v>634</v>
      </c>
      <c r="G649">
        <v>10</v>
      </c>
      <c r="H649">
        <v>1685</v>
      </c>
    </row>
    <row r="650" spans="1:8">
      <c r="A650">
        <v>1306</v>
      </c>
      <c r="B650" t="s">
        <v>1082</v>
      </c>
      <c r="C650">
        <v>5069</v>
      </c>
      <c r="D650" t="s">
        <v>1116</v>
      </c>
      <c r="E650">
        <v>1374</v>
      </c>
      <c r="F650" t="s">
        <v>1085</v>
      </c>
      <c r="G650">
        <v>7</v>
      </c>
      <c r="H650">
        <v>4022</v>
      </c>
    </row>
    <row r="651" spans="1:8">
      <c r="A651">
        <v>1306</v>
      </c>
      <c r="B651" t="s">
        <v>1082</v>
      </c>
      <c r="C651">
        <v>5587</v>
      </c>
      <c r="D651" t="s">
        <v>1087</v>
      </c>
      <c r="E651">
        <v>1374</v>
      </c>
      <c r="F651" t="s">
        <v>1085</v>
      </c>
      <c r="G651">
        <v>18</v>
      </c>
      <c r="H651">
        <v>7063</v>
      </c>
    </row>
    <row r="652" spans="1:8">
      <c r="A652">
        <v>1330</v>
      </c>
      <c r="B652" t="s">
        <v>413</v>
      </c>
      <c r="C652">
        <v>6132</v>
      </c>
      <c r="D652" t="s">
        <v>414</v>
      </c>
      <c r="E652">
        <v>1481</v>
      </c>
      <c r="F652" t="s">
        <v>411</v>
      </c>
      <c r="G652">
        <v>15</v>
      </c>
      <c r="H652">
        <v>2692</v>
      </c>
    </row>
    <row r="653" spans="1:8">
      <c r="A653">
        <v>1330</v>
      </c>
      <c r="B653" t="s">
        <v>413</v>
      </c>
      <c r="C653">
        <v>5406</v>
      </c>
      <c r="D653" t="s">
        <v>439</v>
      </c>
      <c r="E653">
        <v>1481</v>
      </c>
      <c r="F653" t="s">
        <v>411</v>
      </c>
      <c r="G653">
        <v>9</v>
      </c>
      <c r="H653">
        <v>3307</v>
      </c>
    </row>
    <row r="654" spans="1:8">
      <c r="A654">
        <v>1972</v>
      </c>
      <c r="B654" t="s">
        <v>81</v>
      </c>
      <c r="C654">
        <v>6711</v>
      </c>
      <c r="D654" t="s">
        <v>126</v>
      </c>
      <c r="E654">
        <v>1975</v>
      </c>
      <c r="F654" t="s">
        <v>120</v>
      </c>
      <c r="G654">
        <v>3</v>
      </c>
      <c r="H654">
        <v>696</v>
      </c>
    </row>
    <row r="655" spans="1:8">
      <c r="A655">
        <v>1336</v>
      </c>
      <c r="B655" t="s">
        <v>312</v>
      </c>
      <c r="C655">
        <v>5231</v>
      </c>
      <c r="D655" t="s">
        <v>321</v>
      </c>
      <c r="E655">
        <v>1416</v>
      </c>
      <c r="F655" t="s">
        <v>316</v>
      </c>
      <c r="G655">
        <v>5</v>
      </c>
      <c r="H655">
        <v>1938</v>
      </c>
    </row>
    <row r="656" spans="1:8">
      <c r="A656">
        <v>1336</v>
      </c>
      <c r="B656" t="s">
        <v>312</v>
      </c>
      <c r="C656">
        <v>5222</v>
      </c>
      <c r="D656" t="s">
        <v>323</v>
      </c>
      <c r="E656">
        <v>1416</v>
      </c>
      <c r="F656" t="s">
        <v>316</v>
      </c>
      <c r="G656">
        <v>26</v>
      </c>
      <c r="H656">
        <v>4494</v>
      </c>
    </row>
    <row r="657" spans="1:8">
      <c r="A657">
        <v>1956</v>
      </c>
      <c r="B657" t="s">
        <v>226</v>
      </c>
      <c r="C657">
        <v>6683</v>
      </c>
      <c r="D657" t="s">
        <v>227</v>
      </c>
      <c r="E657">
        <v>1971</v>
      </c>
      <c r="F657" t="s">
        <v>224</v>
      </c>
      <c r="G657">
        <v>42</v>
      </c>
      <c r="H657">
        <v>13248</v>
      </c>
    </row>
    <row r="658" spans="1:8">
      <c r="A658">
        <v>1315</v>
      </c>
      <c r="B658" t="s">
        <v>779</v>
      </c>
      <c r="C658">
        <v>5335</v>
      </c>
      <c r="D658" t="s">
        <v>810</v>
      </c>
      <c r="E658">
        <v>1355</v>
      </c>
      <c r="F658" t="s">
        <v>777</v>
      </c>
      <c r="G658">
        <v>8</v>
      </c>
      <c r="H658">
        <v>1827</v>
      </c>
    </row>
    <row r="659" spans="1:8">
      <c r="A659">
        <v>1315</v>
      </c>
      <c r="B659" t="s">
        <v>779</v>
      </c>
      <c r="C659">
        <v>5334</v>
      </c>
      <c r="D659" t="s">
        <v>811</v>
      </c>
      <c r="E659">
        <v>1355</v>
      </c>
      <c r="F659" t="s">
        <v>777</v>
      </c>
      <c r="G659">
        <v>7</v>
      </c>
      <c r="H659">
        <v>1807</v>
      </c>
    </row>
    <row r="660" spans="1:8">
      <c r="A660">
        <v>1956</v>
      </c>
      <c r="B660" t="s">
        <v>226</v>
      </c>
      <c r="C660">
        <v>6665</v>
      </c>
      <c r="D660" t="s">
        <v>251</v>
      </c>
      <c r="E660">
        <v>1963</v>
      </c>
      <c r="F660" t="s">
        <v>248</v>
      </c>
      <c r="G660">
        <v>9</v>
      </c>
      <c r="H660">
        <v>2171</v>
      </c>
    </row>
    <row r="661" spans="1:8">
      <c r="A661">
        <v>1956</v>
      </c>
      <c r="B661" t="s">
        <v>226</v>
      </c>
      <c r="C661">
        <v>6667</v>
      </c>
      <c r="D661" t="s">
        <v>249</v>
      </c>
      <c r="E661">
        <v>1963</v>
      </c>
      <c r="F661" t="s">
        <v>248</v>
      </c>
      <c r="G661">
        <v>17</v>
      </c>
      <c r="H661">
        <v>3248</v>
      </c>
    </row>
    <row r="662" spans="1:8">
      <c r="A662">
        <v>1956</v>
      </c>
      <c r="B662" t="s">
        <v>226</v>
      </c>
      <c r="C662">
        <v>6666</v>
      </c>
      <c r="D662" t="s">
        <v>250</v>
      </c>
      <c r="E662">
        <v>1963</v>
      </c>
      <c r="F662" t="s">
        <v>248</v>
      </c>
      <c r="G662">
        <v>15</v>
      </c>
      <c r="H662">
        <v>1649</v>
      </c>
    </row>
    <row r="663" spans="1:8">
      <c r="A663">
        <v>1313</v>
      </c>
      <c r="B663" t="s">
        <v>874</v>
      </c>
      <c r="C663">
        <v>5358</v>
      </c>
      <c r="D663" t="s">
        <v>938</v>
      </c>
      <c r="E663">
        <v>1472</v>
      </c>
      <c r="F663" t="s">
        <v>934</v>
      </c>
      <c r="G663">
        <v>7</v>
      </c>
      <c r="H663">
        <v>1993</v>
      </c>
    </row>
    <row r="664" spans="1:8">
      <c r="A664">
        <v>1972</v>
      </c>
      <c r="B664" t="s">
        <v>81</v>
      </c>
      <c r="C664">
        <v>6721</v>
      </c>
      <c r="D664" t="s">
        <v>114</v>
      </c>
      <c r="E664">
        <v>1977</v>
      </c>
      <c r="F664" t="s">
        <v>110</v>
      </c>
      <c r="G664">
        <v>6</v>
      </c>
      <c r="H664">
        <v>1117</v>
      </c>
    </row>
    <row r="665" spans="1:8">
      <c r="A665">
        <v>1313</v>
      </c>
      <c r="B665" t="s">
        <v>874</v>
      </c>
      <c r="C665">
        <v>6839</v>
      </c>
      <c r="D665" t="s">
        <v>873</v>
      </c>
      <c r="E665">
        <v>1955</v>
      </c>
      <c r="F665" t="s">
        <v>872</v>
      </c>
      <c r="G665">
        <v>42</v>
      </c>
      <c r="H665">
        <v>20600</v>
      </c>
    </row>
    <row r="666" spans="1:8">
      <c r="A666">
        <v>1972</v>
      </c>
      <c r="B666" t="s">
        <v>81</v>
      </c>
      <c r="C666">
        <v>6728</v>
      </c>
      <c r="D666" t="s">
        <v>109</v>
      </c>
      <c r="E666">
        <v>1978</v>
      </c>
      <c r="F666" t="s">
        <v>107</v>
      </c>
      <c r="G666">
        <v>9</v>
      </c>
      <c r="H666">
        <v>1288</v>
      </c>
    </row>
    <row r="667" spans="1:8">
      <c r="A667">
        <v>1317</v>
      </c>
      <c r="B667" t="s">
        <v>704</v>
      </c>
      <c r="C667">
        <v>5294</v>
      </c>
      <c r="D667" t="s">
        <v>725</v>
      </c>
      <c r="E667">
        <v>1462</v>
      </c>
      <c r="F667" t="s">
        <v>724</v>
      </c>
      <c r="G667">
        <v>3</v>
      </c>
      <c r="H667">
        <v>949</v>
      </c>
    </row>
    <row r="668" spans="1:8">
      <c r="A668">
        <v>1317</v>
      </c>
      <c r="B668" t="s">
        <v>704</v>
      </c>
      <c r="C668">
        <v>5289</v>
      </c>
      <c r="D668" t="s">
        <v>726</v>
      </c>
      <c r="E668">
        <v>1462</v>
      </c>
      <c r="F668" t="s">
        <v>724</v>
      </c>
      <c r="G668">
        <v>13</v>
      </c>
      <c r="H668">
        <v>3859</v>
      </c>
    </row>
    <row r="669" spans="1:8">
      <c r="A669">
        <v>1972</v>
      </c>
      <c r="B669" t="s">
        <v>81</v>
      </c>
      <c r="C669">
        <v>6744</v>
      </c>
      <c r="D669" t="s">
        <v>91</v>
      </c>
      <c r="E669">
        <v>1981</v>
      </c>
      <c r="F669" t="s">
        <v>86</v>
      </c>
      <c r="G669">
        <v>4</v>
      </c>
      <c r="H669">
        <v>614</v>
      </c>
    </row>
    <row r="670" spans="1:8">
      <c r="A670">
        <v>1329</v>
      </c>
      <c r="B670" t="s">
        <v>446</v>
      </c>
      <c r="C670">
        <v>5173</v>
      </c>
      <c r="D670" t="s">
        <v>465</v>
      </c>
      <c r="E670">
        <v>1409</v>
      </c>
      <c r="F670" t="s">
        <v>464</v>
      </c>
      <c r="G670">
        <v>25</v>
      </c>
      <c r="H670">
        <v>5034</v>
      </c>
    </row>
    <row r="671" spans="1:8">
      <c r="A671">
        <v>1329</v>
      </c>
      <c r="B671" t="s">
        <v>446</v>
      </c>
      <c r="C671">
        <v>5172</v>
      </c>
      <c r="D671" t="s">
        <v>466</v>
      </c>
      <c r="E671">
        <v>1409</v>
      </c>
      <c r="F671" t="s">
        <v>464</v>
      </c>
      <c r="G671">
        <v>4</v>
      </c>
      <c r="H671">
        <v>2490</v>
      </c>
    </row>
    <row r="672" spans="1:8">
      <c r="A672">
        <v>1314</v>
      </c>
      <c r="B672" t="s">
        <v>831</v>
      </c>
      <c r="C672">
        <v>5536</v>
      </c>
      <c r="D672" t="s">
        <v>839</v>
      </c>
      <c r="E672">
        <v>1509</v>
      </c>
      <c r="F672" t="s">
        <v>838</v>
      </c>
      <c r="G672">
        <v>13</v>
      </c>
      <c r="H672">
        <v>3883</v>
      </c>
    </row>
    <row r="673" spans="1:8">
      <c r="A673">
        <v>1306</v>
      </c>
      <c r="B673" t="s">
        <v>1082</v>
      </c>
      <c r="C673">
        <v>5588</v>
      </c>
      <c r="D673" t="s">
        <v>1086</v>
      </c>
      <c r="E673">
        <v>1374</v>
      </c>
      <c r="F673" t="s">
        <v>1085</v>
      </c>
      <c r="G673">
        <v>18</v>
      </c>
      <c r="H673">
        <v>7126</v>
      </c>
    </row>
    <row r="674" spans="1:8">
      <c r="A674">
        <v>1306</v>
      </c>
      <c r="B674" t="s">
        <v>1082</v>
      </c>
      <c r="C674">
        <v>5085</v>
      </c>
      <c r="D674" t="s">
        <v>1099</v>
      </c>
      <c r="E674">
        <v>1385</v>
      </c>
      <c r="F674" t="s">
        <v>1096</v>
      </c>
      <c r="G674">
        <v>17</v>
      </c>
      <c r="H674">
        <v>4667</v>
      </c>
    </row>
    <row r="675" spans="1:8">
      <c r="A675">
        <v>1313</v>
      </c>
      <c r="B675" t="s">
        <v>874</v>
      </c>
      <c r="C675">
        <v>5407</v>
      </c>
      <c r="D675" t="s">
        <v>918</v>
      </c>
      <c r="E675">
        <v>1480</v>
      </c>
      <c r="F675" t="s">
        <v>881</v>
      </c>
      <c r="G675">
        <v>10</v>
      </c>
      <c r="H675">
        <v>2563</v>
      </c>
    </row>
    <row r="676" spans="1:8">
      <c r="A676">
        <v>1309</v>
      </c>
      <c r="B676" t="s">
        <v>998</v>
      </c>
      <c r="C676">
        <v>6924</v>
      </c>
      <c r="D676" t="s">
        <v>997</v>
      </c>
      <c r="E676">
        <v>1554</v>
      </c>
      <c r="F676" t="s">
        <v>996</v>
      </c>
      <c r="G676">
        <v>15</v>
      </c>
      <c r="H676">
        <v>2367</v>
      </c>
    </row>
    <row r="677" spans="1:8">
      <c r="A677">
        <v>1309</v>
      </c>
      <c r="B677" t="s">
        <v>998</v>
      </c>
      <c r="C677">
        <v>5605</v>
      </c>
      <c r="D677" t="s">
        <v>1012</v>
      </c>
      <c r="E677">
        <v>1554</v>
      </c>
      <c r="F677" t="s">
        <v>996</v>
      </c>
      <c r="G677">
        <v>16</v>
      </c>
      <c r="H677">
        <v>1910</v>
      </c>
    </row>
    <row r="678" spans="1:8">
      <c r="A678">
        <v>1309</v>
      </c>
      <c r="B678" t="s">
        <v>998</v>
      </c>
      <c r="C678">
        <v>5604</v>
      </c>
      <c r="D678" t="s">
        <v>1013</v>
      </c>
      <c r="E678">
        <v>1554</v>
      </c>
      <c r="F678" t="s">
        <v>996</v>
      </c>
      <c r="G678">
        <v>4</v>
      </c>
      <c r="H678">
        <v>2172</v>
      </c>
    </row>
    <row r="679" spans="1:8">
      <c r="A679">
        <v>1561</v>
      </c>
      <c r="B679" t="s">
        <v>281</v>
      </c>
      <c r="C679">
        <v>5622</v>
      </c>
      <c r="D679" t="s">
        <v>292</v>
      </c>
      <c r="E679">
        <v>1564</v>
      </c>
      <c r="F679" t="s">
        <v>291</v>
      </c>
      <c r="G679">
        <v>26</v>
      </c>
      <c r="H679">
        <v>2201</v>
      </c>
    </row>
    <row r="680" spans="1:8">
      <c r="A680">
        <v>1314</v>
      </c>
      <c r="B680" t="s">
        <v>831</v>
      </c>
      <c r="C680">
        <v>6471</v>
      </c>
      <c r="D680" t="s">
        <v>835</v>
      </c>
      <c r="E680">
        <v>1510</v>
      </c>
      <c r="F680" t="s">
        <v>833</v>
      </c>
      <c r="G680">
        <v>30</v>
      </c>
      <c r="H680">
        <v>6575</v>
      </c>
    </row>
    <row r="681" spans="1:8">
      <c r="A681">
        <v>1314</v>
      </c>
      <c r="B681" t="s">
        <v>831</v>
      </c>
      <c r="C681">
        <v>5538</v>
      </c>
      <c r="D681" t="s">
        <v>836</v>
      </c>
      <c r="E681">
        <v>1510</v>
      </c>
      <c r="F681" t="s">
        <v>833</v>
      </c>
      <c r="G681">
        <v>7</v>
      </c>
      <c r="H681">
        <v>953</v>
      </c>
    </row>
    <row r="682" spans="1:8">
      <c r="A682">
        <v>1314</v>
      </c>
      <c r="B682" t="s">
        <v>831</v>
      </c>
      <c r="C682">
        <v>5537</v>
      </c>
      <c r="D682" t="s">
        <v>837</v>
      </c>
      <c r="E682">
        <v>1510</v>
      </c>
      <c r="F682" t="s">
        <v>833</v>
      </c>
      <c r="G682">
        <v>14</v>
      </c>
      <c r="H682">
        <v>3092</v>
      </c>
    </row>
    <row r="683" spans="1:8">
      <c r="A683">
        <v>1313</v>
      </c>
      <c r="B683" t="s">
        <v>874</v>
      </c>
      <c r="C683">
        <v>6639</v>
      </c>
      <c r="D683" t="s">
        <v>879</v>
      </c>
      <c r="E683">
        <v>1488</v>
      </c>
      <c r="F683" t="s">
        <v>878</v>
      </c>
      <c r="G683">
        <v>21</v>
      </c>
      <c r="H683">
        <v>7796</v>
      </c>
    </row>
    <row r="684" spans="1:8">
      <c r="A684">
        <v>1313</v>
      </c>
      <c r="B684" t="s">
        <v>874</v>
      </c>
      <c r="C684">
        <v>6638</v>
      </c>
      <c r="D684" t="s">
        <v>880</v>
      </c>
      <c r="E684">
        <v>1488</v>
      </c>
      <c r="F684" t="s">
        <v>878</v>
      </c>
      <c r="G684">
        <v>20</v>
      </c>
      <c r="H684">
        <v>5329</v>
      </c>
    </row>
    <row r="685" spans="1:8">
      <c r="A685">
        <v>1313</v>
      </c>
      <c r="B685" t="s">
        <v>874</v>
      </c>
      <c r="C685">
        <v>6099</v>
      </c>
      <c r="D685" t="s">
        <v>889</v>
      </c>
      <c r="E685">
        <v>1488</v>
      </c>
      <c r="F685" t="s">
        <v>878</v>
      </c>
      <c r="G685">
        <v>41</v>
      </c>
      <c r="H685">
        <v>4936</v>
      </c>
    </row>
    <row r="686" spans="1:8">
      <c r="A686">
        <v>1313</v>
      </c>
      <c r="B686" t="s">
        <v>874</v>
      </c>
      <c r="C686">
        <v>5435</v>
      </c>
      <c r="D686" t="s">
        <v>897</v>
      </c>
      <c r="E686">
        <v>1488</v>
      </c>
      <c r="F686" t="s">
        <v>878</v>
      </c>
      <c r="G686">
        <v>9</v>
      </c>
      <c r="H686">
        <v>1065</v>
      </c>
    </row>
    <row r="687" spans="1:8">
      <c r="A687">
        <v>1313</v>
      </c>
      <c r="B687" t="s">
        <v>874</v>
      </c>
      <c r="C687">
        <v>5372</v>
      </c>
      <c r="D687" t="s">
        <v>932</v>
      </c>
      <c r="E687">
        <v>1474</v>
      </c>
      <c r="F687" t="s">
        <v>931</v>
      </c>
      <c r="G687">
        <v>12</v>
      </c>
      <c r="H687">
        <v>4450</v>
      </c>
    </row>
    <row r="688" spans="1:8">
      <c r="A688">
        <v>1313</v>
      </c>
      <c r="B688" t="s">
        <v>874</v>
      </c>
      <c r="C688">
        <v>5371</v>
      </c>
      <c r="D688" t="s">
        <v>933</v>
      </c>
      <c r="E688">
        <v>1474</v>
      </c>
      <c r="F688" t="s">
        <v>931</v>
      </c>
      <c r="G688">
        <v>5</v>
      </c>
      <c r="H688">
        <v>1270</v>
      </c>
    </row>
    <row r="689" spans="1:8">
      <c r="A689">
        <v>1333</v>
      </c>
      <c r="B689" t="s">
        <v>361</v>
      </c>
      <c r="C689">
        <v>6937</v>
      </c>
      <c r="D689" t="s">
        <v>360</v>
      </c>
      <c r="E689">
        <v>2029</v>
      </c>
      <c r="F689" t="s">
        <v>359</v>
      </c>
      <c r="G689">
        <v>60</v>
      </c>
      <c r="H689">
        <v>21724</v>
      </c>
    </row>
    <row r="690" spans="1:8">
      <c r="A690">
        <v>1333</v>
      </c>
      <c r="B690" t="s">
        <v>361</v>
      </c>
      <c r="C690">
        <v>6904</v>
      </c>
      <c r="D690" t="s">
        <v>365</v>
      </c>
      <c r="E690">
        <v>1431</v>
      </c>
      <c r="F690" t="s">
        <v>364</v>
      </c>
      <c r="G690">
        <v>30</v>
      </c>
      <c r="H690">
        <v>9426</v>
      </c>
    </row>
    <row r="691" spans="1:8">
      <c r="A691">
        <v>1320</v>
      </c>
      <c r="B691" t="s">
        <v>628</v>
      </c>
      <c r="C691">
        <v>5503</v>
      </c>
      <c r="D691" t="s">
        <v>663</v>
      </c>
      <c r="E691">
        <v>1446</v>
      </c>
      <c r="F691" t="s">
        <v>642</v>
      </c>
      <c r="G691">
        <v>5</v>
      </c>
      <c r="H691">
        <v>1468</v>
      </c>
    </row>
    <row r="692" spans="1:8">
      <c r="A692">
        <v>1320</v>
      </c>
      <c r="B692" t="s">
        <v>628</v>
      </c>
      <c r="C692">
        <v>6161</v>
      </c>
      <c r="D692" t="s">
        <v>643</v>
      </c>
      <c r="E692">
        <v>1446</v>
      </c>
      <c r="F692" t="s">
        <v>642</v>
      </c>
      <c r="G692">
        <v>30</v>
      </c>
      <c r="H692">
        <v>5831</v>
      </c>
    </row>
    <row r="693" spans="1:8">
      <c r="A693">
        <v>1308</v>
      </c>
      <c r="B693" t="s">
        <v>1016</v>
      </c>
      <c r="C693">
        <v>6623</v>
      </c>
      <c r="D693" t="s">
        <v>1018</v>
      </c>
      <c r="E693">
        <v>1435</v>
      </c>
      <c r="F693" t="s">
        <v>1017</v>
      </c>
      <c r="G693">
        <v>30</v>
      </c>
      <c r="H693">
        <v>3583</v>
      </c>
    </row>
    <row r="694" spans="1:8">
      <c r="A694">
        <v>1307</v>
      </c>
      <c r="B694" t="s">
        <v>1047</v>
      </c>
      <c r="C694">
        <v>5104</v>
      </c>
      <c r="D694" t="s">
        <v>1067</v>
      </c>
      <c r="E694">
        <v>1388</v>
      </c>
      <c r="F694" t="s">
        <v>1065</v>
      </c>
      <c r="G694">
        <v>34</v>
      </c>
      <c r="H694">
        <v>8822</v>
      </c>
    </row>
    <row r="695" spans="1:8">
      <c r="A695">
        <v>1307</v>
      </c>
      <c r="B695" t="s">
        <v>1047</v>
      </c>
      <c r="C695">
        <v>5102</v>
      </c>
      <c r="D695" t="s">
        <v>1069</v>
      </c>
      <c r="E695">
        <v>1388</v>
      </c>
      <c r="F695" t="s">
        <v>1065</v>
      </c>
      <c r="G695">
        <v>9</v>
      </c>
      <c r="H695">
        <v>4442</v>
      </c>
    </row>
    <row r="696" spans="1:8">
      <c r="A696">
        <v>1301</v>
      </c>
      <c r="B696" t="s">
        <v>1231</v>
      </c>
      <c r="C696">
        <v>5996</v>
      </c>
      <c r="D696" t="s">
        <v>1242</v>
      </c>
      <c r="E696">
        <v>1499</v>
      </c>
      <c r="F696" t="s">
        <v>1229</v>
      </c>
      <c r="G696">
        <v>50</v>
      </c>
      <c r="H696">
        <v>5373</v>
      </c>
    </row>
    <row r="697" spans="1:8">
      <c r="A697">
        <v>1301</v>
      </c>
      <c r="B697" t="s">
        <v>1231</v>
      </c>
      <c r="C697">
        <v>5474</v>
      </c>
      <c r="D697" t="s">
        <v>1255</v>
      </c>
      <c r="E697">
        <v>1499</v>
      </c>
      <c r="F697" t="s">
        <v>1229</v>
      </c>
      <c r="G697">
        <v>6</v>
      </c>
      <c r="H697">
        <v>1390</v>
      </c>
    </row>
    <row r="698" spans="1:8">
      <c r="A698">
        <v>1329</v>
      </c>
      <c r="B698" t="s">
        <v>446</v>
      </c>
      <c r="C698">
        <v>5595</v>
      </c>
      <c r="D698" t="s">
        <v>457</v>
      </c>
      <c r="E698">
        <v>1549</v>
      </c>
      <c r="F698" t="s">
        <v>456</v>
      </c>
      <c r="G698">
        <v>40</v>
      </c>
      <c r="H698">
        <v>8318</v>
      </c>
    </row>
    <row r="699" spans="1:8">
      <c r="A699">
        <v>1329</v>
      </c>
      <c r="B699" t="s">
        <v>446</v>
      </c>
      <c r="C699">
        <v>5594</v>
      </c>
      <c r="D699" t="s">
        <v>458</v>
      </c>
      <c r="E699">
        <v>1549</v>
      </c>
      <c r="F699" t="s">
        <v>456</v>
      </c>
      <c r="G699">
        <v>3</v>
      </c>
      <c r="H699">
        <v>1872</v>
      </c>
    </row>
    <row r="700" spans="1:8">
      <c r="A700">
        <v>1305</v>
      </c>
      <c r="B700" t="s">
        <v>1119</v>
      </c>
      <c r="C700">
        <v>5195</v>
      </c>
      <c r="D700" t="s">
        <v>1134</v>
      </c>
      <c r="E700">
        <v>1347</v>
      </c>
      <c r="F700" t="s">
        <v>1132</v>
      </c>
      <c r="G700">
        <v>3</v>
      </c>
      <c r="H700">
        <v>490</v>
      </c>
    </row>
    <row r="701" spans="1:8">
      <c r="A701">
        <v>1305</v>
      </c>
      <c r="B701" t="s">
        <v>1119</v>
      </c>
      <c r="C701">
        <v>5196</v>
      </c>
      <c r="D701" t="s">
        <v>1133</v>
      </c>
      <c r="E701">
        <v>1347</v>
      </c>
      <c r="F701" t="s">
        <v>1132</v>
      </c>
      <c r="G701">
        <v>3</v>
      </c>
      <c r="H701">
        <v>701</v>
      </c>
    </row>
    <row r="702" spans="1:8">
      <c r="A702">
        <v>1315</v>
      </c>
      <c r="B702" t="s">
        <v>779</v>
      </c>
      <c r="C702">
        <v>6635</v>
      </c>
      <c r="D702" t="s">
        <v>781</v>
      </c>
      <c r="E702">
        <v>1352</v>
      </c>
      <c r="F702" t="s">
        <v>780</v>
      </c>
      <c r="G702">
        <v>30</v>
      </c>
      <c r="H702">
        <v>3867</v>
      </c>
    </row>
    <row r="703" spans="1:8">
      <c r="A703">
        <v>1315</v>
      </c>
      <c r="B703" t="s">
        <v>779</v>
      </c>
      <c r="C703">
        <v>5789</v>
      </c>
      <c r="D703" t="s">
        <v>787</v>
      </c>
      <c r="E703">
        <v>1352</v>
      </c>
      <c r="F703" t="s">
        <v>780</v>
      </c>
      <c r="G703">
        <v>7</v>
      </c>
      <c r="H703">
        <v>1457</v>
      </c>
    </row>
    <row r="704" spans="1:8">
      <c r="A704">
        <v>1305</v>
      </c>
      <c r="B704" t="s">
        <v>1119</v>
      </c>
      <c r="C704">
        <v>5191</v>
      </c>
      <c r="D704" t="s">
        <v>1138</v>
      </c>
      <c r="E704">
        <v>1347</v>
      </c>
      <c r="F704" t="s">
        <v>1132</v>
      </c>
      <c r="G704">
        <v>1</v>
      </c>
      <c r="H704">
        <v>286</v>
      </c>
    </row>
    <row r="705" spans="1:8">
      <c r="A705">
        <v>1305</v>
      </c>
      <c r="B705" t="s">
        <v>1119</v>
      </c>
      <c r="C705">
        <v>5192</v>
      </c>
      <c r="D705" t="s">
        <v>1137</v>
      </c>
      <c r="E705">
        <v>1347</v>
      </c>
      <c r="F705" t="s">
        <v>1132</v>
      </c>
      <c r="G705">
        <v>14</v>
      </c>
      <c r="H705">
        <v>2850</v>
      </c>
    </row>
    <row r="706" spans="1:8">
      <c r="A706">
        <v>1307</v>
      </c>
      <c r="B706" t="s">
        <v>1047</v>
      </c>
      <c r="C706">
        <v>5113</v>
      </c>
      <c r="D706" t="s">
        <v>1056</v>
      </c>
      <c r="E706">
        <v>1392</v>
      </c>
      <c r="F706" t="s">
        <v>1055</v>
      </c>
      <c r="G706">
        <v>35</v>
      </c>
      <c r="H706">
        <v>6653</v>
      </c>
    </row>
    <row r="707" spans="1:8">
      <c r="A707">
        <v>1307</v>
      </c>
      <c r="B707" t="s">
        <v>1047</v>
      </c>
      <c r="C707">
        <v>5112</v>
      </c>
      <c r="D707" t="s">
        <v>1057</v>
      </c>
      <c r="E707">
        <v>1392</v>
      </c>
      <c r="F707" t="s">
        <v>1055</v>
      </c>
      <c r="G707">
        <v>6</v>
      </c>
      <c r="H707">
        <v>4178</v>
      </c>
    </row>
    <row r="708" spans="1:8">
      <c r="A708">
        <v>1322</v>
      </c>
      <c r="B708" t="s">
        <v>585</v>
      </c>
      <c r="C708">
        <v>5710</v>
      </c>
      <c r="D708" t="s">
        <v>598</v>
      </c>
      <c r="E708">
        <v>1529</v>
      </c>
      <c r="F708" t="s">
        <v>597</v>
      </c>
      <c r="G708">
        <v>15</v>
      </c>
      <c r="H708">
        <v>2077</v>
      </c>
    </row>
    <row r="709" spans="1:8">
      <c r="A709">
        <v>1322</v>
      </c>
      <c r="B709" t="s">
        <v>585</v>
      </c>
      <c r="C709">
        <v>5709</v>
      </c>
      <c r="D709" t="s">
        <v>599</v>
      </c>
      <c r="E709">
        <v>1529</v>
      </c>
      <c r="F709" t="s">
        <v>597</v>
      </c>
      <c r="G709">
        <v>6</v>
      </c>
      <c r="H709">
        <v>2481</v>
      </c>
    </row>
    <row r="710" spans="1:8">
      <c r="A710">
        <v>1972</v>
      </c>
      <c r="B710" t="s">
        <v>81</v>
      </c>
      <c r="C710">
        <v>6739</v>
      </c>
      <c r="D710" t="s">
        <v>97</v>
      </c>
      <c r="E710">
        <v>1980</v>
      </c>
      <c r="F710" t="s">
        <v>95</v>
      </c>
      <c r="G710">
        <v>8</v>
      </c>
      <c r="H710">
        <v>2052</v>
      </c>
    </row>
    <row r="711" spans="1:8">
      <c r="A711">
        <v>1313</v>
      </c>
      <c r="B711" t="s">
        <v>874</v>
      </c>
      <c r="C711">
        <v>5362</v>
      </c>
      <c r="D711" t="s">
        <v>937</v>
      </c>
      <c r="E711">
        <v>1472</v>
      </c>
      <c r="F711" t="s">
        <v>934</v>
      </c>
      <c r="G711">
        <v>11</v>
      </c>
      <c r="H711">
        <v>2711</v>
      </c>
    </row>
    <row r="712" spans="1:8">
      <c r="A712">
        <v>1314</v>
      </c>
      <c r="B712" t="s">
        <v>831</v>
      </c>
      <c r="C712">
        <v>5528</v>
      </c>
      <c r="D712" t="s">
        <v>847</v>
      </c>
      <c r="E712">
        <v>1508</v>
      </c>
      <c r="F712" t="s">
        <v>846</v>
      </c>
      <c r="G712">
        <v>7</v>
      </c>
      <c r="H712">
        <v>2214</v>
      </c>
    </row>
    <row r="713" spans="1:8">
      <c r="A713">
        <v>1327</v>
      </c>
      <c r="B713" t="s">
        <v>530</v>
      </c>
      <c r="C713">
        <v>5496</v>
      </c>
      <c r="D713" t="s">
        <v>534</v>
      </c>
      <c r="E713">
        <v>1502</v>
      </c>
      <c r="F713" t="s">
        <v>533</v>
      </c>
      <c r="G713">
        <v>9</v>
      </c>
      <c r="H713">
        <v>3439</v>
      </c>
    </row>
    <row r="714" spans="1:8">
      <c r="A714">
        <v>1314</v>
      </c>
      <c r="B714" t="s">
        <v>831</v>
      </c>
      <c r="C714">
        <v>5517</v>
      </c>
      <c r="D714" t="s">
        <v>859</v>
      </c>
      <c r="E714">
        <v>1507</v>
      </c>
      <c r="F714" t="s">
        <v>854</v>
      </c>
      <c r="G714">
        <v>10</v>
      </c>
      <c r="H714">
        <v>2018</v>
      </c>
    </row>
    <row r="715" spans="1:8">
      <c r="A715">
        <v>1972</v>
      </c>
      <c r="B715" t="s">
        <v>81</v>
      </c>
      <c r="C715">
        <v>6716</v>
      </c>
      <c r="D715" t="s">
        <v>121</v>
      </c>
      <c r="E715">
        <v>1975</v>
      </c>
      <c r="F715" t="s">
        <v>120</v>
      </c>
      <c r="G715">
        <v>5</v>
      </c>
      <c r="H715">
        <v>349</v>
      </c>
    </row>
    <row r="716" spans="1:8">
      <c r="A716">
        <v>1316</v>
      </c>
      <c r="B716" t="s">
        <v>734</v>
      </c>
      <c r="C716">
        <v>5140</v>
      </c>
      <c r="D716" t="s">
        <v>749</v>
      </c>
      <c r="E716">
        <v>1400</v>
      </c>
      <c r="F716" t="s">
        <v>748</v>
      </c>
      <c r="G716">
        <v>28</v>
      </c>
      <c r="H716">
        <v>5153</v>
      </c>
    </row>
    <row r="717" spans="1:8">
      <c r="A717">
        <v>1316</v>
      </c>
      <c r="B717" t="s">
        <v>734</v>
      </c>
      <c r="C717">
        <v>5139</v>
      </c>
      <c r="D717" t="s">
        <v>750</v>
      </c>
      <c r="E717">
        <v>1400</v>
      </c>
      <c r="F717" t="s">
        <v>748</v>
      </c>
      <c r="G717">
        <v>4</v>
      </c>
      <c r="H717">
        <v>1896</v>
      </c>
    </row>
    <row r="718" spans="1:8">
      <c r="A718">
        <v>1316</v>
      </c>
      <c r="B718" t="s">
        <v>734</v>
      </c>
      <c r="C718">
        <v>5119</v>
      </c>
      <c r="D718" t="s">
        <v>773</v>
      </c>
      <c r="E718">
        <v>1394</v>
      </c>
      <c r="F718" t="s">
        <v>770</v>
      </c>
      <c r="G718">
        <v>44</v>
      </c>
      <c r="H718">
        <v>10143</v>
      </c>
    </row>
    <row r="719" spans="1:8">
      <c r="A719">
        <v>1302</v>
      </c>
      <c r="B719" t="s">
        <v>1192</v>
      </c>
      <c r="C719">
        <v>6396</v>
      </c>
      <c r="D719" t="s">
        <v>1195</v>
      </c>
      <c r="E719">
        <v>1522</v>
      </c>
      <c r="F719" t="s">
        <v>1194</v>
      </c>
      <c r="G719">
        <v>20</v>
      </c>
      <c r="H719">
        <v>1981</v>
      </c>
    </row>
    <row r="720" spans="1:8">
      <c r="A720">
        <v>1972</v>
      </c>
      <c r="B720" t="s">
        <v>81</v>
      </c>
      <c r="C720">
        <v>6731</v>
      </c>
      <c r="D720" t="s">
        <v>106</v>
      </c>
      <c r="E720">
        <v>1979</v>
      </c>
      <c r="F720" t="s">
        <v>101</v>
      </c>
      <c r="G720">
        <v>7</v>
      </c>
      <c r="H720">
        <v>1706</v>
      </c>
    </row>
    <row r="721" spans="1:8">
      <c r="A721">
        <v>1329</v>
      </c>
      <c r="B721" t="s">
        <v>446</v>
      </c>
      <c r="C721">
        <v>5159</v>
      </c>
      <c r="D721" t="s">
        <v>480</v>
      </c>
      <c r="E721">
        <v>1407</v>
      </c>
      <c r="F721" t="s">
        <v>470</v>
      </c>
      <c r="G721">
        <v>28</v>
      </c>
      <c r="H721">
        <v>8506</v>
      </c>
    </row>
    <row r="722" spans="1:8">
      <c r="A722">
        <v>1329</v>
      </c>
      <c r="B722" t="s">
        <v>446</v>
      </c>
      <c r="C722">
        <v>5160</v>
      </c>
      <c r="D722" t="s">
        <v>479</v>
      </c>
      <c r="E722">
        <v>1407</v>
      </c>
      <c r="F722" t="s">
        <v>470</v>
      </c>
      <c r="G722">
        <v>6</v>
      </c>
      <c r="H722">
        <v>5344</v>
      </c>
    </row>
    <row r="723" spans="1:8">
      <c r="A723">
        <v>1306</v>
      </c>
      <c r="B723" t="s">
        <v>1082</v>
      </c>
      <c r="C723">
        <v>5087</v>
      </c>
      <c r="D723" t="s">
        <v>1098</v>
      </c>
      <c r="E723">
        <v>1385</v>
      </c>
      <c r="F723" t="s">
        <v>1096</v>
      </c>
      <c r="G723">
        <v>12</v>
      </c>
      <c r="H723">
        <v>3375</v>
      </c>
    </row>
    <row r="724" spans="1:8">
      <c r="A724">
        <v>1314</v>
      </c>
      <c r="B724" t="s">
        <v>831</v>
      </c>
      <c r="C724">
        <v>5498</v>
      </c>
      <c r="D724" t="s">
        <v>871</v>
      </c>
      <c r="E724">
        <v>1504</v>
      </c>
      <c r="F724" t="s">
        <v>870</v>
      </c>
      <c r="G724">
        <v>11</v>
      </c>
      <c r="H724">
        <v>2240</v>
      </c>
    </row>
    <row r="725" spans="1:8">
      <c r="A725">
        <v>1992</v>
      </c>
      <c r="B725" t="s">
        <v>2</v>
      </c>
      <c r="C725">
        <v>6796</v>
      </c>
      <c r="D725" t="s">
        <v>24</v>
      </c>
      <c r="E725">
        <v>1995</v>
      </c>
      <c r="F725" t="s">
        <v>23</v>
      </c>
      <c r="G725">
        <v>6</v>
      </c>
      <c r="H725">
        <v>1891</v>
      </c>
    </row>
    <row r="726" spans="1:8">
      <c r="A726">
        <v>1305</v>
      </c>
      <c r="B726" t="s">
        <v>1119</v>
      </c>
      <c r="C726">
        <v>5204</v>
      </c>
      <c r="D726" t="s">
        <v>1124</v>
      </c>
      <c r="E726">
        <v>1350</v>
      </c>
      <c r="F726" t="s">
        <v>1120</v>
      </c>
      <c r="G726">
        <v>12</v>
      </c>
      <c r="H726">
        <v>3360</v>
      </c>
    </row>
    <row r="727" spans="1:8">
      <c r="A727">
        <v>1305</v>
      </c>
      <c r="B727" t="s">
        <v>1119</v>
      </c>
      <c r="C727">
        <v>5205</v>
      </c>
      <c r="D727" t="s">
        <v>1123</v>
      </c>
      <c r="E727">
        <v>1350</v>
      </c>
      <c r="F727" t="s">
        <v>1120</v>
      </c>
      <c r="G727">
        <v>30</v>
      </c>
      <c r="H727">
        <v>6129</v>
      </c>
    </row>
    <row r="728" spans="1:8">
      <c r="A728">
        <v>1957</v>
      </c>
      <c r="B728" t="s">
        <v>175</v>
      </c>
      <c r="C728">
        <v>6874</v>
      </c>
      <c r="D728" t="s">
        <v>182</v>
      </c>
      <c r="E728">
        <v>2016</v>
      </c>
      <c r="F728" t="s">
        <v>177</v>
      </c>
      <c r="G728">
        <v>9</v>
      </c>
      <c r="H728">
        <v>1779</v>
      </c>
    </row>
    <row r="729" spans="1:8">
      <c r="A729">
        <v>1957</v>
      </c>
      <c r="B729" t="s">
        <v>175</v>
      </c>
      <c r="C729">
        <v>6876</v>
      </c>
      <c r="D729" t="s">
        <v>180</v>
      </c>
      <c r="E729">
        <v>2016</v>
      </c>
      <c r="F729" t="s">
        <v>177</v>
      </c>
      <c r="G729">
        <v>3</v>
      </c>
      <c r="H729">
        <v>802</v>
      </c>
    </row>
    <row r="730" spans="1:8">
      <c r="A730">
        <v>1957</v>
      </c>
      <c r="B730" t="s">
        <v>175</v>
      </c>
      <c r="C730">
        <v>6875</v>
      </c>
      <c r="D730" t="s">
        <v>181</v>
      </c>
      <c r="E730">
        <v>2016</v>
      </c>
      <c r="F730" t="s">
        <v>177</v>
      </c>
      <c r="G730">
        <v>16</v>
      </c>
      <c r="H730">
        <v>1793</v>
      </c>
    </row>
    <row r="731" spans="1:8">
      <c r="A731">
        <v>1305</v>
      </c>
      <c r="B731" t="s">
        <v>1119</v>
      </c>
      <c r="C731">
        <v>5180</v>
      </c>
      <c r="D731" t="s">
        <v>1152</v>
      </c>
      <c r="E731">
        <v>1344</v>
      </c>
      <c r="F731" t="s">
        <v>1149</v>
      </c>
      <c r="G731">
        <v>2</v>
      </c>
      <c r="H731">
        <v>561</v>
      </c>
    </row>
    <row r="732" spans="1:8">
      <c r="A732">
        <v>1305</v>
      </c>
      <c r="B732" t="s">
        <v>1119</v>
      </c>
      <c r="C732">
        <v>5182</v>
      </c>
      <c r="D732" t="s">
        <v>1150</v>
      </c>
      <c r="E732">
        <v>1344</v>
      </c>
      <c r="F732" t="s">
        <v>1149</v>
      </c>
      <c r="G732">
        <v>11</v>
      </c>
      <c r="H732">
        <v>3350</v>
      </c>
    </row>
    <row r="733" spans="1:8">
      <c r="A733">
        <v>1305</v>
      </c>
      <c r="B733" t="s">
        <v>1119</v>
      </c>
      <c r="C733">
        <v>5181</v>
      </c>
      <c r="D733" t="s">
        <v>1151</v>
      </c>
      <c r="E733">
        <v>1344</v>
      </c>
      <c r="F733" t="s">
        <v>1149</v>
      </c>
      <c r="G733">
        <v>20</v>
      </c>
      <c r="H733">
        <v>4895</v>
      </c>
    </row>
    <row r="734" spans="1:8">
      <c r="A734">
        <v>1957</v>
      </c>
      <c r="B734" t="s">
        <v>175</v>
      </c>
      <c r="C734">
        <v>6851</v>
      </c>
      <c r="D734" t="s">
        <v>211</v>
      </c>
      <c r="E734">
        <v>2007</v>
      </c>
      <c r="F734" t="s">
        <v>209</v>
      </c>
      <c r="G734">
        <v>1</v>
      </c>
      <c r="H734">
        <v>714</v>
      </c>
    </row>
    <row r="735" spans="1:8">
      <c r="A735">
        <v>1957</v>
      </c>
      <c r="B735" t="s">
        <v>175</v>
      </c>
      <c r="C735">
        <v>6852</v>
      </c>
      <c r="D735" t="s">
        <v>210</v>
      </c>
      <c r="E735">
        <v>2007</v>
      </c>
      <c r="F735" t="s">
        <v>209</v>
      </c>
      <c r="G735">
        <v>5</v>
      </c>
      <c r="H735">
        <v>1061</v>
      </c>
    </row>
    <row r="736" spans="1:8">
      <c r="A736">
        <v>1305</v>
      </c>
      <c r="B736" t="s">
        <v>1119</v>
      </c>
      <c r="C736">
        <v>5183</v>
      </c>
      <c r="D736" t="s">
        <v>1148</v>
      </c>
      <c r="E736">
        <v>1345</v>
      </c>
      <c r="F736" t="s">
        <v>1145</v>
      </c>
      <c r="G736">
        <v>6</v>
      </c>
      <c r="H736">
        <v>1370</v>
      </c>
    </row>
    <row r="737" spans="1:8">
      <c r="A737">
        <v>1305</v>
      </c>
      <c r="B737" t="s">
        <v>1119</v>
      </c>
      <c r="C737">
        <v>5184</v>
      </c>
      <c r="D737" t="s">
        <v>1147</v>
      </c>
      <c r="E737">
        <v>1345</v>
      </c>
      <c r="F737" t="s">
        <v>1145</v>
      </c>
      <c r="G737">
        <v>20</v>
      </c>
      <c r="H737">
        <v>2545</v>
      </c>
    </row>
    <row r="738" spans="1:8">
      <c r="A738">
        <v>1305</v>
      </c>
      <c r="B738" t="s">
        <v>1119</v>
      </c>
      <c r="C738">
        <v>5185</v>
      </c>
      <c r="D738" t="s">
        <v>1146</v>
      </c>
      <c r="E738">
        <v>1345</v>
      </c>
      <c r="F738" t="s">
        <v>1145</v>
      </c>
      <c r="G738">
        <v>18</v>
      </c>
      <c r="H738">
        <v>3875</v>
      </c>
    </row>
    <row r="739" spans="1:8">
      <c r="A739">
        <v>1957</v>
      </c>
      <c r="B739" t="s">
        <v>175</v>
      </c>
      <c r="C739">
        <v>6843</v>
      </c>
      <c r="D739" t="s">
        <v>221</v>
      </c>
      <c r="E739">
        <v>2004</v>
      </c>
      <c r="F739" t="s">
        <v>215</v>
      </c>
      <c r="G739">
        <v>3</v>
      </c>
      <c r="H739">
        <v>1003</v>
      </c>
    </row>
    <row r="740" spans="1:8">
      <c r="A740">
        <v>1957</v>
      </c>
      <c r="B740" t="s">
        <v>175</v>
      </c>
      <c r="C740">
        <v>6842</v>
      </c>
      <c r="D740" t="s">
        <v>222</v>
      </c>
      <c r="E740">
        <v>2004</v>
      </c>
      <c r="F740" t="s">
        <v>215</v>
      </c>
      <c r="G740">
        <v>3</v>
      </c>
      <c r="H740">
        <v>838</v>
      </c>
    </row>
    <row r="741" spans="1:8">
      <c r="A741">
        <v>1957</v>
      </c>
      <c r="B741" t="s">
        <v>175</v>
      </c>
      <c r="C741">
        <v>6845</v>
      </c>
      <c r="D741" t="s">
        <v>219</v>
      </c>
      <c r="E741">
        <v>2004</v>
      </c>
      <c r="F741" t="s">
        <v>215</v>
      </c>
      <c r="G741">
        <v>15</v>
      </c>
      <c r="H741">
        <v>1682</v>
      </c>
    </row>
    <row r="742" spans="1:8">
      <c r="A742">
        <v>1305</v>
      </c>
      <c r="B742" t="s">
        <v>1119</v>
      </c>
      <c r="C742">
        <v>5178</v>
      </c>
      <c r="D742" t="s">
        <v>1155</v>
      </c>
      <c r="E742">
        <v>1343</v>
      </c>
      <c r="F742" t="s">
        <v>1153</v>
      </c>
      <c r="G742">
        <v>14</v>
      </c>
      <c r="H742">
        <v>3715</v>
      </c>
    </row>
    <row r="743" spans="1:8">
      <c r="A743">
        <v>1957</v>
      </c>
      <c r="B743" t="s">
        <v>175</v>
      </c>
      <c r="C743">
        <v>6844</v>
      </c>
      <c r="D743" t="s">
        <v>220</v>
      </c>
      <c r="E743">
        <v>2004</v>
      </c>
      <c r="F743" t="s">
        <v>215</v>
      </c>
      <c r="G743">
        <v>17</v>
      </c>
      <c r="H743">
        <v>3199</v>
      </c>
    </row>
    <row r="744" spans="1:8">
      <c r="A744">
        <v>1305</v>
      </c>
      <c r="B744" t="s">
        <v>1119</v>
      </c>
      <c r="C744">
        <v>5179</v>
      </c>
      <c r="D744" t="s">
        <v>1154</v>
      </c>
      <c r="E744">
        <v>1343</v>
      </c>
      <c r="F744" t="s">
        <v>1153</v>
      </c>
      <c r="G744">
        <v>38</v>
      </c>
      <c r="H744">
        <v>6381</v>
      </c>
    </row>
    <row r="745" spans="1:8">
      <c r="A745">
        <v>1956</v>
      </c>
      <c r="B745" t="s">
        <v>226</v>
      </c>
      <c r="C745">
        <v>6684</v>
      </c>
      <c r="D745" t="s">
        <v>225</v>
      </c>
      <c r="E745">
        <v>1971</v>
      </c>
      <c r="F745" t="s">
        <v>224</v>
      </c>
      <c r="G745">
        <v>6</v>
      </c>
      <c r="H745">
        <v>1928</v>
      </c>
    </row>
    <row r="746" spans="1:8">
      <c r="A746">
        <v>1305</v>
      </c>
      <c r="B746" t="s">
        <v>1119</v>
      </c>
      <c r="C746">
        <v>6483</v>
      </c>
      <c r="D746" t="s">
        <v>1121</v>
      </c>
      <c r="E746">
        <v>1350</v>
      </c>
      <c r="F746" t="s">
        <v>1120</v>
      </c>
      <c r="G746">
        <v>4</v>
      </c>
      <c r="H746">
        <v>715</v>
      </c>
    </row>
    <row r="747" spans="1:8">
      <c r="A747">
        <v>1957</v>
      </c>
      <c r="B747" t="s">
        <v>175</v>
      </c>
      <c r="C747">
        <v>6841</v>
      </c>
      <c r="D747" t="s">
        <v>223</v>
      </c>
      <c r="E747">
        <v>2004</v>
      </c>
      <c r="F747" t="s">
        <v>215</v>
      </c>
      <c r="G747">
        <v>4</v>
      </c>
      <c r="H747">
        <v>883</v>
      </c>
    </row>
    <row r="748" spans="1:8">
      <c r="A748">
        <v>1326</v>
      </c>
      <c r="B748" t="s">
        <v>547</v>
      </c>
      <c r="C748">
        <v>5280</v>
      </c>
      <c r="D748" t="s">
        <v>584</v>
      </c>
      <c r="E748">
        <v>1459</v>
      </c>
      <c r="F748" t="s">
        <v>550</v>
      </c>
      <c r="G748">
        <v>11</v>
      </c>
      <c r="H748">
        <v>5083</v>
      </c>
    </row>
    <row r="749" spans="1:8">
      <c r="A749">
        <v>1326</v>
      </c>
      <c r="B749" t="s">
        <v>547</v>
      </c>
      <c r="C749">
        <v>5281</v>
      </c>
      <c r="D749" t="s">
        <v>583</v>
      </c>
      <c r="E749">
        <v>1459</v>
      </c>
      <c r="F749" t="s">
        <v>550</v>
      </c>
      <c r="G749">
        <v>15</v>
      </c>
      <c r="H749">
        <v>3847</v>
      </c>
    </row>
    <row r="750" spans="1:8">
      <c r="A750">
        <v>1326</v>
      </c>
      <c r="B750" t="s">
        <v>547</v>
      </c>
      <c r="C750">
        <v>5419</v>
      </c>
      <c r="D750" t="s">
        <v>554</v>
      </c>
      <c r="E750">
        <v>1484</v>
      </c>
      <c r="F750" t="s">
        <v>553</v>
      </c>
      <c r="G750">
        <v>13</v>
      </c>
      <c r="H750">
        <v>3361</v>
      </c>
    </row>
    <row r="751" spans="1:8">
      <c r="A751">
        <v>1315</v>
      </c>
      <c r="B751" t="s">
        <v>779</v>
      </c>
      <c r="C751">
        <v>5346</v>
      </c>
      <c r="D751" t="s">
        <v>799</v>
      </c>
      <c r="E751">
        <v>1358</v>
      </c>
      <c r="F751" t="s">
        <v>798</v>
      </c>
      <c r="G751">
        <v>11</v>
      </c>
      <c r="H751">
        <v>1783</v>
      </c>
    </row>
    <row r="752" spans="1:8">
      <c r="A752">
        <v>1315</v>
      </c>
      <c r="B752" t="s">
        <v>779</v>
      </c>
      <c r="C752">
        <v>5345</v>
      </c>
      <c r="D752" t="s">
        <v>800</v>
      </c>
      <c r="E752">
        <v>1358</v>
      </c>
      <c r="F752" t="s">
        <v>798</v>
      </c>
      <c r="G752">
        <v>21</v>
      </c>
      <c r="H752">
        <v>5200</v>
      </c>
    </row>
    <row r="753" spans="1:8">
      <c r="A753">
        <v>1315</v>
      </c>
      <c r="B753" t="s">
        <v>779</v>
      </c>
      <c r="C753">
        <v>5344</v>
      </c>
      <c r="D753" t="s">
        <v>801</v>
      </c>
      <c r="E753">
        <v>1358</v>
      </c>
      <c r="F753" t="s">
        <v>798</v>
      </c>
      <c r="G753">
        <v>14</v>
      </c>
      <c r="H753">
        <v>4043</v>
      </c>
    </row>
    <row r="754" spans="1:8">
      <c r="A754">
        <v>1328</v>
      </c>
      <c r="B754" t="s">
        <v>493</v>
      </c>
      <c r="C754">
        <v>5382</v>
      </c>
      <c r="D754" t="s">
        <v>512</v>
      </c>
      <c r="E754">
        <v>1368</v>
      </c>
      <c r="F754" t="s">
        <v>511</v>
      </c>
      <c r="G754">
        <v>15</v>
      </c>
      <c r="H754">
        <v>1023</v>
      </c>
    </row>
    <row r="755" spans="1:8">
      <c r="A755">
        <v>1328</v>
      </c>
      <c r="B755" t="s">
        <v>493</v>
      </c>
      <c r="C755">
        <v>5381</v>
      </c>
      <c r="D755" t="s">
        <v>513</v>
      </c>
      <c r="E755">
        <v>1368</v>
      </c>
      <c r="F755" t="s">
        <v>511</v>
      </c>
      <c r="G755">
        <v>10</v>
      </c>
      <c r="H755">
        <v>2277</v>
      </c>
    </row>
    <row r="756" spans="1:8">
      <c r="A756">
        <v>1315</v>
      </c>
      <c r="B756" t="s">
        <v>779</v>
      </c>
      <c r="C756">
        <v>5353</v>
      </c>
      <c r="D756" t="s">
        <v>792</v>
      </c>
      <c r="E756">
        <v>1360</v>
      </c>
      <c r="F756" t="s">
        <v>791</v>
      </c>
      <c r="G756">
        <v>26</v>
      </c>
      <c r="H756">
        <v>4186</v>
      </c>
    </row>
    <row r="757" spans="1:8">
      <c r="A757">
        <v>1315</v>
      </c>
      <c r="B757" t="s">
        <v>779</v>
      </c>
      <c r="C757">
        <v>5352</v>
      </c>
      <c r="D757" t="s">
        <v>793</v>
      </c>
      <c r="E757">
        <v>1360</v>
      </c>
      <c r="F757" t="s">
        <v>791</v>
      </c>
      <c r="G757">
        <v>10</v>
      </c>
      <c r="H757">
        <v>4463</v>
      </c>
    </row>
    <row r="758" spans="1:8">
      <c r="A758">
        <v>1329</v>
      </c>
      <c r="B758" t="s">
        <v>446</v>
      </c>
      <c r="C758">
        <v>5158</v>
      </c>
      <c r="D758" t="s">
        <v>481</v>
      </c>
      <c r="E758">
        <v>1407</v>
      </c>
      <c r="F758" t="s">
        <v>470</v>
      </c>
      <c r="G758">
        <v>18</v>
      </c>
      <c r="H758">
        <v>4447</v>
      </c>
    </row>
    <row r="759" spans="1:8">
      <c r="A759">
        <v>1329</v>
      </c>
      <c r="B759" t="s">
        <v>446</v>
      </c>
      <c r="C759">
        <v>5157</v>
      </c>
      <c r="D759" t="s">
        <v>482</v>
      </c>
      <c r="E759">
        <v>1407</v>
      </c>
      <c r="F759" t="s">
        <v>470</v>
      </c>
      <c r="G759">
        <v>5</v>
      </c>
      <c r="H759">
        <v>3949</v>
      </c>
    </row>
    <row r="760" spans="1:8">
      <c r="A760">
        <v>1314</v>
      </c>
      <c r="B760" t="s">
        <v>831</v>
      </c>
      <c r="C760">
        <v>5535</v>
      </c>
      <c r="D760" t="s">
        <v>840</v>
      </c>
      <c r="E760">
        <v>1509</v>
      </c>
      <c r="F760" t="s">
        <v>838</v>
      </c>
      <c r="G760">
        <v>17</v>
      </c>
      <c r="H760">
        <v>3761</v>
      </c>
    </row>
    <row r="761" spans="1:8">
      <c r="A761">
        <v>1314</v>
      </c>
      <c r="B761" t="s">
        <v>831</v>
      </c>
      <c r="C761">
        <v>5534</v>
      </c>
      <c r="D761" t="s">
        <v>841</v>
      </c>
      <c r="E761">
        <v>1509</v>
      </c>
      <c r="F761" t="s">
        <v>838</v>
      </c>
      <c r="G761">
        <v>4</v>
      </c>
      <c r="H761">
        <v>1050</v>
      </c>
    </row>
    <row r="762" spans="1:8">
      <c r="A762">
        <v>1972</v>
      </c>
      <c r="B762" t="s">
        <v>81</v>
      </c>
      <c r="C762">
        <v>6740</v>
      </c>
      <c r="D762" t="s">
        <v>96</v>
      </c>
      <c r="E762">
        <v>1980</v>
      </c>
      <c r="F762" t="s">
        <v>95</v>
      </c>
      <c r="G762">
        <v>2</v>
      </c>
      <c r="H762">
        <v>367</v>
      </c>
    </row>
    <row r="763" spans="1:8">
      <c r="A763">
        <v>1315</v>
      </c>
      <c r="B763" t="s">
        <v>779</v>
      </c>
      <c r="C763">
        <v>6690</v>
      </c>
      <c r="D763" t="s">
        <v>778</v>
      </c>
      <c r="E763">
        <v>1355</v>
      </c>
      <c r="F763" t="s">
        <v>777</v>
      </c>
      <c r="G763">
        <v>12</v>
      </c>
      <c r="H763">
        <v>2767</v>
      </c>
    </row>
    <row r="764" spans="1:8">
      <c r="A764">
        <v>1301</v>
      </c>
      <c r="B764" t="s">
        <v>1231</v>
      </c>
      <c r="C764">
        <v>5476</v>
      </c>
      <c r="D764" t="s">
        <v>1253</v>
      </c>
      <c r="E764">
        <v>1499</v>
      </c>
      <c r="F764" t="s">
        <v>1229</v>
      </c>
      <c r="G764">
        <v>7</v>
      </c>
      <c r="H764">
        <v>1627</v>
      </c>
    </row>
    <row r="765" spans="1:8">
      <c r="A765">
        <v>1301</v>
      </c>
      <c r="B765" t="s">
        <v>1231</v>
      </c>
      <c r="C765">
        <v>5565</v>
      </c>
      <c r="D765" t="s">
        <v>1252</v>
      </c>
      <c r="E765">
        <v>1534</v>
      </c>
      <c r="F765" t="s">
        <v>1249</v>
      </c>
      <c r="G765">
        <v>11</v>
      </c>
      <c r="H765">
        <v>2448</v>
      </c>
    </row>
    <row r="766" spans="1:8">
      <c r="A766">
        <v>1301</v>
      </c>
      <c r="B766" t="s">
        <v>1231</v>
      </c>
      <c r="C766">
        <v>5566</v>
      </c>
      <c r="D766" t="s">
        <v>1251</v>
      </c>
      <c r="E766">
        <v>1534</v>
      </c>
      <c r="F766" t="s">
        <v>1249</v>
      </c>
      <c r="G766">
        <v>10</v>
      </c>
      <c r="H766">
        <v>1347</v>
      </c>
    </row>
    <row r="767" spans="1:8">
      <c r="A767">
        <v>1301</v>
      </c>
      <c r="B767" t="s">
        <v>1231</v>
      </c>
      <c r="C767">
        <v>5782</v>
      </c>
      <c r="D767" t="s">
        <v>1250</v>
      </c>
      <c r="E767">
        <v>1534</v>
      </c>
      <c r="F767" t="s">
        <v>1249</v>
      </c>
      <c r="G767">
        <v>20</v>
      </c>
      <c r="H767">
        <v>3243</v>
      </c>
    </row>
    <row r="768" spans="1:8">
      <c r="A768">
        <v>1301</v>
      </c>
      <c r="B768" t="s">
        <v>1231</v>
      </c>
      <c r="C768">
        <v>5467</v>
      </c>
      <c r="D768" t="s">
        <v>1262</v>
      </c>
      <c r="E768">
        <v>1498</v>
      </c>
      <c r="F768" t="s">
        <v>1244</v>
      </c>
      <c r="G768">
        <v>13</v>
      </c>
      <c r="H768">
        <v>3075</v>
      </c>
    </row>
    <row r="769" spans="1:8">
      <c r="A769">
        <v>1301</v>
      </c>
      <c r="B769" t="s">
        <v>1231</v>
      </c>
      <c r="C769">
        <v>5468</v>
      </c>
      <c r="D769" t="s">
        <v>1261</v>
      </c>
      <c r="E769">
        <v>1498</v>
      </c>
      <c r="F769" t="s">
        <v>1244</v>
      </c>
      <c r="G769">
        <v>24</v>
      </c>
      <c r="H769">
        <v>4351</v>
      </c>
    </row>
    <row r="770" spans="1:8">
      <c r="A770">
        <v>1301</v>
      </c>
      <c r="B770" t="s">
        <v>1231</v>
      </c>
      <c r="C770">
        <v>5469</v>
      </c>
      <c r="D770" t="s">
        <v>1260</v>
      </c>
      <c r="E770">
        <v>1498</v>
      </c>
      <c r="F770" t="s">
        <v>1244</v>
      </c>
      <c r="G770">
        <v>20</v>
      </c>
      <c r="H770">
        <v>5018</v>
      </c>
    </row>
    <row r="771" spans="1:8">
      <c r="A771">
        <v>1301</v>
      </c>
      <c r="B771" t="s">
        <v>1231</v>
      </c>
      <c r="C771">
        <v>6015</v>
      </c>
      <c r="D771" t="s">
        <v>1241</v>
      </c>
      <c r="E771">
        <v>1496</v>
      </c>
      <c r="F771" t="s">
        <v>1239</v>
      </c>
      <c r="G771">
        <v>41</v>
      </c>
      <c r="H771">
        <v>5657</v>
      </c>
    </row>
    <row r="772" spans="1:8">
      <c r="A772">
        <v>1301</v>
      </c>
      <c r="B772" t="s">
        <v>1231</v>
      </c>
      <c r="C772">
        <v>6066</v>
      </c>
      <c r="D772" t="s">
        <v>1240</v>
      </c>
      <c r="E772">
        <v>1496</v>
      </c>
      <c r="F772" t="s">
        <v>1239</v>
      </c>
      <c r="G772">
        <v>42</v>
      </c>
      <c r="H772">
        <v>4874</v>
      </c>
    </row>
    <row r="773" spans="1:8">
      <c r="A773">
        <v>1973</v>
      </c>
      <c r="B773" t="s">
        <v>37</v>
      </c>
      <c r="C773">
        <v>6760</v>
      </c>
      <c r="D773" t="s">
        <v>73</v>
      </c>
      <c r="E773">
        <v>1984</v>
      </c>
      <c r="F773" t="s">
        <v>69</v>
      </c>
      <c r="G773">
        <v>13</v>
      </c>
      <c r="H773">
        <v>2067</v>
      </c>
    </row>
    <row r="774" spans="1:8">
      <c r="A774">
        <v>1301</v>
      </c>
      <c r="B774" t="s">
        <v>1231</v>
      </c>
      <c r="C774">
        <v>5459</v>
      </c>
      <c r="D774" t="s">
        <v>1269</v>
      </c>
      <c r="E774">
        <v>1496</v>
      </c>
      <c r="F774" t="s">
        <v>1239</v>
      </c>
      <c r="G774">
        <v>17</v>
      </c>
      <c r="H774">
        <v>3459</v>
      </c>
    </row>
    <row r="775" spans="1:8">
      <c r="A775">
        <v>1973</v>
      </c>
      <c r="B775" t="s">
        <v>37</v>
      </c>
      <c r="C775">
        <v>6762</v>
      </c>
      <c r="D775" t="s">
        <v>71</v>
      </c>
      <c r="E775">
        <v>1984</v>
      </c>
      <c r="F775" t="s">
        <v>69</v>
      </c>
      <c r="G775">
        <v>4</v>
      </c>
      <c r="H775">
        <v>497</v>
      </c>
    </row>
    <row r="776" spans="1:8">
      <c r="A776">
        <v>1301</v>
      </c>
      <c r="B776" t="s">
        <v>1231</v>
      </c>
      <c r="C776">
        <v>5460</v>
      </c>
      <c r="D776" t="s">
        <v>1268</v>
      </c>
      <c r="E776">
        <v>1496</v>
      </c>
      <c r="F776" t="s">
        <v>1239</v>
      </c>
      <c r="G776">
        <v>21</v>
      </c>
      <c r="H776">
        <v>2225</v>
      </c>
    </row>
    <row r="777" spans="1:8">
      <c r="A777">
        <v>1306</v>
      </c>
      <c r="B777" t="s">
        <v>1082</v>
      </c>
      <c r="C777">
        <v>5095</v>
      </c>
      <c r="D777" t="s">
        <v>1092</v>
      </c>
      <c r="E777">
        <v>1386</v>
      </c>
      <c r="F777" t="s">
        <v>1091</v>
      </c>
      <c r="G777">
        <v>8</v>
      </c>
      <c r="H777">
        <v>1467</v>
      </c>
    </row>
    <row r="778" spans="1:8">
      <c r="A778">
        <v>1973</v>
      </c>
      <c r="B778" t="s">
        <v>37</v>
      </c>
      <c r="C778">
        <v>6783</v>
      </c>
      <c r="D778" t="s">
        <v>43</v>
      </c>
      <c r="E778">
        <v>1991</v>
      </c>
      <c r="F778" t="s">
        <v>38</v>
      </c>
      <c r="G778">
        <v>4</v>
      </c>
      <c r="H778">
        <v>871</v>
      </c>
    </row>
    <row r="779" spans="1:8">
      <c r="A779">
        <v>1973</v>
      </c>
      <c r="B779" t="s">
        <v>37</v>
      </c>
      <c r="C779">
        <v>6784</v>
      </c>
      <c r="D779" t="s">
        <v>42</v>
      </c>
      <c r="E779">
        <v>1991</v>
      </c>
      <c r="F779" t="s">
        <v>38</v>
      </c>
      <c r="G779">
        <v>18</v>
      </c>
      <c r="H779">
        <v>3263</v>
      </c>
    </row>
    <row r="780" spans="1:8">
      <c r="A780">
        <v>1956</v>
      </c>
      <c r="B780" t="s">
        <v>226</v>
      </c>
      <c r="C780">
        <v>6674</v>
      </c>
      <c r="D780" t="s">
        <v>241</v>
      </c>
      <c r="E780">
        <v>1964</v>
      </c>
      <c r="F780" t="s">
        <v>240</v>
      </c>
      <c r="G780">
        <v>5</v>
      </c>
      <c r="H780">
        <v>730</v>
      </c>
    </row>
    <row r="781" spans="1:8">
      <c r="A781">
        <v>1956</v>
      </c>
      <c r="B781" t="s">
        <v>226</v>
      </c>
      <c r="C781">
        <v>6672</v>
      </c>
      <c r="D781" t="s">
        <v>243</v>
      </c>
      <c r="E781">
        <v>1964</v>
      </c>
      <c r="F781" t="s">
        <v>240</v>
      </c>
      <c r="G781">
        <v>3</v>
      </c>
      <c r="H781">
        <v>2023</v>
      </c>
    </row>
    <row r="782" spans="1:8">
      <c r="A782">
        <v>1315</v>
      </c>
      <c r="B782" t="s">
        <v>779</v>
      </c>
      <c r="C782">
        <v>5201</v>
      </c>
      <c r="D782" t="s">
        <v>828</v>
      </c>
      <c r="E782">
        <v>1353</v>
      </c>
      <c r="F782" t="s">
        <v>816</v>
      </c>
      <c r="G782">
        <v>16</v>
      </c>
      <c r="H782">
        <v>3227</v>
      </c>
    </row>
    <row r="783" spans="1:8">
      <c r="A783">
        <v>1315</v>
      </c>
      <c r="B783" t="s">
        <v>779</v>
      </c>
      <c r="C783">
        <v>5328</v>
      </c>
      <c r="D783" t="s">
        <v>817</v>
      </c>
      <c r="E783">
        <v>1353</v>
      </c>
      <c r="F783" t="s">
        <v>816</v>
      </c>
      <c r="G783">
        <v>12</v>
      </c>
      <c r="H783">
        <v>2881</v>
      </c>
    </row>
    <row r="784" spans="1:8">
      <c r="A784">
        <v>1315</v>
      </c>
      <c r="B784" t="s">
        <v>779</v>
      </c>
      <c r="C784">
        <v>6571</v>
      </c>
      <c r="D784" t="s">
        <v>784</v>
      </c>
      <c r="E784">
        <v>1354</v>
      </c>
      <c r="F784" t="s">
        <v>782</v>
      </c>
      <c r="G784">
        <v>5</v>
      </c>
      <c r="H784">
        <v>2700</v>
      </c>
    </row>
    <row r="785" spans="1:8">
      <c r="A785">
        <v>1315</v>
      </c>
      <c r="B785" t="s">
        <v>779</v>
      </c>
      <c r="C785">
        <v>6574</v>
      </c>
      <c r="D785" t="s">
        <v>783</v>
      </c>
      <c r="E785">
        <v>1354</v>
      </c>
      <c r="F785" t="s">
        <v>782</v>
      </c>
      <c r="G785">
        <v>15</v>
      </c>
      <c r="H785">
        <v>5139</v>
      </c>
    </row>
    <row r="786" spans="1:8">
      <c r="A786">
        <v>1315</v>
      </c>
      <c r="B786" t="s">
        <v>779</v>
      </c>
      <c r="C786">
        <v>5331</v>
      </c>
      <c r="D786" t="s">
        <v>814</v>
      </c>
      <c r="E786">
        <v>1354</v>
      </c>
      <c r="F786" t="s">
        <v>782</v>
      </c>
      <c r="G786">
        <v>9</v>
      </c>
      <c r="H786">
        <v>2334</v>
      </c>
    </row>
    <row r="787" spans="1:8">
      <c r="A787">
        <v>1315</v>
      </c>
      <c r="B787" t="s">
        <v>779</v>
      </c>
      <c r="C787">
        <v>5330</v>
      </c>
      <c r="D787" t="s">
        <v>815</v>
      </c>
      <c r="E787">
        <v>1354</v>
      </c>
      <c r="F787" t="s">
        <v>782</v>
      </c>
      <c r="G787">
        <v>7</v>
      </c>
      <c r="H787">
        <v>1684</v>
      </c>
    </row>
    <row r="788" spans="1:8">
      <c r="A788">
        <v>1328</v>
      </c>
      <c r="B788" t="s">
        <v>493</v>
      </c>
      <c r="C788">
        <v>5392</v>
      </c>
      <c r="D788" t="s">
        <v>505</v>
      </c>
      <c r="E788">
        <v>1370</v>
      </c>
      <c r="F788" t="s">
        <v>504</v>
      </c>
      <c r="G788">
        <v>18</v>
      </c>
      <c r="H788">
        <v>3078</v>
      </c>
    </row>
    <row r="789" spans="1:8">
      <c r="A789">
        <v>1328</v>
      </c>
      <c r="B789" t="s">
        <v>493</v>
      </c>
      <c r="C789">
        <v>5390</v>
      </c>
      <c r="D789" t="s">
        <v>506</v>
      </c>
      <c r="E789">
        <v>1370</v>
      </c>
      <c r="F789" t="s">
        <v>504</v>
      </c>
      <c r="G789">
        <v>8</v>
      </c>
      <c r="H789">
        <v>1967</v>
      </c>
    </row>
    <row r="790" spans="1:8">
      <c r="A790">
        <v>1328</v>
      </c>
      <c r="B790" t="s">
        <v>493</v>
      </c>
      <c r="C790">
        <v>5389</v>
      </c>
      <c r="D790" t="s">
        <v>507</v>
      </c>
      <c r="E790">
        <v>1370</v>
      </c>
      <c r="F790" t="s">
        <v>504</v>
      </c>
      <c r="G790">
        <v>12</v>
      </c>
      <c r="H790">
        <v>3012</v>
      </c>
    </row>
    <row r="791" spans="1:8">
      <c r="A791">
        <v>1328</v>
      </c>
      <c r="B791" t="s">
        <v>493</v>
      </c>
      <c r="C791">
        <v>6617</v>
      </c>
      <c r="D791" t="s">
        <v>497</v>
      </c>
      <c r="E791">
        <v>1372</v>
      </c>
      <c r="F791" t="s">
        <v>496</v>
      </c>
      <c r="G791">
        <v>12</v>
      </c>
      <c r="H791">
        <v>3212</v>
      </c>
    </row>
    <row r="792" spans="1:8">
      <c r="A792">
        <v>1328</v>
      </c>
      <c r="B792" t="s">
        <v>493</v>
      </c>
      <c r="C792">
        <v>5401</v>
      </c>
      <c r="D792" t="s">
        <v>501</v>
      </c>
      <c r="E792">
        <v>1372</v>
      </c>
      <c r="F792" t="s">
        <v>496</v>
      </c>
      <c r="G792">
        <v>9</v>
      </c>
      <c r="H792">
        <v>1411</v>
      </c>
    </row>
    <row r="793" spans="1:8">
      <c r="A793">
        <v>1326</v>
      </c>
      <c r="B793" t="s">
        <v>547</v>
      </c>
      <c r="C793">
        <v>6582</v>
      </c>
      <c r="D793" t="s">
        <v>549</v>
      </c>
      <c r="E793">
        <v>1468</v>
      </c>
      <c r="F793" t="s">
        <v>545</v>
      </c>
      <c r="G793">
        <v>25</v>
      </c>
      <c r="H793">
        <v>4402</v>
      </c>
    </row>
    <row r="794" spans="1:8">
      <c r="A794">
        <v>1972</v>
      </c>
      <c r="B794" t="s">
        <v>81</v>
      </c>
      <c r="C794">
        <v>6699</v>
      </c>
      <c r="D794" t="s">
        <v>139</v>
      </c>
      <c r="E794">
        <v>1974</v>
      </c>
      <c r="F794" t="s">
        <v>133</v>
      </c>
      <c r="G794">
        <v>8</v>
      </c>
      <c r="H794">
        <v>2147</v>
      </c>
    </row>
    <row r="795" spans="1:8">
      <c r="A795">
        <v>1972</v>
      </c>
      <c r="B795" t="s">
        <v>81</v>
      </c>
      <c r="C795">
        <v>6698</v>
      </c>
      <c r="D795" t="s">
        <v>140</v>
      </c>
      <c r="E795">
        <v>1974</v>
      </c>
      <c r="F795" t="s">
        <v>133</v>
      </c>
      <c r="G795">
        <v>9</v>
      </c>
      <c r="H795">
        <v>1749</v>
      </c>
    </row>
    <row r="796" spans="1:8">
      <c r="A796">
        <v>1330</v>
      </c>
      <c r="B796" t="s">
        <v>413</v>
      </c>
      <c r="C796">
        <v>5444</v>
      </c>
      <c r="D796" t="s">
        <v>425</v>
      </c>
      <c r="E796">
        <v>1492</v>
      </c>
      <c r="F796" t="s">
        <v>422</v>
      </c>
      <c r="G796">
        <v>3</v>
      </c>
      <c r="H796">
        <v>2307</v>
      </c>
    </row>
    <row r="797" spans="1:8">
      <c r="A797">
        <v>1330</v>
      </c>
      <c r="B797" t="s">
        <v>413</v>
      </c>
      <c r="C797">
        <v>5447</v>
      </c>
      <c r="D797" t="s">
        <v>423</v>
      </c>
      <c r="E797">
        <v>1492</v>
      </c>
      <c r="F797" t="s">
        <v>422</v>
      </c>
      <c r="G797">
        <v>7</v>
      </c>
      <c r="H797">
        <v>2435</v>
      </c>
    </row>
    <row r="798" spans="1:8">
      <c r="A798">
        <v>1330</v>
      </c>
      <c r="B798" t="s">
        <v>413</v>
      </c>
      <c r="C798">
        <v>5446</v>
      </c>
      <c r="D798" t="s">
        <v>424</v>
      </c>
      <c r="E798">
        <v>1492</v>
      </c>
      <c r="F798" t="s">
        <v>422</v>
      </c>
      <c r="G798">
        <v>10</v>
      </c>
      <c r="H798">
        <v>5865</v>
      </c>
    </row>
    <row r="799" spans="1:8">
      <c r="A799">
        <v>1957</v>
      </c>
      <c r="B799" t="s">
        <v>175</v>
      </c>
      <c r="C799">
        <v>6848</v>
      </c>
      <c r="D799" t="s">
        <v>216</v>
      </c>
      <c r="E799">
        <v>2004</v>
      </c>
      <c r="F799" t="s">
        <v>215</v>
      </c>
      <c r="G799">
        <v>5</v>
      </c>
      <c r="H799">
        <v>844</v>
      </c>
    </row>
    <row r="800" spans="1:8">
      <c r="A800">
        <v>1958</v>
      </c>
      <c r="B800" t="s">
        <v>146</v>
      </c>
      <c r="C800">
        <v>6892</v>
      </c>
      <c r="D800" t="s">
        <v>160</v>
      </c>
      <c r="E800">
        <v>2022</v>
      </c>
      <c r="F800" t="s">
        <v>157</v>
      </c>
      <c r="G800">
        <v>6</v>
      </c>
      <c r="H800">
        <v>1545</v>
      </c>
    </row>
    <row r="801" spans="1:8">
      <c r="A801">
        <v>1958</v>
      </c>
      <c r="B801" t="s">
        <v>146</v>
      </c>
      <c r="C801">
        <v>6893</v>
      </c>
      <c r="D801" t="s">
        <v>159</v>
      </c>
      <c r="E801">
        <v>2022</v>
      </c>
      <c r="F801" t="s">
        <v>157</v>
      </c>
      <c r="G801">
        <v>14</v>
      </c>
      <c r="H801">
        <v>3214</v>
      </c>
    </row>
    <row r="802" spans="1:8">
      <c r="A802">
        <v>1958</v>
      </c>
      <c r="B802" t="s">
        <v>146</v>
      </c>
      <c r="C802">
        <v>6894</v>
      </c>
      <c r="D802" t="s">
        <v>158</v>
      </c>
      <c r="E802">
        <v>2022</v>
      </c>
      <c r="F802" t="s">
        <v>157</v>
      </c>
      <c r="G802">
        <v>6</v>
      </c>
      <c r="H802">
        <v>1437</v>
      </c>
    </row>
    <row r="803" spans="1:8">
      <c r="A803">
        <v>1305</v>
      </c>
      <c r="B803" t="s">
        <v>1119</v>
      </c>
      <c r="C803">
        <v>5199</v>
      </c>
      <c r="D803" t="s">
        <v>1129</v>
      </c>
      <c r="E803">
        <v>1348</v>
      </c>
      <c r="F803" t="s">
        <v>1117</v>
      </c>
      <c r="G803">
        <v>10</v>
      </c>
      <c r="H803">
        <v>2337</v>
      </c>
    </row>
    <row r="804" spans="1:8">
      <c r="A804">
        <v>1305</v>
      </c>
      <c r="B804" t="s">
        <v>1119</v>
      </c>
      <c r="C804">
        <v>5200</v>
      </c>
      <c r="D804" t="s">
        <v>1128</v>
      </c>
      <c r="E804">
        <v>1348</v>
      </c>
      <c r="F804" t="s">
        <v>1117</v>
      </c>
      <c r="G804">
        <v>21</v>
      </c>
      <c r="H804">
        <v>3374</v>
      </c>
    </row>
    <row r="805" spans="1:8">
      <c r="A805">
        <v>1314</v>
      </c>
      <c r="B805" t="s">
        <v>831</v>
      </c>
      <c r="C805">
        <v>5520</v>
      </c>
      <c r="D805" t="s">
        <v>856</v>
      </c>
      <c r="E805">
        <v>1507</v>
      </c>
      <c r="F805" t="s">
        <v>854</v>
      </c>
      <c r="G805">
        <v>21</v>
      </c>
      <c r="H805">
        <v>5067</v>
      </c>
    </row>
    <row r="806" spans="1:8">
      <c r="A806">
        <v>1314</v>
      </c>
      <c r="B806" t="s">
        <v>831</v>
      </c>
      <c r="C806">
        <v>5516</v>
      </c>
      <c r="D806" t="s">
        <v>860</v>
      </c>
      <c r="E806">
        <v>1507</v>
      </c>
      <c r="F806" t="s">
        <v>854</v>
      </c>
      <c r="G806">
        <v>10</v>
      </c>
      <c r="H806">
        <v>2023</v>
      </c>
    </row>
    <row r="807" spans="1:8">
      <c r="A807">
        <v>1315</v>
      </c>
      <c r="B807" t="s">
        <v>779</v>
      </c>
      <c r="C807">
        <v>5326</v>
      </c>
      <c r="D807" t="s">
        <v>818</v>
      </c>
      <c r="E807">
        <v>1352</v>
      </c>
      <c r="F807" t="s">
        <v>780</v>
      </c>
      <c r="G807">
        <v>17</v>
      </c>
      <c r="H807">
        <v>3140</v>
      </c>
    </row>
    <row r="808" spans="1:8">
      <c r="A808">
        <v>1315</v>
      </c>
      <c r="B808" t="s">
        <v>779</v>
      </c>
      <c r="C808">
        <v>5325</v>
      </c>
      <c r="D808" t="s">
        <v>819</v>
      </c>
      <c r="E808">
        <v>1352</v>
      </c>
      <c r="F808" t="s">
        <v>780</v>
      </c>
      <c r="G808">
        <v>5</v>
      </c>
      <c r="H808">
        <v>1060</v>
      </c>
    </row>
    <row r="809" spans="1:8">
      <c r="A809">
        <v>1302</v>
      </c>
      <c r="B809" t="s">
        <v>1192</v>
      </c>
      <c r="C809">
        <v>5551</v>
      </c>
      <c r="D809" t="s">
        <v>1215</v>
      </c>
      <c r="E809">
        <v>1520</v>
      </c>
      <c r="F809" t="s">
        <v>1190</v>
      </c>
      <c r="G809">
        <v>12</v>
      </c>
      <c r="H809">
        <v>2040</v>
      </c>
    </row>
    <row r="810" spans="1:8">
      <c r="A810">
        <v>1956</v>
      </c>
      <c r="B810" t="s">
        <v>226</v>
      </c>
      <c r="C810">
        <v>6677</v>
      </c>
      <c r="D810" t="s">
        <v>236</v>
      </c>
      <c r="E810">
        <v>1967</v>
      </c>
      <c r="F810" t="s">
        <v>234</v>
      </c>
      <c r="G810">
        <v>3</v>
      </c>
      <c r="H810">
        <v>1745</v>
      </c>
    </row>
    <row r="811" spans="1:8">
      <c r="A811">
        <v>1956</v>
      </c>
      <c r="B811" t="s">
        <v>226</v>
      </c>
      <c r="C811">
        <v>6678</v>
      </c>
      <c r="D811" t="s">
        <v>235</v>
      </c>
      <c r="E811">
        <v>1967</v>
      </c>
      <c r="F811" t="s">
        <v>234</v>
      </c>
      <c r="G811">
        <v>10</v>
      </c>
      <c r="H811">
        <v>2366</v>
      </c>
    </row>
    <row r="812" spans="1:8">
      <c r="A812">
        <v>1306</v>
      </c>
      <c r="B812" t="s">
        <v>1082</v>
      </c>
      <c r="C812">
        <v>5094</v>
      </c>
      <c r="D812" t="s">
        <v>1093</v>
      </c>
      <c r="E812">
        <v>1386</v>
      </c>
      <c r="F812" t="s">
        <v>1091</v>
      </c>
      <c r="G812">
        <v>15</v>
      </c>
      <c r="H812">
        <v>1448</v>
      </c>
    </row>
    <row r="813" spans="1:8">
      <c r="A813">
        <v>1306</v>
      </c>
      <c r="B813" t="s">
        <v>1082</v>
      </c>
      <c r="C813">
        <v>5075</v>
      </c>
      <c r="D813" t="s">
        <v>1110</v>
      </c>
      <c r="E813">
        <v>1378</v>
      </c>
      <c r="F813" t="s">
        <v>1107</v>
      </c>
      <c r="G813">
        <v>2</v>
      </c>
      <c r="H813">
        <v>1114</v>
      </c>
    </row>
    <row r="814" spans="1:8">
      <c r="A814">
        <v>1327</v>
      </c>
      <c r="B814" t="s">
        <v>530</v>
      </c>
      <c r="C814">
        <v>5495</v>
      </c>
      <c r="D814" t="s">
        <v>535</v>
      </c>
      <c r="E814">
        <v>1502</v>
      </c>
      <c r="F814" t="s">
        <v>533</v>
      </c>
      <c r="G814">
        <v>11</v>
      </c>
      <c r="H814">
        <v>2762</v>
      </c>
    </row>
    <row r="815" spans="1:8">
      <c r="A815">
        <v>1327</v>
      </c>
      <c r="B815" t="s">
        <v>530</v>
      </c>
      <c r="C815">
        <v>5493</v>
      </c>
      <c r="D815" t="s">
        <v>536</v>
      </c>
      <c r="E815">
        <v>1502</v>
      </c>
      <c r="F815" t="s">
        <v>533</v>
      </c>
      <c r="G815">
        <v>20</v>
      </c>
      <c r="H815">
        <v>3722</v>
      </c>
    </row>
    <row r="816" spans="1:8">
      <c r="A816">
        <v>1972</v>
      </c>
      <c r="B816" t="s">
        <v>81</v>
      </c>
      <c r="C816">
        <v>6733</v>
      </c>
      <c r="D816" t="s">
        <v>104</v>
      </c>
      <c r="E816">
        <v>1979</v>
      </c>
      <c r="F816" t="s">
        <v>101</v>
      </c>
      <c r="G816">
        <v>4</v>
      </c>
      <c r="H816">
        <v>855</v>
      </c>
    </row>
    <row r="817" spans="1:9">
      <c r="A817">
        <v>1315</v>
      </c>
      <c r="B817" t="s">
        <v>779</v>
      </c>
      <c r="C817">
        <v>5317</v>
      </c>
      <c r="D817" t="s">
        <v>825</v>
      </c>
      <c r="E817">
        <v>1351</v>
      </c>
      <c r="F817" t="s">
        <v>820</v>
      </c>
      <c r="G817">
        <v>7</v>
      </c>
      <c r="H817">
        <v>2211</v>
      </c>
    </row>
    <row r="818" spans="1:9">
      <c r="A818">
        <v>1315</v>
      </c>
      <c r="B818" t="s">
        <v>779</v>
      </c>
      <c r="C818">
        <v>5318</v>
      </c>
      <c r="D818" t="s">
        <v>824</v>
      </c>
      <c r="E818">
        <v>1351</v>
      </c>
      <c r="F818" t="s">
        <v>820</v>
      </c>
      <c r="G818">
        <v>18</v>
      </c>
      <c r="H818">
        <v>3632</v>
      </c>
    </row>
    <row r="819" spans="1:9">
      <c r="A819">
        <v>1305</v>
      </c>
      <c r="B819" t="s">
        <v>1119</v>
      </c>
      <c r="C819">
        <v>5186</v>
      </c>
      <c r="D819" t="s">
        <v>1144</v>
      </c>
      <c r="E819">
        <v>1346</v>
      </c>
      <c r="F819" t="s">
        <v>1141</v>
      </c>
      <c r="G819">
        <v>9</v>
      </c>
      <c r="H819">
        <v>2856</v>
      </c>
    </row>
    <row r="820" spans="1:9">
      <c r="A820">
        <v>1305</v>
      </c>
      <c r="B820" t="s">
        <v>1119</v>
      </c>
      <c r="C820">
        <v>5188</v>
      </c>
      <c r="D820" t="s">
        <v>1142</v>
      </c>
      <c r="E820">
        <v>1346</v>
      </c>
      <c r="F820" t="s">
        <v>1141</v>
      </c>
      <c r="G820">
        <v>24</v>
      </c>
      <c r="H820">
        <v>4927</v>
      </c>
    </row>
    <row r="821" spans="1:9">
      <c r="A821">
        <v>1305</v>
      </c>
      <c r="B821" t="s">
        <v>1119</v>
      </c>
      <c r="C821">
        <v>5187</v>
      </c>
      <c r="D821" t="s">
        <v>1143</v>
      </c>
      <c r="E821">
        <v>1346</v>
      </c>
      <c r="F821" t="s">
        <v>1141</v>
      </c>
      <c r="G821">
        <v>12</v>
      </c>
      <c r="H821">
        <v>2099</v>
      </c>
    </row>
    <row r="822" spans="1:9">
      <c r="A822">
        <v>1326</v>
      </c>
      <c r="B822" t="s">
        <v>547</v>
      </c>
      <c r="C822">
        <v>6505</v>
      </c>
      <c r="D822" t="s">
        <v>551</v>
      </c>
      <c r="E822">
        <v>1459</v>
      </c>
      <c r="F822" t="s">
        <v>550</v>
      </c>
      <c r="G822">
        <v>30</v>
      </c>
      <c r="H822">
        <v>7970</v>
      </c>
    </row>
    <row r="823" spans="1:9">
      <c r="A823">
        <v>1313</v>
      </c>
      <c r="B823" t="s">
        <v>874</v>
      </c>
      <c r="C823">
        <v>5405</v>
      </c>
      <c r="D823" t="s">
        <v>919</v>
      </c>
      <c r="E823">
        <v>1480</v>
      </c>
      <c r="F823" t="s">
        <v>881</v>
      </c>
      <c r="G823">
        <v>7</v>
      </c>
      <c r="H823">
        <v>1013</v>
      </c>
    </row>
    <row r="824" spans="1:9">
      <c r="A824">
        <v>1313</v>
      </c>
      <c r="B824" t="s">
        <v>874</v>
      </c>
      <c r="C824">
        <v>6389</v>
      </c>
      <c r="D824" t="s">
        <v>882</v>
      </c>
      <c r="E824">
        <v>1480</v>
      </c>
      <c r="F824" t="s">
        <v>881</v>
      </c>
      <c r="G824">
        <v>20</v>
      </c>
      <c r="H824">
        <v>2706</v>
      </c>
    </row>
    <row r="825" spans="1:9">
      <c r="A825">
        <v>1973</v>
      </c>
      <c r="B825" t="s">
        <v>37</v>
      </c>
      <c r="C825">
        <v>6757</v>
      </c>
      <c r="D825" t="s">
        <v>77</v>
      </c>
      <c r="E825">
        <v>1983</v>
      </c>
      <c r="F825" t="s">
        <v>74</v>
      </c>
      <c r="G825">
        <v>5</v>
      </c>
      <c r="H825">
        <v>1277</v>
      </c>
    </row>
    <row r="826" spans="1:9">
      <c r="A826">
        <v>1973</v>
      </c>
      <c r="B826" t="s">
        <v>37</v>
      </c>
      <c r="C826">
        <v>6758</v>
      </c>
      <c r="D826" t="s">
        <v>76</v>
      </c>
      <c r="E826">
        <v>1983</v>
      </c>
      <c r="F826" t="s">
        <v>74</v>
      </c>
      <c r="G826">
        <v>29</v>
      </c>
      <c r="H826">
        <v>8403</v>
      </c>
      <c r="I826">
        <f>H826/60</f>
        <v>140.05000000000001</v>
      </c>
    </row>
    <row r="827" spans="1:9">
      <c r="A827">
        <v>1326</v>
      </c>
      <c r="B827" t="s">
        <v>547</v>
      </c>
      <c r="C827">
        <v>5300</v>
      </c>
      <c r="D827" t="s">
        <v>575</v>
      </c>
      <c r="E827">
        <v>1463</v>
      </c>
      <c r="F827" t="s">
        <v>574</v>
      </c>
      <c r="G827">
        <v>22</v>
      </c>
      <c r="H827">
        <v>4744</v>
      </c>
      <c r="I827">
        <f t="shared" ref="I827:I828" si="0">H827/60</f>
        <v>79.066666666666663</v>
      </c>
    </row>
    <row r="828" spans="1:9">
      <c r="A828">
        <v>1326</v>
      </c>
      <c r="B828" t="s">
        <v>547</v>
      </c>
      <c r="C828">
        <v>5298</v>
      </c>
      <c r="D828" t="s">
        <v>577</v>
      </c>
      <c r="E828">
        <v>1463</v>
      </c>
      <c r="F828" t="s">
        <v>574</v>
      </c>
      <c r="G828">
        <v>25</v>
      </c>
      <c r="H828">
        <v>4073</v>
      </c>
      <c r="I828">
        <f t="shared" si="0"/>
        <v>67.88333333333334</v>
      </c>
    </row>
    <row r="829" spans="1:9">
      <c r="A829">
        <v>1326</v>
      </c>
      <c r="B829" t="s">
        <v>547</v>
      </c>
      <c r="C829">
        <v>5299</v>
      </c>
      <c r="D829" t="s">
        <v>576</v>
      </c>
      <c r="E829">
        <v>1463</v>
      </c>
      <c r="F829" t="s">
        <v>574</v>
      </c>
      <c r="G829">
        <v>22</v>
      </c>
      <c r="H829">
        <v>5168</v>
      </c>
    </row>
    <row r="830" spans="1:9">
      <c r="A830">
        <v>1326</v>
      </c>
      <c r="B830" t="s">
        <v>547</v>
      </c>
      <c r="C830">
        <v>5297</v>
      </c>
      <c r="D830" t="s">
        <v>578</v>
      </c>
      <c r="E830">
        <v>1463</v>
      </c>
      <c r="F830" t="s">
        <v>574</v>
      </c>
      <c r="G830">
        <v>18</v>
      </c>
      <c r="H830">
        <v>7894</v>
      </c>
    </row>
    <row r="831" spans="1:9">
      <c r="A831">
        <v>1326</v>
      </c>
      <c r="B831" t="s">
        <v>547</v>
      </c>
      <c r="C831">
        <v>5309</v>
      </c>
      <c r="D831" t="s">
        <v>567</v>
      </c>
      <c r="E831">
        <v>1467</v>
      </c>
      <c r="F831" t="s">
        <v>562</v>
      </c>
      <c r="G831">
        <v>6</v>
      </c>
      <c r="H831">
        <v>3125</v>
      </c>
    </row>
    <row r="832" spans="1:9">
      <c r="A832">
        <v>1326</v>
      </c>
      <c r="B832" t="s">
        <v>547</v>
      </c>
      <c r="C832">
        <v>5312</v>
      </c>
      <c r="D832" t="s">
        <v>564</v>
      </c>
      <c r="E832">
        <v>1467</v>
      </c>
      <c r="F832" t="s">
        <v>562</v>
      </c>
      <c r="G832">
        <v>8</v>
      </c>
      <c r="H832">
        <v>1139</v>
      </c>
    </row>
    <row r="833" spans="1:8">
      <c r="A833">
        <v>1326</v>
      </c>
      <c r="B833" t="s">
        <v>547</v>
      </c>
      <c r="C833">
        <v>5314</v>
      </c>
      <c r="D833" t="s">
        <v>563</v>
      </c>
      <c r="E833">
        <v>1467</v>
      </c>
      <c r="F833" t="s">
        <v>562</v>
      </c>
      <c r="G833">
        <v>8</v>
      </c>
      <c r="H833">
        <v>1964</v>
      </c>
    </row>
    <row r="834" spans="1:8">
      <c r="A834">
        <v>1326</v>
      </c>
      <c r="B834" t="s">
        <v>547</v>
      </c>
      <c r="C834">
        <v>5310</v>
      </c>
      <c r="D834" t="s">
        <v>566</v>
      </c>
      <c r="E834">
        <v>1467</v>
      </c>
      <c r="F834" t="s">
        <v>562</v>
      </c>
      <c r="G834">
        <v>8</v>
      </c>
      <c r="H834">
        <v>1881</v>
      </c>
    </row>
    <row r="835" spans="1:8">
      <c r="A835">
        <v>1326</v>
      </c>
      <c r="B835" t="s">
        <v>547</v>
      </c>
      <c r="C835">
        <v>5311</v>
      </c>
      <c r="D835" t="s">
        <v>565</v>
      </c>
      <c r="E835">
        <v>1467</v>
      </c>
      <c r="F835" t="s">
        <v>562</v>
      </c>
      <c r="G835">
        <v>8</v>
      </c>
      <c r="H835">
        <v>1984</v>
      </c>
    </row>
    <row r="836" spans="1:8">
      <c r="A836">
        <v>1302</v>
      </c>
      <c r="B836" t="s">
        <v>1192</v>
      </c>
      <c r="C836">
        <v>5560</v>
      </c>
      <c r="D836" t="s">
        <v>1205</v>
      </c>
      <c r="E836">
        <v>1522</v>
      </c>
      <c r="F836" t="s">
        <v>1194</v>
      </c>
      <c r="G836">
        <v>5</v>
      </c>
      <c r="H836">
        <v>1278</v>
      </c>
    </row>
    <row r="837" spans="1:8">
      <c r="A837">
        <v>1313</v>
      </c>
      <c r="B837" t="s">
        <v>874</v>
      </c>
      <c r="C837">
        <v>5374</v>
      </c>
      <c r="D837" t="s">
        <v>930</v>
      </c>
      <c r="E837">
        <v>1476</v>
      </c>
      <c r="F837" t="s">
        <v>927</v>
      </c>
      <c r="G837">
        <v>6</v>
      </c>
      <c r="H837">
        <v>1597</v>
      </c>
    </row>
    <row r="838" spans="1:8">
      <c r="A838">
        <v>1313</v>
      </c>
      <c r="B838" t="s">
        <v>874</v>
      </c>
      <c r="C838">
        <v>5388</v>
      </c>
      <c r="D838" t="s">
        <v>926</v>
      </c>
      <c r="E838">
        <v>1478</v>
      </c>
      <c r="F838" t="s">
        <v>922</v>
      </c>
      <c r="G838">
        <v>11</v>
      </c>
      <c r="H838">
        <v>2075</v>
      </c>
    </row>
    <row r="839" spans="1:8">
      <c r="A839">
        <v>1313</v>
      </c>
      <c r="B839" t="s">
        <v>874</v>
      </c>
      <c r="C839">
        <v>5398</v>
      </c>
      <c r="D839" t="s">
        <v>921</v>
      </c>
      <c r="E839">
        <v>1480</v>
      </c>
      <c r="F839" t="s">
        <v>881</v>
      </c>
      <c r="G839">
        <v>4</v>
      </c>
      <c r="H839">
        <v>805</v>
      </c>
    </row>
    <row r="840" spans="1:8">
      <c r="A840">
        <v>1313</v>
      </c>
      <c r="B840" t="s">
        <v>874</v>
      </c>
      <c r="C840">
        <v>5432</v>
      </c>
      <c r="D840" t="s">
        <v>900</v>
      </c>
      <c r="E840">
        <v>1488</v>
      </c>
      <c r="F840" t="s">
        <v>878</v>
      </c>
      <c r="G840">
        <v>11</v>
      </c>
      <c r="H840">
        <v>2824</v>
      </c>
    </row>
    <row r="841" spans="1:8">
      <c r="A841">
        <v>1313</v>
      </c>
      <c r="B841" t="s">
        <v>874</v>
      </c>
      <c r="C841">
        <v>5434</v>
      </c>
      <c r="D841" t="s">
        <v>898</v>
      </c>
      <c r="E841">
        <v>1488</v>
      </c>
      <c r="F841" t="s">
        <v>878</v>
      </c>
      <c r="G841">
        <v>5</v>
      </c>
      <c r="H841">
        <v>730</v>
      </c>
    </row>
    <row r="842" spans="1:8">
      <c r="A842">
        <v>1313</v>
      </c>
      <c r="B842" t="s">
        <v>874</v>
      </c>
      <c r="C842">
        <v>5433</v>
      </c>
      <c r="D842" t="s">
        <v>899</v>
      </c>
      <c r="E842">
        <v>1488</v>
      </c>
      <c r="F842" t="s">
        <v>878</v>
      </c>
      <c r="G842">
        <v>5</v>
      </c>
      <c r="H842">
        <v>1033</v>
      </c>
    </row>
    <row r="843" spans="1:8">
      <c r="A843">
        <v>1956</v>
      </c>
      <c r="B843" t="s">
        <v>226</v>
      </c>
      <c r="C843">
        <v>6650</v>
      </c>
      <c r="D843" t="s">
        <v>268</v>
      </c>
      <c r="E843">
        <v>1965</v>
      </c>
      <c r="F843" t="s">
        <v>269</v>
      </c>
      <c r="G843">
        <v>2</v>
      </c>
      <c r="H843">
        <v>948</v>
      </c>
    </row>
    <row r="844" spans="1:8">
      <c r="A844">
        <v>1956</v>
      </c>
      <c r="B844" t="s">
        <v>226</v>
      </c>
      <c r="C844">
        <v>6651</v>
      </c>
      <c r="D844" t="s">
        <v>268</v>
      </c>
      <c r="E844">
        <v>1960</v>
      </c>
      <c r="F844" t="s">
        <v>265</v>
      </c>
      <c r="G844">
        <v>2</v>
      </c>
      <c r="H844">
        <v>948</v>
      </c>
    </row>
    <row r="845" spans="1:8">
      <c r="A845">
        <v>1307</v>
      </c>
      <c r="B845" t="s">
        <v>1047</v>
      </c>
      <c r="C845">
        <v>5941</v>
      </c>
      <c r="D845" t="s">
        <v>1049</v>
      </c>
      <c r="E845">
        <v>1380</v>
      </c>
      <c r="F845" t="s">
        <v>1048</v>
      </c>
      <c r="G845">
        <v>5</v>
      </c>
      <c r="H845">
        <v>3653</v>
      </c>
    </row>
    <row r="846" spans="1:8">
      <c r="A846">
        <v>1311</v>
      </c>
      <c r="B846" t="s">
        <v>941</v>
      </c>
      <c r="C846">
        <v>6478</v>
      </c>
      <c r="D846" t="s">
        <v>943</v>
      </c>
      <c r="E846">
        <v>1891</v>
      </c>
      <c r="F846" t="s">
        <v>942</v>
      </c>
      <c r="G846">
        <v>4</v>
      </c>
      <c r="H846">
        <v>2033</v>
      </c>
    </row>
    <row r="847" spans="1:8">
      <c r="A847">
        <v>1957</v>
      </c>
      <c r="B847" t="s">
        <v>175</v>
      </c>
      <c r="C847">
        <v>6879</v>
      </c>
      <c r="D847" t="s">
        <v>176</v>
      </c>
      <c r="E847">
        <v>2017</v>
      </c>
      <c r="F847" t="s">
        <v>173</v>
      </c>
      <c r="G847">
        <v>25</v>
      </c>
      <c r="H847">
        <v>6544</v>
      </c>
    </row>
    <row r="848" spans="1:8">
      <c r="A848">
        <v>1957</v>
      </c>
      <c r="B848" t="s">
        <v>175</v>
      </c>
      <c r="C848">
        <v>6880</v>
      </c>
      <c r="D848" t="s">
        <v>174</v>
      </c>
      <c r="E848">
        <v>2017</v>
      </c>
      <c r="F848" t="s">
        <v>173</v>
      </c>
      <c r="G848">
        <v>16</v>
      </c>
      <c r="H848">
        <v>2113</v>
      </c>
    </row>
    <row r="849" spans="1:8">
      <c r="A849">
        <v>1957</v>
      </c>
      <c r="B849" t="s">
        <v>175</v>
      </c>
      <c r="C849">
        <v>6877</v>
      </c>
      <c r="D849" t="s">
        <v>179</v>
      </c>
      <c r="E849">
        <v>2016</v>
      </c>
      <c r="F849" t="s">
        <v>177</v>
      </c>
      <c r="G849">
        <v>8</v>
      </c>
      <c r="H849">
        <v>2055</v>
      </c>
    </row>
    <row r="850" spans="1:8">
      <c r="A850">
        <v>1315</v>
      </c>
      <c r="B850" t="s">
        <v>779</v>
      </c>
      <c r="C850">
        <v>5350</v>
      </c>
      <c r="D850" t="s">
        <v>795</v>
      </c>
      <c r="E850">
        <v>1359</v>
      </c>
      <c r="F850" t="s">
        <v>794</v>
      </c>
      <c r="G850">
        <v>14</v>
      </c>
      <c r="H850">
        <v>2687</v>
      </c>
    </row>
    <row r="851" spans="1:8">
      <c r="A851">
        <v>1315</v>
      </c>
      <c r="B851" t="s">
        <v>779</v>
      </c>
      <c r="C851">
        <v>5349</v>
      </c>
      <c r="D851" t="s">
        <v>796</v>
      </c>
      <c r="E851">
        <v>1359</v>
      </c>
      <c r="F851" t="s">
        <v>794</v>
      </c>
      <c r="G851">
        <v>20</v>
      </c>
      <c r="H851">
        <v>4042</v>
      </c>
    </row>
    <row r="852" spans="1:8">
      <c r="A852">
        <v>1315</v>
      </c>
      <c r="B852" t="s">
        <v>779</v>
      </c>
      <c r="C852">
        <v>5348</v>
      </c>
      <c r="D852" t="s">
        <v>797</v>
      </c>
      <c r="E852">
        <v>1359</v>
      </c>
      <c r="F852" t="s">
        <v>794</v>
      </c>
      <c r="G852">
        <v>13</v>
      </c>
      <c r="H852">
        <v>4288</v>
      </c>
    </row>
    <row r="853" spans="1:8">
      <c r="A853">
        <v>1957</v>
      </c>
      <c r="B853" t="s">
        <v>175</v>
      </c>
      <c r="C853">
        <v>6878</v>
      </c>
      <c r="D853" t="s">
        <v>178</v>
      </c>
      <c r="E853">
        <v>2016</v>
      </c>
      <c r="F853" t="s">
        <v>177</v>
      </c>
      <c r="G853">
        <v>10</v>
      </c>
      <c r="H853">
        <v>1415</v>
      </c>
    </row>
    <row r="854" spans="1:8">
      <c r="A854">
        <v>1972</v>
      </c>
      <c r="B854" t="s">
        <v>81</v>
      </c>
      <c r="C854">
        <v>6734</v>
      </c>
      <c r="D854" t="s">
        <v>103</v>
      </c>
      <c r="E854">
        <v>1979</v>
      </c>
      <c r="F854" t="s">
        <v>101</v>
      </c>
      <c r="G854">
        <v>5</v>
      </c>
      <c r="H854">
        <v>827</v>
      </c>
    </row>
    <row r="855" spans="1:8">
      <c r="A855">
        <v>1330</v>
      </c>
      <c r="B855" t="s">
        <v>413</v>
      </c>
      <c r="C855">
        <v>5451</v>
      </c>
      <c r="D855" t="s">
        <v>421</v>
      </c>
      <c r="E855">
        <v>1494</v>
      </c>
      <c r="F855" t="s">
        <v>420</v>
      </c>
      <c r="G855">
        <v>20</v>
      </c>
      <c r="H855">
        <v>1827</v>
      </c>
    </row>
    <row r="856" spans="1:8">
      <c r="A856">
        <v>1330</v>
      </c>
      <c r="B856" t="s">
        <v>413</v>
      </c>
      <c r="C856">
        <v>5449</v>
      </c>
      <c r="D856" t="s">
        <v>150</v>
      </c>
      <c r="E856">
        <v>1494</v>
      </c>
      <c r="F856" t="s">
        <v>420</v>
      </c>
      <c r="G856">
        <v>2</v>
      </c>
      <c r="H856">
        <v>408</v>
      </c>
    </row>
    <row r="857" spans="1:8">
      <c r="A857">
        <v>1958</v>
      </c>
      <c r="B857" t="s">
        <v>146</v>
      </c>
      <c r="C857">
        <v>6899</v>
      </c>
      <c r="D857" t="s">
        <v>150</v>
      </c>
      <c r="E857">
        <v>2025</v>
      </c>
      <c r="F857" t="s">
        <v>148</v>
      </c>
      <c r="G857">
        <v>3</v>
      </c>
      <c r="H857">
        <v>1497</v>
      </c>
    </row>
    <row r="858" spans="1:8">
      <c r="A858">
        <v>1958</v>
      </c>
      <c r="B858" t="s">
        <v>146</v>
      </c>
      <c r="C858">
        <v>6900</v>
      </c>
      <c r="D858" t="s">
        <v>149</v>
      </c>
      <c r="E858">
        <v>2025</v>
      </c>
      <c r="F858" t="s">
        <v>148</v>
      </c>
      <c r="G858">
        <v>8</v>
      </c>
      <c r="H858">
        <v>1104</v>
      </c>
    </row>
    <row r="859" spans="1:8">
      <c r="A859">
        <v>1329</v>
      </c>
      <c r="B859" t="s">
        <v>446</v>
      </c>
      <c r="C859">
        <v>5600</v>
      </c>
      <c r="D859" t="s">
        <v>451</v>
      </c>
      <c r="E859">
        <v>1552</v>
      </c>
      <c r="F859" t="s">
        <v>449</v>
      </c>
      <c r="G859">
        <v>24</v>
      </c>
      <c r="H859">
        <v>15111</v>
      </c>
    </row>
    <row r="860" spans="1:8">
      <c r="A860">
        <v>1329</v>
      </c>
      <c r="B860" t="s">
        <v>446</v>
      </c>
      <c r="C860">
        <v>5601</v>
      </c>
      <c r="D860" t="s">
        <v>450</v>
      </c>
      <c r="E860">
        <v>1552</v>
      </c>
      <c r="F860" t="s">
        <v>449</v>
      </c>
      <c r="G860">
        <v>21</v>
      </c>
      <c r="H860">
        <v>7050</v>
      </c>
    </row>
    <row r="861" spans="1:8">
      <c r="A861">
        <v>1972</v>
      </c>
      <c r="B861" t="s">
        <v>81</v>
      </c>
      <c r="C861">
        <v>6702</v>
      </c>
      <c r="D861" t="s">
        <v>136</v>
      </c>
      <c r="E861">
        <v>1974</v>
      </c>
      <c r="F861" t="s">
        <v>133</v>
      </c>
      <c r="G861">
        <v>2</v>
      </c>
      <c r="H861">
        <v>484</v>
      </c>
    </row>
    <row r="862" spans="1:8">
      <c r="A862">
        <v>1972</v>
      </c>
      <c r="B862" t="s">
        <v>81</v>
      </c>
      <c r="C862">
        <v>6704</v>
      </c>
      <c r="D862" t="s">
        <v>134</v>
      </c>
      <c r="E862">
        <v>1974</v>
      </c>
      <c r="F862" t="s">
        <v>133</v>
      </c>
      <c r="G862">
        <v>8</v>
      </c>
      <c r="H862">
        <v>1227</v>
      </c>
    </row>
    <row r="863" spans="1:8">
      <c r="A863">
        <v>1972</v>
      </c>
      <c r="B863" t="s">
        <v>81</v>
      </c>
      <c r="C863">
        <v>6703</v>
      </c>
      <c r="D863" t="s">
        <v>135</v>
      </c>
      <c r="E863">
        <v>1974</v>
      </c>
      <c r="F863" t="s">
        <v>133</v>
      </c>
      <c r="G863">
        <v>9</v>
      </c>
      <c r="H863">
        <v>852</v>
      </c>
    </row>
    <row r="864" spans="1:8">
      <c r="A864">
        <v>1305</v>
      </c>
      <c r="B864" t="s">
        <v>1119</v>
      </c>
      <c r="C864">
        <v>5065</v>
      </c>
      <c r="D864" t="s">
        <v>1161</v>
      </c>
      <c r="E864">
        <v>1341</v>
      </c>
      <c r="F864" t="s">
        <v>1159</v>
      </c>
      <c r="G864">
        <v>24</v>
      </c>
      <c r="H864">
        <v>7436</v>
      </c>
    </row>
    <row r="865" spans="1:8">
      <c r="A865">
        <v>1305</v>
      </c>
      <c r="B865" t="s">
        <v>1119</v>
      </c>
      <c r="C865">
        <v>5066</v>
      </c>
      <c r="D865" t="s">
        <v>1160</v>
      </c>
      <c r="E865">
        <v>1341</v>
      </c>
      <c r="F865" t="s">
        <v>1159</v>
      </c>
      <c r="G865">
        <v>30</v>
      </c>
      <c r="H865">
        <v>5366</v>
      </c>
    </row>
    <row r="866" spans="1:8">
      <c r="A866">
        <v>1956</v>
      </c>
      <c r="B866" t="s">
        <v>226</v>
      </c>
      <c r="C866">
        <v>6671</v>
      </c>
      <c r="D866" t="s">
        <v>244</v>
      </c>
      <c r="E866">
        <v>1964</v>
      </c>
      <c r="F866" t="s">
        <v>240</v>
      </c>
      <c r="G866">
        <v>7</v>
      </c>
      <c r="H866">
        <v>1760</v>
      </c>
    </row>
    <row r="867" spans="1:8">
      <c r="A867">
        <v>1329</v>
      </c>
      <c r="B867" t="s">
        <v>446</v>
      </c>
      <c r="C867">
        <v>5938</v>
      </c>
      <c r="D867" t="s">
        <v>448</v>
      </c>
      <c r="E867">
        <v>1550</v>
      </c>
      <c r="F867" t="s">
        <v>447</v>
      </c>
      <c r="G867">
        <v>22</v>
      </c>
      <c r="H867">
        <v>5990</v>
      </c>
    </row>
    <row r="868" spans="1:8">
      <c r="A868">
        <v>1329</v>
      </c>
      <c r="B868" t="s">
        <v>446</v>
      </c>
      <c r="C868">
        <v>5596</v>
      </c>
      <c r="D868" t="s">
        <v>455</v>
      </c>
      <c r="E868">
        <v>1550</v>
      </c>
      <c r="F868" t="s">
        <v>447</v>
      </c>
      <c r="G868">
        <v>3</v>
      </c>
      <c r="H868">
        <v>2857</v>
      </c>
    </row>
    <row r="869" spans="1:8">
      <c r="A869">
        <v>1308</v>
      </c>
      <c r="B869" t="s">
        <v>1016</v>
      </c>
      <c r="C869">
        <v>5479</v>
      </c>
      <c r="D869" t="s">
        <v>1043</v>
      </c>
      <c r="E869">
        <v>1438</v>
      </c>
      <c r="F869" t="s">
        <v>1019</v>
      </c>
      <c r="G869">
        <v>6</v>
      </c>
      <c r="H869">
        <v>2350</v>
      </c>
    </row>
    <row r="870" spans="1:8">
      <c r="A870">
        <v>1992</v>
      </c>
      <c r="B870" t="s">
        <v>2</v>
      </c>
      <c r="C870">
        <v>6793</v>
      </c>
      <c r="D870" t="s">
        <v>28</v>
      </c>
      <c r="E870">
        <v>1994</v>
      </c>
      <c r="F870" t="s">
        <v>25</v>
      </c>
      <c r="G870">
        <v>2</v>
      </c>
      <c r="H870">
        <v>730</v>
      </c>
    </row>
    <row r="871" spans="1:8">
      <c r="A871">
        <v>1972</v>
      </c>
      <c r="B871" t="s">
        <v>81</v>
      </c>
      <c r="C871">
        <v>6722</v>
      </c>
      <c r="D871" t="s">
        <v>113</v>
      </c>
      <c r="E871">
        <v>1977</v>
      </c>
      <c r="F871" t="s">
        <v>110</v>
      </c>
      <c r="G871">
        <v>6</v>
      </c>
      <c r="H871">
        <v>1202</v>
      </c>
    </row>
    <row r="872" spans="1:8">
      <c r="A872">
        <v>1307</v>
      </c>
      <c r="B872" t="s">
        <v>1047</v>
      </c>
      <c r="C872">
        <v>5105</v>
      </c>
      <c r="D872" t="s">
        <v>1066</v>
      </c>
      <c r="E872">
        <v>1388</v>
      </c>
      <c r="F872" t="s">
        <v>1065</v>
      </c>
      <c r="G872">
        <v>14</v>
      </c>
      <c r="H872">
        <v>2683</v>
      </c>
    </row>
    <row r="873" spans="1:8">
      <c r="A873">
        <v>1307</v>
      </c>
      <c r="B873" t="s">
        <v>1047</v>
      </c>
      <c r="C873">
        <v>5103</v>
      </c>
      <c r="D873" t="s">
        <v>1068</v>
      </c>
      <c r="E873">
        <v>1388</v>
      </c>
      <c r="F873" t="s">
        <v>1065</v>
      </c>
      <c r="G873">
        <v>8</v>
      </c>
      <c r="H873">
        <v>5199</v>
      </c>
    </row>
    <row r="874" spans="1:8">
      <c r="A874">
        <v>1972</v>
      </c>
      <c r="B874" t="s">
        <v>81</v>
      </c>
      <c r="C874">
        <v>6745</v>
      </c>
      <c r="D874" t="s">
        <v>90</v>
      </c>
      <c r="E874">
        <v>1981</v>
      </c>
      <c r="F874" t="s">
        <v>86</v>
      </c>
      <c r="G874">
        <v>4</v>
      </c>
      <c r="H874">
        <v>557</v>
      </c>
    </row>
    <row r="875" spans="1:8">
      <c r="A875">
        <v>1314</v>
      </c>
      <c r="B875" t="s">
        <v>831</v>
      </c>
      <c r="C875">
        <v>5529</v>
      </c>
      <c r="D875" t="s">
        <v>16</v>
      </c>
      <c r="E875">
        <v>1509</v>
      </c>
      <c r="F875" t="s">
        <v>838</v>
      </c>
      <c r="G875">
        <v>11</v>
      </c>
      <c r="H875">
        <v>3231</v>
      </c>
    </row>
    <row r="876" spans="1:8">
      <c r="A876">
        <v>1992</v>
      </c>
      <c r="B876" t="s">
        <v>2</v>
      </c>
      <c r="C876">
        <v>6802</v>
      </c>
      <c r="D876" t="s">
        <v>16</v>
      </c>
      <c r="E876">
        <v>1997</v>
      </c>
      <c r="F876" t="s">
        <v>7</v>
      </c>
      <c r="G876">
        <v>2</v>
      </c>
      <c r="H876">
        <v>562</v>
      </c>
    </row>
    <row r="877" spans="1:8">
      <c r="A877">
        <v>1313</v>
      </c>
      <c r="B877" t="s">
        <v>874</v>
      </c>
      <c r="C877">
        <v>6122</v>
      </c>
      <c r="D877" t="s">
        <v>885</v>
      </c>
      <c r="E877">
        <v>1482</v>
      </c>
      <c r="F877" t="s">
        <v>884</v>
      </c>
      <c r="G877">
        <v>28</v>
      </c>
      <c r="H877">
        <v>4666</v>
      </c>
    </row>
    <row r="878" spans="1:8">
      <c r="A878">
        <v>1313</v>
      </c>
      <c r="B878" t="s">
        <v>874</v>
      </c>
      <c r="C878">
        <v>6116</v>
      </c>
      <c r="D878" t="s">
        <v>887</v>
      </c>
      <c r="E878">
        <v>1482</v>
      </c>
      <c r="F878" t="s">
        <v>884</v>
      </c>
      <c r="G878">
        <v>23</v>
      </c>
      <c r="H878">
        <v>3097</v>
      </c>
    </row>
    <row r="879" spans="1:8">
      <c r="A879">
        <v>1313</v>
      </c>
      <c r="B879" t="s">
        <v>874</v>
      </c>
      <c r="C879">
        <v>6121</v>
      </c>
      <c r="D879" t="s">
        <v>886</v>
      </c>
      <c r="E879">
        <v>1482</v>
      </c>
      <c r="F879" t="s">
        <v>884</v>
      </c>
      <c r="G879">
        <v>28</v>
      </c>
      <c r="H879">
        <v>4521</v>
      </c>
    </row>
    <row r="880" spans="1:8">
      <c r="A880">
        <v>1313</v>
      </c>
      <c r="B880" t="s">
        <v>874</v>
      </c>
      <c r="C880">
        <v>6115</v>
      </c>
      <c r="D880" t="s">
        <v>888</v>
      </c>
      <c r="E880">
        <v>1482</v>
      </c>
      <c r="F880" t="s">
        <v>884</v>
      </c>
      <c r="G880">
        <v>23</v>
      </c>
      <c r="H880">
        <v>2820</v>
      </c>
    </row>
    <row r="881" spans="1:8">
      <c r="A881">
        <v>1973</v>
      </c>
      <c r="B881" t="s">
        <v>37</v>
      </c>
      <c r="C881">
        <v>6756</v>
      </c>
      <c r="D881" t="s">
        <v>78</v>
      </c>
      <c r="E881">
        <v>1983</v>
      </c>
      <c r="F881" t="s">
        <v>74</v>
      </c>
      <c r="G881">
        <v>4</v>
      </c>
      <c r="H881">
        <v>864</v>
      </c>
    </row>
    <row r="882" spans="1:8">
      <c r="A882">
        <v>1313</v>
      </c>
      <c r="B882" t="s">
        <v>874</v>
      </c>
      <c r="C882">
        <v>5416</v>
      </c>
      <c r="D882" t="s">
        <v>910</v>
      </c>
      <c r="E882">
        <v>1482</v>
      </c>
      <c r="F882" t="s">
        <v>884</v>
      </c>
      <c r="G882">
        <v>18</v>
      </c>
      <c r="H882">
        <v>3980</v>
      </c>
    </row>
    <row r="883" spans="1:8">
      <c r="A883">
        <v>1313</v>
      </c>
      <c r="B883" t="s">
        <v>874</v>
      </c>
      <c r="C883">
        <v>5415</v>
      </c>
      <c r="D883" t="s">
        <v>911</v>
      </c>
      <c r="E883">
        <v>1482</v>
      </c>
      <c r="F883" t="s">
        <v>884</v>
      </c>
      <c r="G883">
        <v>25</v>
      </c>
      <c r="H883">
        <v>4093</v>
      </c>
    </row>
    <row r="884" spans="1:8">
      <c r="A884">
        <v>1313</v>
      </c>
      <c r="B884" t="s">
        <v>874</v>
      </c>
      <c r="C884">
        <v>5412</v>
      </c>
      <c r="D884" t="s">
        <v>914</v>
      </c>
      <c r="E884">
        <v>1482</v>
      </c>
      <c r="F884" t="s">
        <v>884</v>
      </c>
      <c r="G884">
        <v>13</v>
      </c>
      <c r="H884">
        <v>2288</v>
      </c>
    </row>
    <row r="885" spans="1:8">
      <c r="A885">
        <v>1313</v>
      </c>
      <c r="B885" t="s">
        <v>874</v>
      </c>
      <c r="C885">
        <v>5414</v>
      </c>
      <c r="D885" t="s">
        <v>912</v>
      </c>
      <c r="E885">
        <v>1482</v>
      </c>
      <c r="F885" t="s">
        <v>884</v>
      </c>
      <c r="G885">
        <v>12</v>
      </c>
      <c r="H885">
        <v>2056</v>
      </c>
    </row>
    <row r="886" spans="1:8">
      <c r="A886">
        <v>1313</v>
      </c>
      <c r="B886" t="s">
        <v>874</v>
      </c>
      <c r="C886">
        <v>5413</v>
      </c>
      <c r="D886" t="s">
        <v>913</v>
      </c>
      <c r="E886">
        <v>1482</v>
      </c>
      <c r="F886" t="s">
        <v>884</v>
      </c>
      <c r="G886">
        <v>23</v>
      </c>
      <c r="H886">
        <v>3934</v>
      </c>
    </row>
    <row r="887" spans="1:8">
      <c r="A887">
        <v>1308</v>
      </c>
      <c r="B887" t="s">
        <v>1016</v>
      </c>
      <c r="C887">
        <v>5918</v>
      </c>
      <c r="D887" t="s">
        <v>1033</v>
      </c>
      <c r="E887">
        <v>1439</v>
      </c>
      <c r="F887" t="s">
        <v>1027</v>
      </c>
      <c r="G887">
        <v>5</v>
      </c>
      <c r="H887">
        <v>1787</v>
      </c>
    </row>
    <row r="888" spans="1:8">
      <c r="A888">
        <v>1308</v>
      </c>
      <c r="B888" t="s">
        <v>1016</v>
      </c>
      <c r="C888">
        <v>5921</v>
      </c>
      <c r="D888" t="s">
        <v>1033</v>
      </c>
      <c r="E888">
        <v>1731</v>
      </c>
      <c r="F888" t="s">
        <v>1032</v>
      </c>
      <c r="G888">
        <v>5</v>
      </c>
      <c r="H888">
        <v>1787</v>
      </c>
    </row>
    <row r="889" spans="1:8">
      <c r="A889">
        <v>1308</v>
      </c>
      <c r="B889" t="s">
        <v>1016</v>
      </c>
      <c r="C889">
        <v>6083</v>
      </c>
      <c r="D889" t="s">
        <v>1028</v>
      </c>
      <c r="E889">
        <v>1439</v>
      </c>
      <c r="F889" t="s">
        <v>1027</v>
      </c>
      <c r="G889">
        <v>30</v>
      </c>
      <c r="H889">
        <v>3485</v>
      </c>
    </row>
    <row r="890" spans="1:8">
      <c r="A890">
        <v>1973</v>
      </c>
      <c r="B890" t="s">
        <v>37</v>
      </c>
      <c r="C890">
        <v>6773</v>
      </c>
      <c r="D890" t="s">
        <v>55</v>
      </c>
      <c r="E890">
        <v>1989</v>
      </c>
      <c r="F890" t="s">
        <v>52</v>
      </c>
      <c r="G890">
        <v>16</v>
      </c>
      <c r="H890">
        <v>2196</v>
      </c>
    </row>
    <row r="891" spans="1:8">
      <c r="A891">
        <v>1973</v>
      </c>
      <c r="B891" t="s">
        <v>37</v>
      </c>
      <c r="C891">
        <v>6775</v>
      </c>
      <c r="D891" t="s">
        <v>53</v>
      </c>
      <c r="E891">
        <v>1989</v>
      </c>
      <c r="F891" t="s">
        <v>52</v>
      </c>
      <c r="G891">
        <v>11</v>
      </c>
      <c r="H891">
        <v>1529</v>
      </c>
    </row>
    <row r="892" spans="1:8">
      <c r="A892">
        <v>1321</v>
      </c>
      <c r="B892" t="s">
        <v>612</v>
      </c>
      <c r="C892">
        <v>6481</v>
      </c>
      <c r="D892" t="s">
        <v>622</v>
      </c>
      <c r="E892">
        <v>1893</v>
      </c>
      <c r="F892" t="s">
        <v>621</v>
      </c>
      <c r="G892">
        <v>21</v>
      </c>
      <c r="H892">
        <v>7467</v>
      </c>
    </row>
    <row r="893" spans="1:8">
      <c r="A893">
        <v>1308</v>
      </c>
      <c r="B893" t="s">
        <v>1016</v>
      </c>
      <c r="C893">
        <v>5492</v>
      </c>
      <c r="D893" t="s">
        <v>1039</v>
      </c>
      <c r="E893">
        <v>1442</v>
      </c>
      <c r="F893" t="s">
        <v>1021</v>
      </c>
      <c r="G893">
        <v>3</v>
      </c>
      <c r="H893">
        <v>1071</v>
      </c>
    </row>
    <row r="894" spans="1:8">
      <c r="A894">
        <v>1308</v>
      </c>
      <c r="B894" t="s">
        <v>1016</v>
      </c>
      <c r="C894">
        <v>6108</v>
      </c>
      <c r="D894" t="s">
        <v>1022</v>
      </c>
      <c r="E894">
        <v>1442</v>
      </c>
      <c r="F894" t="s">
        <v>1021</v>
      </c>
      <c r="G894">
        <v>18</v>
      </c>
      <c r="H894">
        <v>3398</v>
      </c>
    </row>
    <row r="895" spans="1:8">
      <c r="A895">
        <v>1311</v>
      </c>
      <c r="B895" t="s">
        <v>941</v>
      </c>
      <c r="C895">
        <v>5697</v>
      </c>
      <c r="D895" t="s">
        <v>956</v>
      </c>
      <c r="E895">
        <v>1524</v>
      </c>
      <c r="F895" t="s">
        <v>955</v>
      </c>
      <c r="G895">
        <v>10</v>
      </c>
      <c r="H895">
        <v>1422</v>
      </c>
    </row>
    <row r="896" spans="1:8">
      <c r="A896">
        <v>1311</v>
      </c>
      <c r="B896" t="s">
        <v>941</v>
      </c>
      <c r="C896">
        <v>5696</v>
      </c>
      <c r="D896" t="s">
        <v>957</v>
      </c>
      <c r="E896">
        <v>1524</v>
      </c>
      <c r="F896" t="s">
        <v>955</v>
      </c>
      <c r="G896">
        <v>7</v>
      </c>
      <c r="H896">
        <v>1875</v>
      </c>
    </row>
    <row r="897" spans="1:8">
      <c r="A897">
        <v>1311</v>
      </c>
      <c r="B897" t="s">
        <v>941</v>
      </c>
      <c r="C897">
        <v>5586</v>
      </c>
      <c r="D897" t="s">
        <v>959</v>
      </c>
      <c r="E897">
        <v>1523</v>
      </c>
      <c r="F897" t="s">
        <v>958</v>
      </c>
      <c r="G897">
        <v>10</v>
      </c>
      <c r="H897">
        <v>1109</v>
      </c>
    </row>
    <row r="898" spans="1:8">
      <c r="A898">
        <v>1311</v>
      </c>
      <c r="B898" t="s">
        <v>941</v>
      </c>
      <c r="C898">
        <v>5585</v>
      </c>
      <c r="D898" t="s">
        <v>960</v>
      </c>
      <c r="E898">
        <v>1523</v>
      </c>
      <c r="F898" t="s">
        <v>958</v>
      </c>
      <c r="G898">
        <v>9</v>
      </c>
      <c r="H898">
        <v>3706</v>
      </c>
    </row>
    <row r="899" spans="1:8">
      <c r="A899">
        <v>1311</v>
      </c>
      <c r="B899" t="s">
        <v>941</v>
      </c>
      <c r="C899">
        <v>5584</v>
      </c>
      <c r="D899" t="s">
        <v>962</v>
      </c>
      <c r="E899">
        <v>1519</v>
      </c>
      <c r="F899" t="s">
        <v>961</v>
      </c>
      <c r="G899">
        <v>10</v>
      </c>
      <c r="H899">
        <v>5537</v>
      </c>
    </row>
    <row r="900" spans="1:8">
      <c r="A900">
        <v>1321</v>
      </c>
      <c r="B900" t="s">
        <v>612</v>
      </c>
      <c r="C900">
        <v>5255</v>
      </c>
      <c r="D900" t="s">
        <v>624</v>
      </c>
      <c r="E900">
        <v>1429</v>
      </c>
      <c r="F900" t="s">
        <v>623</v>
      </c>
      <c r="G900">
        <v>15</v>
      </c>
      <c r="H900">
        <v>2881</v>
      </c>
    </row>
    <row r="901" spans="1:8">
      <c r="A901">
        <v>1321</v>
      </c>
      <c r="B901" t="s">
        <v>612</v>
      </c>
      <c r="C901">
        <v>5254</v>
      </c>
      <c r="D901" t="s">
        <v>625</v>
      </c>
      <c r="E901">
        <v>1429</v>
      </c>
      <c r="F901" t="s">
        <v>623</v>
      </c>
      <c r="G901">
        <v>3</v>
      </c>
      <c r="H901">
        <v>2413</v>
      </c>
    </row>
    <row r="902" spans="1:8">
      <c r="A902">
        <v>1311</v>
      </c>
      <c r="B902" t="s">
        <v>941</v>
      </c>
      <c r="C902">
        <v>5583</v>
      </c>
      <c r="D902" t="s">
        <v>964</v>
      </c>
      <c r="E902">
        <v>1518</v>
      </c>
      <c r="F902" t="s">
        <v>963</v>
      </c>
      <c r="G902">
        <v>3</v>
      </c>
      <c r="H902">
        <v>1630</v>
      </c>
    </row>
    <row r="903" spans="1:8">
      <c r="A903">
        <v>1310</v>
      </c>
      <c r="B903" t="s">
        <v>979</v>
      </c>
      <c r="C903">
        <v>5237</v>
      </c>
      <c r="D903" t="s">
        <v>984</v>
      </c>
      <c r="E903">
        <v>1421</v>
      </c>
      <c r="F903" t="s">
        <v>983</v>
      </c>
      <c r="G903">
        <v>10</v>
      </c>
      <c r="H903">
        <v>1248</v>
      </c>
    </row>
    <row r="904" spans="1:8">
      <c r="A904">
        <v>1310</v>
      </c>
      <c r="B904" t="s">
        <v>979</v>
      </c>
      <c r="C904">
        <v>5235</v>
      </c>
      <c r="D904" t="s">
        <v>985</v>
      </c>
      <c r="E904">
        <v>1421</v>
      </c>
      <c r="F904" t="s">
        <v>983</v>
      </c>
      <c r="G904">
        <v>34</v>
      </c>
      <c r="H904">
        <v>13467</v>
      </c>
    </row>
    <row r="905" spans="1:8">
      <c r="A905">
        <v>1321</v>
      </c>
      <c r="B905" t="s">
        <v>612</v>
      </c>
      <c r="C905">
        <v>6621</v>
      </c>
      <c r="D905" t="s">
        <v>616</v>
      </c>
      <c r="E905">
        <v>1426</v>
      </c>
      <c r="F905" t="s">
        <v>615</v>
      </c>
      <c r="G905">
        <v>15</v>
      </c>
      <c r="H905">
        <v>8560</v>
      </c>
    </row>
    <row r="906" spans="1:8">
      <c r="A906">
        <v>1311</v>
      </c>
      <c r="B906" t="s">
        <v>941</v>
      </c>
      <c r="C906">
        <v>5581</v>
      </c>
      <c r="D906" t="s">
        <v>946</v>
      </c>
      <c r="E906">
        <v>1517</v>
      </c>
      <c r="F906" t="s">
        <v>965</v>
      </c>
      <c r="G906">
        <v>2</v>
      </c>
      <c r="H906">
        <v>988</v>
      </c>
    </row>
    <row r="907" spans="1:8">
      <c r="A907">
        <v>1311</v>
      </c>
      <c r="B907" t="s">
        <v>941</v>
      </c>
      <c r="C907">
        <v>5582</v>
      </c>
      <c r="D907" t="s">
        <v>966</v>
      </c>
      <c r="E907">
        <v>1517</v>
      </c>
      <c r="F907" t="s">
        <v>965</v>
      </c>
      <c r="G907">
        <v>10</v>
      </c>
      <c r="H907">
        <v>1461</v>
      </c>
    </row>
    <row r="908" spans="1:8">
      <c r="A908">
        <v>1311</v>
      </c>
      <c r="B908" t="s">
        <v>941</v>
      </c>
      <c r="C908">
        <v>5580</v>
      </c>
      <c r="D908" t="s">
        <v>968</v>
      </c>
      <c r="E908">
        <v>1516</v>
      </c>
      <c r="F908" t="s">
        <v>967</v>
      </c>
      <c r="G908">
        <v>10</v>
      </c>
      <c r="H908">
        <v>1449</v>
      </c>
    </row>
    <row r="909" spans="1:8">
      <c r="A909">
        <v>1311</v>
      </c>
      <c r="B909" t="s">
        <v>941</v>
      </c>
      <c r="C909">
        <v>5579</v>
      </c>
      <c r="D909" t="s">
        <v>969</v>
      </c>
      <c r="E909">
        <v>1516</v>
      </c>
      <c r="F909" t="s">
        <v>967</v>
      </c>
      <c r="G909">
        <v>15</v>
      </c>
      <c r="H909">
        <v>8100</v>
      </c>
    </row>
    <row r="910" spans="1:8">
      <c r="A910">
        <v>1310</v>
      </c>
      <c r="B910" t="s">
        <v>979</v>
      </c>
      <c r="C910">
        <v>5234</v>
      </c>
      <c r="D910" t="s">
        <v>987</v>
      </c>
      <c r="E910">
        <v>1420</v>
      </c>
      <c r="F910" t="s">
        <v>986</v>
      </c>
      <c r="G910">
        <v>51</v>
      </c>
      <c r="H910">
        <v>21651</v>
      </c>
    </row>
    <row r="911" spans="1:8">
      <c r="A911">
        <v>1310</v>
      </c>
      <c r="B911" t="s">
        <v>979</v>
      </c>
      <c r="C911">
        <v>5508</v>
      </c>
      <c r="D911" t="s">
        <v>981</v>
      </c>
      <c r="E911">
        <v>1419</v>
      </c>
      <c r="F911" t="s">
        <v>980</v>
      </c>
      <c r="G911">
        <v>15</v>
      </c>
      <c r="H911">
        <v>1534</v>
      </c>
    </row>
    <row r="912" spans="1:8">
      <c r="A912">
        <v>1310</v>
      </c>
      <c r="B912" t="s">
        <v>979</v>
      </c>
      <c r="C912">
        <v>5230</v>
      </c>
      <c r="D912" t="s">
        <v>988</v>
      </c>
      <c r="E912">
        <v>1419</v>
      </c>
      <c r="F912" t="s">
        <v>980</v>
      </c>
      <c r="G912">
        <v>10</v>
      </c>
      <c r="H912">
        <v>1155</v>
      </c>
    </row>
    <row r="913" spans="1:8">
      <c r="A913">
        <v>1310</v>
      </c>
      <c r="B913" t="s">
        <v>979</v>
      </c>
      <c r="C913">
        <v>5296</v>
      </c>
      <c r="D913" t="s">
        <v>982</v>
      </c>
      <c r="E913">
        <v>1419</v>
      </c>
      <c r="F913" t="s">
        <v>980</v>
      </c>
      <c r="G913">
        <v>8</v>
      </c>
      <c r="H913">
        <v>5511</v>
      </c>
    </row>
    <row r="914" spans="1:8">
      <c r="A914">
        <v>1310</v>
      </c>
      <c r="B914" t="s">
        <v>979</v>
      </c>
      <c r="C914">
        <v>5229</v>
      </c>
      <c r="D914" t="s">
        <v>989</v>
      </c>
      <c r="E914">
        <v>1419</v>
      </c>
      <c r="F914" t="s">
        <v>980</v>
      </c>
      <c r="G914">
        <v>6</v>
      </c>
      <c r="H914">
        <v>1383</v>
      </c>
    </row>
    <row r="915" spans="1:8">
      <c r="A915">
        <v>1311</v>
      </c>
      <c r="B915" t="s">
        <v>941</v>
      </c>
      <c r="C915">
        <v>5578</v>
      </c>
      <c r="D915" t="s">
        <v>971</v>
      </c>
      <c r="E915">
        <v>1515</v>
      </c>
      <c r="F915" t="s">
        <v>970</v>
      </c>
      <c r="G915">
        <v>10</v>
      </c>
      <c r="H915">
        <v>1064</v>
      </c>
    </row>
    <row r="916" spans="1:8">
      <c r="A916">
        <v>1311</v>
      </c>
      <c r="B916" t="s">
        <v>941</v>
      </c>
      <c r="C916">
        <v>5577</v>
      </c>
      <c r="D916" t="s">
        <v>972</v>
      </c>
      <c r="E916">
        <v>1515</v>
      </c>
      <c r="F916" t="s">
        <v>970</v>
      </c>
      <c r="G916">
        <v>4</v>
      </c>
      <c r="H916">
        <v>1262</v>
      </c>
    </row>
    <row r="917" spans="1:8">
      <c r="A917">
        <v>1311</v>
      </c>
      <c r="B917" t="s">
        <v>941</v>
      </c>
      <c r="C917">
        <v>5576</v>
      </c>
      <c r="D917" t="s">
        <v>974</v>
      </c>
      <c r="E917">
        <v>1514</v>
      </c>
      <c r="F917" t="s">
        <v>973</v>
      </c>
      <c r="G917">
        <v>10</v>
      </c>
      <c r="H917">
        <v>1482</v>
      </c>
    </row>
    <row r="918" spans="1:8">
      <c r="A918">
        <v>1311</v>
      </c>
      <c r="B918" t="s">
        <v>941</v>
      </c>
      <c r="C918">
        <v>5575</v>
      </c>
      <c r="D918" t="s">
        <v>975</v>
      </c>
      <c r="E918">
        <v>1514</v>
      </c>
      <c r="F918" t="s">
        <v>973</v>
      </c>
      <c r="G918">
        <v>2</v>
      </c>
      <c r="H918">
        <v>437</v>
      </c>
    </row>
    <row r="919" spans="1:8">
      <c r="A919">
        <v>1310</v>
      </c>
      <c r="B919" t="s">
        <v>979</v>
      </c>
      <c r="C919">
        <v>5228</v>
      </c>
      <c r="D919" t="s">
        <v>991</v>
      </c>
      <c r="E919">
        <v>1418</v>
      </c>
      <c r="F919" t="s">
        <v>990</v>
      </c>
      <c r="G919">
        <v>5</v>
      </c>
      <c r="H919">
        <v>332</v>
      </c>
    </row>
    <row r="920" spans="1:8">
      <c r="A920">
        <v>1310</v>
      </c>
      <c r="B920" t="s">
        <v>979</v>
      </c>
      <c r="C920">
        <v>5227</v>
      </c>
      <c r="D920" t="s">
        <v>992</v>
      </c>
      <c r="E920">
        <v>1418</v>
      </c>
      <c r="F920" t="s">
        <v>990</v>
      </c>
      <c r="G920">
        <v>3</v>
      </c>
      <c r="H920">
        <v>1137</v>
      </c>
    </row>
    <row r="921" spans="1:8">
      <c r="A921">
        <v>1304</v>
      </c>
      <c r="B921" t="s">
        <v>1162</v>
      </c>
      <c r="C921">
        <v>5276</v>
      </c>
      <c r="D921" t="s">
        <v>1164</v>
      </c>
      <c r="E921">
        <v>1455</v>
      </c>
      <c r="F921" t="s">
        <v>1163</v>
      </c>
      <c r="G921">
        <v>9</v>
      </c>
      <c r="H921">
        <v>1597</v>
      </c>
    </row>
    <row r="922" spans="1:8">
      <c r="A922">
        <v>1304</v>
      </c>
      <c r="B922" t="s">
        <v>1162</v>
      </c>
      <c r="C922">
        <v>5275</v>
      </c>
      <c r="D922" t="s">
        <v>1165</v>
      </c>
      <c r="E922">
        <v>1455</v>
      </c>
      <c r="F922" t="s">
        <v>1163</v>
      </c>
      <c r="G922">
        <v>2</v>
      </c>
      <c r="H922">
        <v>719</v>
      </c>
    </row>
    <row r="923" spans="1:8">
      <c r="A923">
        <v>1311</v>
      </c>
      <c r="B923" t="s">
        <v>941</v>
      </c>
      <c r="C923">
        <v>5574</v>
      </c>
      <c r="D923" t="s">
        <v>977</v>
      </c>
      <c r="E923">
        <v>1513</v>
      </c>
      <c r="F923" t="s">
        <v>976</v>
      </c>
      <c r="G923">
        <v>5</v>
      </c>
      <c r="H923">
        <v>332</v>
      </c>
    </row>
    <row r="924" spans="1:8">
      <c r="A924">
        <v>1311</v>
      </c>
      <c r="B924" t="s">
        <v>941</v>
      </c>
      <c r="C924">
        <v>5573</v>
      </c>
      <c r="D924" t="s">
        <v>978</v>
      </c>
      <c r="E924">
        <v>1513</v>
      </c>
      <c r="F924" t="s">
        <v>976</v>
      </c>
      <c r="G924">
        <v>3</v>
      </c>
      <c r="H924">
        <v>1137</v>
      </c>
    </row>
    <row r="925" spans="1:8">
      <c r="A925">
        <v>1310</v>
      </c>
      <c r="B925" t="s">
        <v>979</v>
      </c>
      <c r="C925">
        <v>5225</v>
      </c>
      <c r="D925" t="s">
        <v>994</v>
      </c>
      <c r="E925">
        <v>1417</v>
      </c>
      <c r="F925" t="s">
        <v>993</v>
      </c>
      <c r="G925">
        <v>11</v>
      </c>
      <c r="H925">
        <v>618</v>
      </c>
    </row>
    <row r="926" spans="1:8">
      <c r="A926">
        <v>1310</v>
      </c>
      <c r="B926" t="s">
        <v>979</v>
      </c>
      <c r="C926">
        <v>5224</v>
      </c>
      <c r="D926" t="s">
        <v>995</v>
      </c>
      <c r="E926">
        <v>1417</v>
      </c>
      <c r="F926" t="s">
        <v>993</v>
      </c>
      <c r="G926">
        <v>4</v>
      </c>
      <c r="H926">
        <v>1262</v>
      </c>
    </row>
    <row r="927" spans="1:8">
      <c r="A927">
        <v>1331</v>
      </c>
      <c r="B927" t="s">
        <v>398</v>
      </c>
      <c r="C927">
        <v>6614</v>
      </c>
      <c r="D927" t="s">
        <v>397</v>
      </c>
      <c r="E927">
        <v>1947</v>
      </c>
      <c r="F927" t="s">
        <v>396</v>
      </c>
      <c r="G927">
        <v>4</v>
      </c>
      <c r="H927">
        <v>1228</v>
      </c>
    </row>
    <row r="928" spans="1:8">
      <c r="A928">
        <v>1331</v>
      </c>
      <c r="B928" t="s">
        <v>398</v>
      </c>
      <c r="C928">
        <v>6613</v>
      </c>
      <c r="D928" t="s">
        <v>400</v>
      </c>
      <c r="E928">
        <v>1946</v>
      </c>
      <c r="F928" t="s">
        <v>399</v>
      </c>
      <c r="G928">
        <v>3</v>
      </c>
      <c r="H928">
        <v>872</v>
      </c>
    </row>
    <row r="929" spans="1:8">
      <c r="A929">
        <v>1331</v>
      </c>
      <c r="B929" t="s">
        <v>398</v>
      </c>
      <c r="C929">
        <v>6612</v>
      </c>
      <c r="D929" t="s">
        <v>402</v>
      </c>
      <c r="E929">
        <v>1945</v>
      </c>
      <c r="F929" t="s">
        <v>401</v>
      </c>
      <c r="G929">
        <v>3</v>
      </c>
      <c r="H929">
        <v>650</v>
      </c>
    </row>
    <row r="930" spans="1:8">
      <c r="A930">
        <v>1318</v>
      </c>
      <c r="B930" t="s">
        <v>694</v>
      </c>
      <c r="C930">
        <v>6607</v>
      </c>
      <c r="D930" t="s">
        <v>693</v>
      </c>
      <c r="E930">
        <v>1940</v>
      </c>
      <c r="F930" t="s">
        <v>692</v>
      </c>
      <c r="G930">
        <v>4</v>
      </c>
      <c r="H930">
        <v>1055</v>
      </c>
    </row>
    <row r="931" spans="1:8">
      <c r="A931">
        <v>1331</v>
      </c>
      <c r="B931" t="s">
        <v>398</v>
      </c>
      <c r="C931">
        <v>6611</v>
      </c>
      <c r="D931" t="s">
        <v>404</v>
      </c>
      <c r="E931">
        <v>1944</v>
      </c>
      <c r="F931" t="s">
        <v>403</v>
      </c>
      <c r="G931">
        <v>2</v>
      </c>
      <c r="H931">
        <v>497</v>
      </c>
    </row>
    <row r="932" spans="1:8">
      <c r="A932">
        <v>1318</v>
      </c>
      <c r="B932" t="s">
        <v>694</v>
      </c>
      <c r="C932">
        <v>6606</v>
      </c>
      <c r="D932" t="s">
        <v>696</v>
      </c>
      <c r="E932">
        <v>1939</v>
      </c>
      <c r="F932" t="s">
        <v>695</v>
      </c>
      <c r="G932">
        <v>2</v>
      </c>
      <c r="H932">
        <v>613</v>
      </c>
    </row>
    <row r="933" spans="1:8">
      <c r="A933">
        <v>1331</v>
      </c>
      <c r="B933" t="s">
        <v>398</v>
      </c>
      <c r="C933">
        <v>6610</v>
      </c>
      <c r="D933" t="s">
        <v>406</v>
      </c>
      <c r="E933">
        <v>1943</v>
      </c>
      <c r="F933" t="s">
        <v>405</v>
      </c>
      <c r="G933">
        <v>3</v>
      </c>
      <c r="H933">
        <v>762</v>
      </c>
    </row>
    <row r="934" spans="1:8">
      <c r="A934">
        <v>1318</v>
      </c>
      <c r="B934" t="s">
        <v>694</v>
      </c>
      <c r="C934">
        <v>6605</v>
      </c>
      <c r="D934" t="s">
        <v>698</v>
      </c>
      <c r="E934">
        <v>1938</v>
      </c>
      <c r="F934" t="s">
        <v>697</v>
      </c>
      <c r="G934">
        <v>3</v>
      </c>
      <c r="H934">
        <v>763</v>
      </c>
    </row>
    <row r="935" spans="1:8">
      <c r="A935">
        <v>1331</v>
      </c>
      <c r="B935" t="s">
        <v>398</v>
      </c>
      <c r="C935">
        <v>6609</v>
      </c>
      <c r="D935" t="s">
        <v>408</v>
      </c>
      <c r="E935">
        <v>1942</v>
      </c>
      <c r="F935" t="s">
        <v>407</v>
      </c>
      <c r="G935">
        <v>2</v>
      </c>
      <c r="H935">
        <v>786</v>
      </c>
    </row>
    <row r="936" spans="1:8">
      <c r="A936">
        <v>1337</v>
      </c>
      <c r="B936" t="s">
        <v>303</v>
      </c>
      <c r="C936">
        <v>5969</v>
      </c>
      <c r="D936" t="s">
        <v>305</v>
      </c>
      <c r="E936">
        <v>1662</v>
      </c>
      <c r="F936" t="s">
        <v>304</v>
      </c>
      <c r="G936">
        <v>10</v>
      </c>
      <c r="H936">
        <v>2421</v>
      </c>
    </row>
    <row r="937" spans="1:8">
      <c r="A937">
        <v>1318</v>
      </c>
      <c r="B937" t="s">
        <v>694</v>
      </c>
      <c r="C937">
        <v>6604</v>
      </c>
      <c r="D937" t="s">
        <v>700</v>
      </c>
      <c r="E937">
        <v>1937</v>
      </c>
      <c r="F937" t="s">
        <v>699</v>
      </c>
      <c r="G937">
        <v>4</v>
      </c>
      <c r="H937">
        <v>677</v>
      </c>
    </row>
    <row r="938" spans="1:8">
      <c r="A938">
        <v>1337</v>
      </c>
      <c r="B938" t="s">
        <v>303</v>
      </c>
      <c r="C938">
        <v>5968</v>
      </c>
      <c r="D938" t="s">
        <v>306</v>
      </c>
      <c r="E938">
        <v>1662</v>
      </c>
      <c r="F938" t="s">
        <v>304</v>
      </c>
      <c r="G938">
        <v>6</v>
      </c>
      <c r="H938">
        <v>2076</v>
      </c>
    </row>
    <row r="939" spans="1:8">
      <c r="A939">
        <v>1337</v>
      </c>
      <c r="B939" t="s">
        <v>303</v>
      </c>
      <c r="C939">
        <v>5832</v>
      </c>
      <c r="D939" t="s">
        <v>309</v>
      </c>
      <c r="E939">
        <v>1662</v>
      </c>
      <c r="F939" t="s">
        <v>304</v>
      </c>
      <c r="G939">
        <v>44</v>
      </c>
      <c r="H939">
        <v>4078</v>
      </c>
    </row>
    <row r="940" spans="1:8">
      <c r="A940">
        <v>1318</v>
      </c>
      <c r="B940" t="s">
        <v>694</v>
      </c>
      <c r="C940">
        <v>5612</v>
      </c>
      <c r="D940" t="s">
        <v>702</v>
      </c>
      <c r="E940">
        <v>1557</v>
      </c>
      <c r="F940" t="s">
        <v>701</v>
      </c>
      <c r="G940">
        <v>4</v>
      </c>
      <c r="H940">
        <v>616</v>
      </c>
    </row>
    <row r="941" spans="1:8">
      <c r="A941">
        <v>1318</v>
      </c>
      <c r="B941" t="s">
        <v>694</v>
      </c>
      <c r="C941">
        <v>5611</v>
      </c>
      <c r="D941" t="s">
        <v>703</v>
      </c>
      <c r="E941">
        <v>1557</v>
      </c>
      <c r="F941" t="s">
        <v>701</v>
      </c>
      <c r="G941">
        <v>2</v>
      </c>
      <c r="H941">
        <v>843</v>
      </c>
    </row>
    <row r="942" spans="1:8">
      <c r="A942">
        <v>1331</v>
      </c>
      <c r="B942" t="s">
        <v>398</v>
      </c>
      <c r="C942">
        <v>5278</v>
      </c>
      <c r="D942" t="s">
        <v>410</v>
      </c>
      <c r="E942">
        <v>1941</v>
      </c>
      <c r="F942" t="s">
        <v>409</v>
      </c>
      <c r="G942">
        <v>3</v>
      </c>
      <c r="H942">
        <v>291</v>
      </c>
    </row>
    <row r="943" spans="1:8">
      <c r="A943">
        <v>1301</v>
      </c>
      <c r="B943" t="s">
        <v>1231</v>
      </c>
      <c r="C943">
        <v>6599</v>
      </c>
      <c r="D943" t="s">
        <v>1233</v>
      </c>
      <c r="E943">
        <v>1499</v>
      </c>
      <c r="F943" t="s">
        <v>1229</v>
      </c>
      <c r="G943">
        <v>26</v>
      </c>
      <c r="H943">
        <v>8733</v>
      </c>
    </row>
    <row r="944" spans="1:8">
      <c r="A944">
        <v>1301</v>
      </c>
      <c r="B944" t="s">
        <v>1231</v>
      </c>
      <c r="C944">
        <v>6601</v>
      </c>
      <c r="D944" t="s">
        <v>1232</v>
      </c>
      <c r="E944">
        <v>1499</v>
      </c>
      <c r="F944" t="s">
        <v>1229</v>
      </c>
      <c r="G944">
        <v>26</v>
      </c>
      <c r="H944">
        <v>8365</v>
      </c>
    </row>
    <row r="945" spans="1:8">
      <c r="A945">
        <v>1306</v>
      </c>
      <c r="B945" t="s">
        <v>1082</v>
      </c>
      <c r="C945">
        <v>5076</v>
      </c>
      <c r="D945" t="s">
        <v>1109</v>
      </c>
      <c r="E945">
        <v>1378</v>
      </c>
      <c r="F945" t="s">
        <v>1107</v>
      </c>
      <c r="G945">
        <v>12</v>
      </c>
      <c r="H945">
        <v>3407</v>
      </c>
    </row>
    <row r="946" spans="1:8">
      <c r="A946">
        <v>1306</v>
      </c>
      <c r="B946" t="s">
        <v>1082</v>
      </c>
      <c r="C946">
        <v>5077</v>
      </c>
      <c r="D946" t="s">
        <v>1108</v>
      </c>
      <c r="E946">
        <v>1378</v>
      </c>
      <c r="F946" t="s">
        <v>1107</v>
      </c>
      <c r="G946">
        <v>14</v>
      </c>
      <c r="H946">
        <v>4952</v>
      </c>
    </row>
    <row r="947" spans="1:8">
      <c r="A947">
        <v>1320</v>
      </c>
      <c r="B947" t="s">
        <v>628</v>
      </c>
      <c r="C947">
        <v>5506</v>
      </c>
      <c r="D947" t="s">
        <v>661</v>
      </c>
      <c r="E947">
        <v>1448</v>
      </c>
      <c r="F947" t="s">
        <v>654</v>
      </c>
      <c r="G947">
        <v>7</v>
      </c>
      <c r="H947">
        <v>1345</v>
      </c>
    </row>
    <row r="948" spans="1:8">
      <c r="A948">
        <v>1320</v>
      </c>
      <c r="B948" t="s">
        <v>628</v>
      </c>
      <c r="C948">
        <v>5910</v>
      </c>
      <c r="D948" t="s">
        <v>655</v>
      </c>
      <c r="E948">
        <v>1448</v>
      </c>
      <c r="F948" t="s">
        <v>654</v>
      </c>
      <c r="G948">
        <v>14</v>
      </c>
      <c r="H948">
        <v>915</v>
      </c>
    </row>
    <row r="949" spans="1:8">
      <c r="A949">
        <v>1330</v>
      </c>
      <c r="B949" t="s">
        <v>413</v>
      </c>
      <c r="C949">
        <v>6133</v>
      </c>
      <c r="D949" t="s">
        <v>412</v>
      </c>
      <c r="E949">
        <v>1481</v>
      </c>
      <c r="F949" t="s">
        <v>411</v>
      </c>
      <c r="G949">
        <v>10</v>
      </c>
      <c r="H949">
        <v>1571</v>
      </c>
    </row>
    <row r="950" spans="1:8">
      <c r="A950">
        <v>1330</v>
      </c>
      <c r="B950" t="s">
        <v>413</v>
      </c>
      <c r="C950">
        <v>6111</v>
      </c>
      <c r="D950" t="s">
        <v>415</v>
      </c>
      <c r="E950">
        <v>1481</v>
      </c>
      <c r="F950" t="s">
        <v>411</v>
      </c>
      <c r="G950">
        <v>11</v>
      </c>
      <c r="H950">
        <v>2986</v>
      </c>
    </row>
    <row r="951" spans="1:8">
      <c r="A951">
        <v>1316</v>
      </c>
      <c r="B951" t="s">
        <v>734</v>
      </c>
      <c r="C951">
        <v>5118</v>
      </c>
      <c r="D951" t="s">
        <v>774</v>
      </c>
      <c r="E951">
        <v>1394</v>
      </c>
      <c r="F951" t="s">
        <v>770</v>
      </c>
      <c r="G951">
        <v>5</v>
      </c>
      <c r="H951">
        <v>3600</v>
      </c>
    </row>
    <row r="952" spans="1:8">
      <c r="A952">
        <v>1316</v>
      </c>
      <c r="B952" t="s">
        <v>734</v>
      </c>
      <c r="C952">
        <v>5117</v>
      </c>
      <c r="D952" t="s">
        <v>775</v>
      </c>
      <c r="E952">
        <v>1394</v>
      </c>
      <c r="F952" t="s">
        <v>770</v>
      </c>
      <c r="G952">
        <v>5</v>
      </c>
      <c r="H952">
        <v>2426</v>
      </c>
    </row>
    <row r="953" spans="1:8">
      <c r="A953">
        <v>1329</v>
      </c>
      <c r="B953" t="s">
        <v>446</v>
      </c>
      <c r="C953">
        <v>5162</v>
      </c>
      <c r="D953" t="s">
        <v>477</v>
      </c>
      <c r="E953">
        <v>1407</v>
      </c>
      <c r="F953" t="s">
        <v>470</v>
      </c>
      <c r="G953">
        <v>35</v>
      </c>
      <c r="H953">
        <v>8156</v>
      </c>
    </row>
    <row r="954" spans="1:8">
      <c r="A954">
        <v>1329</v>
      </c>
      <c r="B954" t="s">
        <v>446</v>
      </c>
      <c r="C954">
        <v>5161</v>
      </c>
      <c r="D954" t="s">
        <v>478</v>
      </c>
      <c r="E954">
        <v>1407</v>
      </c>
      <c r="F954" t="s">
        <v>470</v>
      </c>
      <c r="G954">
        <v>5</v>
      </c>
      <c r="H954">
        <v>4410</v>
      </c>
    </row>
    <row r="955" spans="1:8">
      <c r="A955">
        <v>1336</v>
      </c>
      <c r="B955" t="s">
        <v>312</v>
      </c>
      <c r="C955">
        <v>5061</v>
      </c>
      <c r="D955" t="s">
        <v>338</v>
      </c>
      <c r="E955">
        <v>1339</v>
      </c>
      <c r="F955" t="s">
        <v>336</v>
      </c>
      <c r="G955">
        <v>4</v>
      </c>
      <c r="H955">
        <v>1330</v>
      </c>
    </row>
    <row r="956" spans="1:8">
      <c r="A956">
        <v>1336</v>
      </c>
      <c r="B956" t="s">
        <v>312</v>
      </c>
      <c r="C956">
        <v>5062</v>
      </c>
      <c r="D956" t="s">
        <v>337</v>
      </c>
      <c r="E956">
        <v>1339</v>
      </c>
      <c r="F956" t="s">
        <v>336</v>
      </c>
      <c r="G956">
        <v>3</v>
      </c>
      <c r="H956">
        <v>1940</v>
      </c>
    </row>
    <row r="957" spans="1:8">
      <c r="A957">
        <v>1336</v>
      </c>
      <c r="B957" t="s">
        <v>312</v>
      </c>
      <c r="C957">
        <v>5212</v>
      </c>
      <c r="D957" t="s">
        <v>332</v>
      </c>
      <c r="E957">
        <v>1413</v>
      </c>
      <c r="F957" t="s">
        <v>331</v>
      </c>
      <c r="G957">
        <v>18</v>
      </c>
      <c r="H957">
        <v>4747</v>
      </c>
    </row>
    <row r="958" spans="1:8">
      <c r="A958">
        <v>1336</v>
      </c>
      <c r="B958" t="s">
        <v>312</v>
      </c>
      <c r="C958">
        <v>5213</v>
      </c>
      <c r="D958" t="s">
        <v>329</v>
      </c>
      <c r="E958">
        <v>1413</v>
      </c>
      <c r="F958" t="s">
        <v>331</v>
      </c>
      <c r="G958">
        <v>11</v>
      </c>
      <c r="H958">
        <v>1467</v>
      </c>
    </row>
    <row r="959" spans="1:8">
      <c r="A959">
        <v>1336</v>
      </c>
      <c r="B959" t="s">
        <v>312</v>
      </c>
      <c r="C959">
        <v>5215</v>
      </c>
      <c r="D959" t="s">
        <v>329</v>
      </c>
      <c r="E959">
        <v>1412</v>
      </c>
      <c r="F959" t="s">
        <v>326</v>
      </c>
      <c r="G959">
        <v>11</v>
      </c>
      <c r="H959">
        <v>1467</v>
      </c>
    </row>
    <row r="960" spans="1:8">
      <c r="A960">
        <v>1336</v>
      </c>
      <c r="B960" t="s">
        <v>312</v>
      </c>
      <c r="C960">
        <v>5214</v>
      </c>
      <c r="D960" t="s">
        <v>330</v>
      </c>
      <c r="E960">
        <v>1412</v>
      </c>
      <c r="F960" t="s">
        <v>326</v>
      </c>
      <c r="G960">
        <v>18</v>
      </c>
      <c r="H960">
        <v>4411</v>
      </c>
    </row>
    <row r="961" spans="1:8">
      <c r="A961">
        <v>1305</v>
      </c>
      <c r="B961" t="s">
        <v>1119</v>
      </c>
      <c r="C961">
        <v>5277</v>
      </c>
      <c r="D961" t="s">
        <v>1122</v>
      </c>
      <c r="E961">
        <v>1348</v>
      </c>
      <c r="F961" t="s">
        <v>1117</v>
      </c>
      <c r="G961">
        <v>4</v>
      </c>
      <c r="H961">
        <v>739</v>
      </c>
    </row>
    <row r="962" spans="1:8">
      <c r="A962">
        <v>1958</v>
      </c>
      <c r="B962" t="s">
        <v>146</v>
      </c>
      <c r="C962">
        <v>6883</v>
      </c>
      <c r="D962" t="s">
        <v>169</v>
      </c>
      <c r="E962">
        <v>2019</v>
      </c>
      <c r="F962" t="s">
        <v>167</v>
      </c>
      <c r="G962">
        <v>2</v>
      </c>
      <c r="H962">
        <v>1155</v>
      </c>
    </row>
    <row r="963" spans="1:8">
      <c r="A963">
        <v>1958</v>
      </c>
      <c r="B963" t="s">
        <v>146</v>
      </c>
      <c r="C963">
        <v>6884</v>
      </c>
      <c r="D963" t="s">
        <v>168</v>
      </c>
      <c r="E963">
        <v>2019</v>
      </c>
      <c r="F963" t="s">
        <v>167</v>
      </c>
      <c r="G963">
        <v>7</v>
      </c>
      <c r="H963">
        <v>1402</v>
      </c>
    </row>
    <row r="964" spans="1:8">
      <c r="A964">
        <v>1311</v>
      </c>
      <c r="B964" t="s">
        <v>941</v>
      </c>
      <c r="C964">
        <v>6404</v>
      </c>
      <c r="D964" t="s">
        <v>947</v>
      </c>
      <c r="E964">
        <v>1877</v>
      </c>
      <c r="F964" t="s">
        <v>946</v>
      </c>
      <c r="G964">
        <v>15</v>
      </c>
      <c r="H964">
        <v>5822</v>
      </c>
    </row>
    <row r="965" spans="1:8">
      <c r="A965">
        <v>1311</v>
      </c>
      <c r="B965" t="s">
        <v>941</v>
      </c>
      <c r="C965">
        <v>6403</v>
      </c>
      <c r="D965" t="s">
        <v>948</v>
      </c>
      <c r="E965">
        <v>1877</v>
      </c>
      <c r="F965" t="s">
        <v>946</v>
      </c>
      <c r="G965">
        <v>20</v>
      </c>
      <c r="H965">
        <v>9280</v>
      </c>
    </row>
    <row r="966" spans="1:8">
      <c r="A966">
        <v>1303</v>
      </c>
      <c r="B966" t="s">
        <v>1166</v>
      </c>
      <c r="C966">
        <v>5691</v>
      </c>
      <c r="D966" t="s">
        <v>1169</v>
      </c>
      <c r="E966">
        <v>1579</v>
      </c>
      <c r="F966" t="s">
        <v>368</v>
      </c>
      <c r="G966">
        <v>13</v>
      </c>
      <c r="H966">
        <v>2318</v>
      </c>
    </row>
    <row r="967" spans="1:8">
      <c r="A967">
        <v>1311</v>
      </c>
      <c r="B967" t="s">
        <v>941</v>
      </c>
      <c r="C967">
        <v>6402</v>
      </c>
      <c r="D967" t="s">
        <v>949</v>
      </c>
      <c r="E967">
        <v>1877</v>
      </c>
      <c r="F967" t="s">
        <v>946</v>
      </c>
      <c r="G967">
        <v>13</v>
      </c>
      <c r="H967">
        <v>4897</v>
      </c>
    </row>
    <row r="968" spans="1:8">
      <c r="A968">
        <v>1303</v>
      </c>
      <c r="B968" t="s">
        <v>1166</v>
      </c>
      <c r="C968">
        <v>5690</v>
      </c>
      <c r="D968" t="s">
        <v>1170</v>
      </c>
      <c r="E968">
        <v>1579</v>
      </c>
      <c r="F968" t="s">
        <v>368</v>
      </c>
      <c r="G968">
        <v>13</v>
      </c>
      <c r="H968">
        <v>2096</v>
      </c>
    </row>
    <row r="969" spans="1:8">
      <c r="A969">
        <v>1332</v>
      </c>
      <c r="B969" t="s">
        <v>370</v>
      </c>
      <c r="C969">
        <v>5647</v>
      </c>
      <c r="D969" t="s">
        <v>382</v>
      </c>
      <c r="E969">
        <v>1573</v>
      </c>
      <c r="F969" t="s">
        <v>368</v>
      </c>
      <c r="G969">
        <v>30</v>
      </c>
      <c r="H969">
        <v>1920</v>
      </c>
    </row>
    <row r="970" spans="1:8">
      <c r="A970">
        <v>1332</v>
      </c>
      <c r="B970" t="s">
        <v>370</v>
      </c>
      <c r="C970">
        <v>5646</v>
      </c>
      <c r="D970" t="s">
        <v>383</v>
      </c>
      <c r="E970">
        <v>1573</v>
      </c>
      <c r="F970" t="s">
        <v>368</v>
      </c>
      <c r="G970">
        <v>14</v>
      </c>
      <c r="H970">
        <v>4471</v>
      </c>
    </row>
    <row r="971" spans="1:8">
      <c r="A971">
        <v>1303</v>
      </c>
      <c r="B971" t="s">
        <v>1166</v>
      </c>
      <c r="C971">
        <v>5689</v>
      </c>
      <c r="D971" t="s">
        <v>1171</v>
      </c>
      <c r="E971">
        <v>1579</v>
      </c>
      <c r="F971" t="s">
        <v>368</v>
      </c>
      <c r="G971">
        <v>11</v>
      </c>
      <c r="H971">
        <v>1917</v>
      </c>
    </row>
    <row r="972" spans="1:8">
      <c r="A972">
        <v>1319</v>
      </c>
      <c r="B972" t="s">
        <v>666</v>
      </c>
      <c r="C972">
        <v>5670</v>
      </c>
      <c r="D972" t="s">
        <v>669</v>
      </c>
      <c r="E972">
        <v>1576</v>
      </c>
      <c r="F972" t="s">
        <v>368</v>
      </c>
      <c r="G972">
        <v>40</v>
      </c>
      <c r="H972">
        <v>5121</v>
      </c>
    </row>
    <row r="973" spans="1:8">
      <c r="A973">
        <v>1319</v>
      </c>
      <c r="B973" t="s">
        <v>666</v>
      </c>
      <c r="C973">
        <v>5669</v>
      </c>
      <c r="D973" t="s">
        <v>670</v>
      </c>
      <c r="E973">
        <v>1576</v>
      </c>
      <c r="F973" t="s">
        <v>368</v>
      </c>
      <c r="G973">
        <v>13</v>
      </c>
      <c r="H973">
        <v>3070</v>
      </c>
    </row>
    <row r="974" spans="1:8">
      <c r="A974">
        <v>1319</v>
      </c>
      <c r="B974" t="s">
        <v>666</v>
      </c>
      <c r="C974">
        <v>5653</v>
      </c>
      <c r="D974" t="s">
        <v>686</v>
      </c>
      <c r="E974">
        <v>1574</v>
      </c>
      <c r="F974" t="s">
        <v>376</v>
      </c>
      <c r="G974">
        <v>25</v>
      </c>
      <c r="H974">
        <v>5044</v>
      </c>
    </row>
    <row r="975" spans="1:8">
      <c r="A975">
        <v>1319</v>
      </c>
      <c r="B975" t="s">
        <v>666</v>
      </c>
      <c r="C975">
        <v>5652</v>
      </c>
      <c r="D975" t="s">
        <v>687</v>
      </c>
      <c r="E975">
        <v>1574</v>
      </c>
      <c r="F975" t="s">
        <v>376</v>
      </c>
      <c r="G975">
        <v>5</v>
      </c>
      <c r="H975">
        <v>1582</v>
      </c>
    </row>
    <row r="976" spans="1:8">
      <c r="A976">
        <v>1332</v>
      </c>
      <c r="B976" t="s">
        <v>370</v>
      </c>
      <c r="C976">
        <v>5645</v>
      </c>
      <c r="D976" t="s">
        <v>384</v>
      </c>
      <c r="E976">
        <v>1573</v>
      </c>
      <c r="F976" t="s">
        <v>368</v>
      </c>
      <c r="G976">
        <v>12</v>
      </c>
      <c r="H976">
        <v>2315</v>
      </c>
    </row>
    <row r="977" spans="1:8">
      <c r="A977">
        <v>1311</v>
      </c>
      <c r="B977" t="s">
        <v>941</v>
      </c>
      <c r="C977">
        <v>6401</v>
      </c>
      <c r="D977" t="s">
        <v>950</v>
      </c>
      <c r="E977">
        <v>1877</v>
      </c>
      <c r="F977" t="s">
        <v>946</v>
      </c>
      <c r="G977">
        <v>14</v>
      </c>
      <c r="H977">
        <v>5430</v>
      </c>
    </row>
    <row r="978" spans="1:8">
      <c r="A978">
        <v>1303</v>
      </c>
      <c r="B978" t="s">
        <v>1166</v>
      </c>
      <c r="C978">
        <v>5688</v>
      </c>
      <c r="D978" t="s">
        <v>1172</v>
      </c>
      <c r="E978">
        <v>1579</v>
      </c>
      <c r="F978" t="s">
        <v>368</v>
      </c>
      <c r="G978">
        <v>8</v>
      </c>
      <c r="H978">
        <v>1949</v>
      </c>
    </row>
    <row r="979" spans="1:8">
      <c r="A979">
        <v>1303</v>
      </c>
      <c r="B979" t="s">
        <v>1166</v>
      </c>
      <c r="C979">
        <v>5678</v>
      </c>
      <c r="D979" t="s">
        <v>1182</v>
      </c>
      <c r="E979">
        <v>1577</v>
      </c>
      <c r="F979" t="s">
        <v>376</v>
      </c>
      <c r="G979">
        <v>33</v>
      </c>
      <c r="H979">
        <v>6383</v>
      </c>
    </row>
    <row r="980" spans="1:8">
      <c r="A980">
        <v>1303</v>
      </c>
      <c r="B980" t="s">
        <v>1166</v>
      </c>
      <c r="C980">
        <v>5677</v>
      </c>
      <c r="D980" t="s">
        <v>1183</v>
      </c>
      <c r="E980">
        <v>1577</v>
      </c>
      <c r="F980" t="s">
        <v>376</v>
      </c>
      <c r="G980">
        <v>6</v>
      </c>
      <c r="H980">
        <v>1800</v>
      </c>
    </row>
    <row r="981" spans="1:8">
      <c r="A981">
        <v>1319</v>
      </c>
      <c r="B981" t="s">
        <v>666</v>
      </c>
      <c r="C981">
        <v>5668</v>
      </c>
      <c r="D981" t="s">
        <v>671</v>
      </c>
      <c r="E981">
        <v>1576</v>
      </c>
      <c r="F981" t="s">
        <v>368</v>
      </c>
      <c r="G981">
        <v>25</v>
      </c>
      <c r="H981">
        <v>2799</v>
      </c>
    </row>
    <row r="982" spans="1:8">
      <c r="A982">
        <v>1319</v>
      </c>
      <c r="B982" t="s">
        <v>666</v>
      </c>
      <c r="C982">
        <v>5667</v>
      </c>
      <c r="D982" t="s">
        <v>672</v>
      </c>
      <c r="E982">
        <v>1576</v>
      </c>
      <c r="F982" t="s">
        <v>368</v>
      </c>
      <c r="G982">
        <v>4</v>
      </c>
      <c r="H982">
        <v>581</v>
      </c>
    </row>
    <row r="983" spans="1:8">
      <c r="A983">
        <v>1311</v>
      </c>
      <c r="B983" t="s">
        <v>941</v>
      </c>
      <c r="C983">
        <v>6400</v>
      </c>
      <c r="D983" t="s">
        <v>951</v>
      </c>
      <c r="E983">
        <v>1877</v>
      </c>
      <c r="F983" t="s">
        <v>946</v>
      </c>
      <c r="G983">
        <v>4</v>
      </c>
      <c r="H983">
        <v>1994</v>
      </c>
    </row>
    <row r="984" spans="1:8">
      <c r="A984">
        <v>1303</v>
      </c>
      <c r="B984" t="s">
        <v>1166</v>
      </c>
      <c r="C984">
        <v>5684</v>
      </c>
      <c r="D984" t="s">
        <v>1176</v>
      </c>
      <c r="E984">
        <v>1578</v>
      </c>
      <c r="F984" t="s">
        <v>379</v>
      </c>
      <c r="G984">
        <v>5</v>
      </c>
      <c r="H984">
        <v>567</v>
      </c>
    </row>
    <row r="985" spans="1:8">
      <c r="A985">
        <v>1303</v>
      </c>
      <c r="B985" t="s">
        <v>1166</v>
      </c>
      <c r="C985">
        <v>5683</v>
      </c>
      <c r="D985" t="s">
        <v>1177</v>
      </c>
      <c r="E985">
        <v>1578</v>
      </c>
      <c r="F985" t="s">
        <v>379</v>
      </c>
      <c r="G985">
        <v>3</v>
      </c>
      <c r="H985">
        <v>288</v>
      </c>
    </row>
    <row r="986" spans="1:8">
      <c r="A986">
        <v>1319</v>
      </c>
      <c r="B986" t="s">
        <v>666</v>
      </c>
      <c r="C986">
        <v>5661</v>
      </c>
      <c r="D986" t="s">
        <v>678</v>
      </c>
      <c r="E986">
        <v>1575</v>
      </c>
      <c r="F986" t="s">
        <v>379</v>
      </c>
      <c r="G986">
        <v>4</v>
      </c>
      <c r="H986">
        <v>155</v>
      </c>
    </row>
    <row r="987" spans="1:8">
      <c r="A987">
        <v>1319</v>
      </c>
      <c r="B987" t="s">
        <v>666</v>
      </c>
      <c r="C987">
        <v>5660</v>
      </c>
      <c r="D987" t="s">
        <v>679</v>
      </c>
      <c r="E987">
        <v>1575</v>
      </c>
      <c r="F987" t="s">
        <v>379</v>
      </c>
      <c r="G987">
        <v>6</v>
      </c>
      <c r="H987">
        <v>618</v>
      </c>
    </row>
    <row r="988" spans="1:8">
      <c r="A988">
        <v>1332</v>
      </c>
      <c r="B988" t="s">
        <v>370</v>
      </c>
      <c r="C988">
        <v>6050</v>
      </c>
      <c r="D988" t="s">
        <v>374</v>
      </c>
      <c r="E988">
        <v>1573</v>
      </c>
      <c r="F988" t="s">
        <v>368</v>
      </c>
      <c r="G988">
        <v>20</v>
      </c>
      <c r="H988">
        <v>3523</v>
      </c>
    </row>
    <row r="989" spans="1:8">
      <c r="A989">
        <v>1332</v>
      </c>
      <c r="B989" t="s">
        <v>370</v>
      </c>
      <c r="C989">
        <v>5644</v>
      </c>
      <c r="D989" t="s">
        <v>385</v>
      </c>
      <c r="E989">
        <v>1573</v>
      </c>
      <c r="F989" t="s">
        <v>368</v>
      </c>
      <c r="G989">
        <v>12</v>
      </c>
      <c r="H989">
        <v>1994</v>
      </c>
    </row>
    <row r="990" spans="1:8">
      <c r="A990">
        <v>1303</v>
      </c>
      <c r="B990" t="s">
        <v>1166</v>
      </c>
      <c r="C990">
        <v>5687</v>
      </c>
      <c r="D990" t="s">
        <v>1173</v>
      </c>
      <c r="E990">
        <v>1579</v>
      </c>
      <c r="F990" t="s">
        <v>368</v>
      </c>
      <c r="G990">
        <v>13</v>
      </c>
      <c r="H990">
        <v>2407</v>
      </c>
    </row>
    <row r="991" spans="1:8">
      <c r="A991">
        <v>1303</v>
      </c>
      <c r="B991" t="s">
        <v>1166</v>
      </c>
      <c r="C991">
        <v>5743</v>
      </c>
      <c r="D991" t="s">
        <v>1167</v>
      </c>
      <c r="E991">
        <v>1578</v>
      </c>
      <c r="F991" t="s">
        <v>379</v>
      </c>
      <c r="G991">
        <v>3</v>
      </c>
      <c r="H991">
        <v>317</v>
      </c>
    </row>
    <row r="992" spans="1:8">
      <c r="A992">
        <v>1303</v>
      </c>
      <c r="B992" t="s">
        <v>1166</v>
      </c>
      <c r="C992">
        <v>5742</v>
      </c>
      <c r="D992" t="s">
        <v>1168</v>
      </c>
      <c r="E992">
        <v>1578</v>
      </c>
      <c r="F992" t="s">
        <v>379</v>
      </c>
      <c r="G992">
        <v>3</v>
      </c>
      <c r="H992">
        <v>480</v>
      </c>
    </row>
    <row r="993" spans="1:8">
      <c r="A993">
        <v>1319</v>
      </c>
      <c r="B993" t="s">
        <v>666</v>
      </c>
      <c r="C993">
        <v>5651</v>
      </c>
      <c r="D993" t="s">
        <v>688</v>
      </c>
      <c r="E993">
        <v>1574</v>
      </c>
      <c r="F993" t="s">
        <v>376</v>
      </c>
      <c r="G993">
        <v>27</v>
      </c>
      <c r="H993">
        <v>4512</v>
      </c>
    </row>
    <row r="994" spans="1:8">
      <c r="A994">
        <v>1319</v>
      </c>
      <c r="B994" t="s">
        <v>666</v>
      </c>
      <c r="C994">
        <v>5650</v>
      </c>
      <c r="D994" t="s">
        <v>689</v>
      </c>
      <c r="E994">
        <v>1574</v>
      </c>
      <c r="F994" t="s">
        <v>376</v>
      </c>
      <c r="G994">
        <v>2</v>
      </c>
      <c r="H994">
        <v>525</v>
      </c>
    </row>
    <row r="995" spans="1:8">
      <c r="A995">
        <v>1303</v>
      </c>
      <c r="B995" t="s">
        <v>1166</v>
      </c>
      <c r="C995">
        <v>5676</v>
      </c>
      <c r="D995" t="s">
        <v>1184</v>
      </c>
      <c r="E995">
        <v>1577</v>
      </c>
      <c r="F995" t="s">
        <v>376</v>
      </c>
      <c r="G995">
        <v>32</v>
      </c>
      <c r="H995">
        <v>5751</v>
      </c>
    </row>
    <row r="996" spans="1:8">
      <c r="A996">
        <v>1303</v>
      </c>
      <c r="B996" t="s">
        <v>1166</v>
      </c>
      <c r="C996">
        <v>5675</v>
      </c>
      <c r="D996" t="s">
        <v>1185</v>
      </c>
      <c r="E996">
        <v>1577</v>
      </c>
      <c r="F996" t="s">
        <v>376</v>
      </c>
      <c r="G996">
        <v>5</v>
      </c>
      <c r="H996">
        <v>1294</v>
      </c>
    </row>
    <row r="997" spans="1:8">
      <c r="A997">
        <v>1332</v>
      </c>
      <c r="B997" t="s">
        <v>370</v>
      </c>
      <c r="C997">
        <v>5637</v>
      </c>
      <c r="D997" t="s">
        <v>392</v>
      </c>
      <c r="E997">
        <v>1571</v>
      </c>
      <c r="F997" t="s">
        <v>376</v>
      </c>
      <c r="G997">
        <v>14</v>
      </c>
      <c r="H997">
        <v>1153</v>
      </c>
    </row>
    <row r="998" spans="1:8">
      <c r="A998">
        <v>1332</v>
      </c>
      <c r="B998" t="s">
        <v>370</v>
      </c>
      <c r="C998">
        <v>5636</v>
      </c>
      <c r="D998" t="s">
        <v>393</v>
      </c>
      <c r="E998">
        <v>1571</v>
      </c>
      <c r="F998" t="s">
        <v>376</v>
      </c>
      <c r="G998">
        <v>2</v>
      </c>
      <c r="H998">
        <v>261</v>
      </c>
    </row>
    <row r="999" spans="1:8">
      <c r="A999">
        <v>1319</v>
      </c>
      <c r="B999" t="s">
        <v>666</v>
      </c>
      <c r="C999">
        <v>5659</v>
      </c>
      <c r="D999" t="s">
        <v>680</v>
      </c>
      <c r="E999">
        <v>1575</v>
      </c>
      <c r="F999" t="s">
        <v>379</v>
      </c>
      <c r="G999">
        <v>7</v>
      </c>
      <c r="H999">
        <v>312</v>
      </c>
    </row>
    <row r="1000" spans="1:8">
      <c r="A1000">
        <v>1319</v>
      </c>
      <c r="B1000" t="s">
        <v>666</v>
      </c>
      <c r="C1000">
        <v>5658</v>
      </c>
      <c r="D1000" t="s">
        <v>681</v>
      </c>
      <c r="E1000">
        <v>1575</v>
      </c>
      <c r="F1000" t="s">
        <v>379</v>
      </c>
      <c r="G1000">
        <v>7</v>
      </c>
      <c r="H1000">
        <v>645</v>
      </c>
    </row>
    <row r="1001" spans="1:8">
      <c r="A1001">
        <v>1319</v>
      </c>
      <c r="B1001" t="s">
        <v>666</v>
      </c>
      <c r="C1001">
        <v>5666</v>
      </c>
      <c r="D1001" t="s">
        <v>673</v>
      </c>
      <c r="E1001">
        <v>1576</v>
      </c>
      <c r="F1001" t="s">
        <v>368</v>
      </c>
      <c r="G1001">
        <v>15</v>
      </c>
      <c r="H1001">
        <v>2352</v>
      </c>
    </row>
    <row r="1002" spans="1:8">
      <c r="A1002">
        <v>1319</v>
      </c>
      <c r="B1002" t="s">
        <v>666</v>
      </c>
      <c r="C1002">
        <v>5665</v>
      </c>
      <c r="D1002" t="s">
        <v>674</v>
      </c>
      <c r="E1002">
        <v>1576</v>
      </c>
      <c r="F1002" t="s">
        <v>368</v>
      </c>
      <c r="G1002">
        <v>9</v>
      </c>
      <c r="H1002">
        <v>1878</v>
      </c>
    </row>
    <row r="1003" spans="1:8">
      <c r="A1003">
        <v>1311</v>
      </c>
      <c r="B1003" t="s">
        <v>941</v>
      </c>
      <c r="C1003">
        <v>6399</v>
      </c>
      <c r="D1003" t="s">
        <v>952</v>
      </c>
      <c r="E1003">
        <v>1877</v>
      </c>
      <c r="F1003" t="s">
        <v>946</v>
      </c>
      <c r="G1003">
        <v>7</v>
      </c>
      <c r="H1003">
        <v>2702</v>
      </c>
    </row>
    <row r="1004" spans="1:8">
      <c r="A1004">
        <v>1332</v>
      </c>
      <c r="B1004" t="s">
        <v>370</v>
      </c>
      <c r="C1004">
        <v>6072</v>
      </c>
      <c r="D1004" t="s">
        <v>369</v>
      </c>
      <c r="E1004">
        <v>1573</v>
      </c>
      <c r="F1004" t="s">
        <v>368</v>
      </c>
      <c r="G1004">
        <v>20</v>
      </c>
      <c r="H1004">
        <v>2175</v>
      </c>
    </row>
    <row r="1005" spans="1:8">
      <c r="A1005">
        <v>1332</v>
      </c>
      <c r="B1005" t="s">
        <v>370</v>
      </c>
      <c r="C1005">
        <v>6071</v>
      </c>
      <c r="D1005" t="s">
        <v>371</v>
      </c>
      <c r="E1005">
        <v>1573</v>
      </c>
      <c r="F1005" t="s">
        <v>368</v>
      </c>
      <c r="G1005">
        <v>25</v>
      </c>
      <c r="H1005">
        <v>2890</v>
      </c>
    </row>
    <row r="1006" spans="1:8">
      <c r="A1006">
        <v>1332</v>
      </c>
      <c r="B1006" t="s">
        <v>370</v>
      </c>
      <c r="C1006">
        <v>5643</v>
      </c>
      <c r="D1006" t="s">
        <v>386</v>
      </c>
      <c r="E1006">
        <v>1573</v>
      </c>
      <c r="F1006" t="s">
        <v>368</v>
      </c>
      <c r="G1006">
        <v>15</v>
      </c>
      <c r="H1006">
        <v>3221</v>
      </c>
    </row>
    <row r="1007" spans="1:8">
      <c r="A1007">
        <v>1303</v>
      </c>
      <c r="B1007" t="s">
        <v>1166</v>
      </c>
      <c r="C1007">
        <v>5686</v>
      </c>
      <c r="D1007" t="s">
        <v>1174</v>
      </c>
      <c r="E1007">
        <v>1579</v>
      </c>
      <c r="F1007" t="s">
        <v>368</v>
      </c>
      <c r="G1007">
        <v>12</v>
      </c>
      <c r="H1007">
        <v>3387</v>
      </c>
    </row>
    <row r="1008" spans="1:8">
      <c r="A1008">
        <v>1332</v>
      </c>
      <c r="B1008" t="s">
        <v>370</v>
      </c>
      <c r="C1008">
        <v>6052</v>
      </c>
      <c r="D1008" t="s">
        <v>372</v>
      </c>
      <c r="E1008">
        <v>1573</v>
      </c>
      <c r="F1008" t="s">
        <v>368</v>
      </c>
      <c r="G1008">
        <v>30</v>
      </c>
      <c r="H1008">
        <v>2599</v>
      </c>
    </row>
    <row r="1009" spans="1:8">
      <c r="A1009">
        <v>1332</v>
      </c>
      <c r="B1009" t="s">
        <v>370</v>
      </c>
      <c r="C1009">
        <v>5642</v>
      </c>
      <c r="D1009" t="s">
        <v>387</v>
      </c>
      <c r="E1009">
        <v>1573</v>
      </c>
      <c r="F1009" t="s">
        <v>368</v>
      </c>
      <c r="G1009">
        <v>15</v>
      </c>
      <c r="H1009">
        <v>3019</v>
      </c>
    </row>
    <row r="1010" spans="1:8">
      <c r="A1010">
        <v>1332</v>
      </c>
      <c r="B1010" t="s">
        <v>370</v>
      </c>
      <c r="C1010">
        <v>6051</v>
      </c>
      <c r="D1010" t="s">
        <v>373</v>
      </c>
      <c r="E1010">
        <v>1573</v>
      </c>
      <c r="F1010" t="s">
        <v>368</v>
      </c>
      <c r="G1010">
        <v>20</v>
      </c>
      <c r="H1010">
        <v>2293</v>
      </c>
    </row>
    <row r="1011" spans="1:8">
      <c r="A1011">
        <v>1332</v>
      </c>
      <c r="B1011" t="s">
        <v>370</v>
      </c>
      <c r="C1011">
        <v>5635</v>
      </c>
      <c r="D1011" t="s">
        <v>394</v>
      </c>
      <c r="E1011">
        <v>1571</v>
      </c>
      <c r="F1011" t="s">
        <v>376</v>
      </c>
      <c r="G1011">
        <v>18</v>
      </c>
      <c r="H1011">
        <v>2317</v>
      </c>
    </row>
    <row r="1012" spans="1:8">
      <c r="A1012">
        <v>1332</v>
      </c>
      <c r="B1012" t="s">
        <v>370</v>
      </c>
      <c r="C1012">
        <v>5634</v>
      </c>
      <c r="D1012" t="s">
        <v>395</v>
      </c>
      <c r="E1012">
        <v>1571</v>
      </c>
      <c r="F1012" t="s">
        <v>376</v>
      </c>
      <c r="G1012">
        <v>2</v>
      </c>
      <c r="H1012">
        <v>769</v>
      </c>
    </row>
    <row r="1013" spans="1:8">
      <c r="A1013">
        <v>1319</v>
      </c>
      <c r="B1013" t="s">
        <v>666</v>
      </c>
      <c r="C1013">
        <v>5664</v>
      </c>
      <c r="D1013" t="s">
        <v>675</v>
      </c>
      <c r="E1013">
        <v>1576</v>
      </c>
      <c r="F1013" t="s">
        <v>368</v>
      </c>
      <c r="G1013">
        <v>15</v>
      </c>
      <c r="H1013">
        <v>2116</v>
      </c>
    </row>
    <row r="1014" spans="1:8">
      <c r="A1014">
        <v>1319</v>
      </c>
      <c r="B1014" t="s">
        <v>666</v>
      </c>
      <c r="C1014">
        <v>5663</v>
      </c>
      <c r="D1014" t="s">
        <v>676</v>
      </c>
      <c r="E1014">
        <v>1576</v>
      </c>
      <c r="F1014" t="s">
        <v>368</v>
      </c>
      <c r="G1014">
        <v>7</v>
      </c>
      <c r="H1014">
        <v>1027</v>
      </c>
    </row>
    <row r="1015" spans="1:8">
      <c r="A1015">
        <v>1311</v>
      </c>
      <c r="B1015" t="s">
        <v>941</v>
      </c>
      <c r="C1015">
        <v>6398</v>
      </c>
      <c r="D1015" t="s">
        <v>953</v>
      </c>
      <c r="E1015">
        <v>1877</v>
      </c>
      <c r="F1015" t="s">
        <v>946</v>
      </c>
      <c r="G1015">
        <v>5</v>
      </c>
      <c r="H1015">
        <v>2938</v>
      </c>
    </row>
    <row r="1016" spans="1:8">
      <c r="A1016">
        <v>1332</v>
      </c>
      <c r="B1016" t="s">
        <v>370</v>
      </c>
      <c r="C1016">
        <v>5639</v>
      </c>
      <c r="D1016" t="s">
        <v>390</v>
      </c>
      <c r="E1016">
        <v>1572</v>
      </c>
      <c r="F1016" t="s">
        <v>379</v>
      </c>
      <c r="G1016">
        <v>5</v>
      </c>
      <c r="H1016">
        <v>242</v>
      </c>
    </row>
    <row r="1017" spans="1:8">
      <c r="A1017">
        <v>1332</v>
      </c>
      <c r="B1017" t="s">
        <v>370</v>
      </c>
      <c r="C1017">
        <v>5638</v>
      </c>
      <c r="D1017" t="s">
        <v>391</v>
      </c>
      <c r="E1017">
        <v>1572</v>
      </c>
      <c r="F1017" t="s">
        <v>379</v>
      </c>
      <c r="G1017">
        <v>5</v>
      </c>
      <c r="H1017">
        <v>511</v>
      </c>
    </row>
    <row r="1018" spans="1:8">
      <c r="A1018">
        <v>1303</v>
      </c>
      <c r="B1018" t="s">
        <v>1166</v>
      </c>
      <c r="C1018">
        <v>5674</v>
      </c>
      <c r="D1018" t="s">
        <v>1186</v>
      </c>
      <c r="E1018">
        <v>1577</v>
      </c>
      <c r="F1018" t="s">
        <v>376</v>
      </c>
      <c r="G1018">
        <v>15</v>
      </c>
      <c r="H1018">
        <v>1139</v>
      </c>
    </row>
    <row r="1019" spans="1:8">
      <c r="A1019">
        <v>1303</v>
      </c>
      <c r="B1019" t="s">
        <v>1166</v>
      </c>
      <c r="C1019">
        <v>5673</v>
      </c>
      <c r="D1019" t="s">
        <v>1187</v>
      </c>
      <c r="E1019">
        <v>1577</v>
      </c>
      <c r="F1019" t="s">
        <v>376</v>
      </c>
      <c r="G1019">
        <v>3</v>
      </c>
      <c r="H1019">
        <v>419</v>
      </c>
    </row>
    <row r="1020" spans="1:8">
      <c r="A1020">
        <v>1303</v>
      </c>
      <c r="B1020" t="s">
        <v>1166</v>
      </c>
      <c r="C1020">
        <v>5682</v>
      </c>
      <c r="D1020" t="s">
        <v>1178</v>
      </c>
      <c r="E1020">
        <v>1578</v>
      </c>
      <c r="F1020" t="s">
        <v>379</v>
      </c>
      <c r="G1020">
        <v>4</v>
      </c>
      <c r="H1020">
        <v>136</v>
      </c>
    </row>
    <row r="1021" spans="1:8">
      <c r="A1021">
        <v>1303</v>
      </c>
      <c r="B1021" t="s">
        <v>1166</v>
      </c>
      <c r="C1021">
        <v>5681</v>
      </c>
      <c r="D1021" t="s">
        <v>1179</v>
      </c>
      <c r="E1021">
        <v>1578</v>
      </c>
      <c r="F1021" t="s">
        <v>379</v>
      </c>
      <c r="G1021">
        <v>5</v>
      </c>
      <c r="H1021">
        <v>271</v>
      </c>
    </row>
    <row r="1022" spans="1:8">
      <c r="A1022">
        <v>1319</v>
      </c>
      <c r="B1022" t="s">
        <v>666</v>
      </c>
      <c r="C1022">
        <v>5649</v>
      </c>
      <c r="D1022" t="s">
        <v>690</v>
      </c>
      <c r="E1022">
        <v>1574</v>
      </c>
      <c r="F1022" t="s">
        <v>376</v>
      </c>
      <c r="G1022">
        <v>29</v>
      </c>
      <c r="H1022">
        <v>4280</v>
      </c>
    </row>
    <row r="1023" spans="1:8">
      <c r="A1023">
        <v>1319</v>
      </c>
      <c r="B1023" t="s">
        <v>666</v>
      </c>
      <c r="C1023">
        <v>5648</v>
      </c>
      <c r="D1023" t="s">
        <v>691</v>
      </c>
      <c r="E1023">
        <v>1574</v>
      </c>
      <c r="F1023" t="s">
        <v>376</v>
      </c>
      <c r="G1023">
        <v>4</v>
      </c>
      <c r="H1023">
        <v>1174</v>
      </c>
    </row>
    <row r="1024" spans="1:8">
      <c r="A1024">
        <v>1319</v>
      </c>
      <c r="B1024" t="s">
        <v>666</v>
      </c>
      <c r="C1024">
        <v>5657</v>
      </c>
      <c r="D1024" t="s">
        <v>682</v>
      </c>
      <c r="E1024">
        <v>1575</v>
      </c>
      <c r="F1024" t="s">
        <v>379</v>
      </c>
      <c r="G1024">
        <v>6</v>
      </c>
      <c r="H1024">
        <v>439</v>
      </c>
    </row>
    <row r="1025" spans="1:8">
      <c r="A1025">
        <v>1319</v>
      </c>
      <c r="B1025" t="s">
        <v>666</v>
      </c>
      <c r="C1025">
        <v>5656</v>
      </c>
      <c r="D1025" t="s">
        <v>683</v>
      </c>
      <c r="E1025">
        <v>1575</v>
      </c>
      <c r="F1025" t="s">
        <v>379</v>
      </c>
      <c r="G1025">
        <v>7</v>
      </c>
      <c r="H1025">
        <v>1073</v>
      </c>
    </row>
    <row r="1026" spans="1:8">
      <c r="A1026">
        <v>1303</v>
      </c>
      <c r="B1026" t="s">
        <v>1166</v>
      </c>
      <c r="C1026">
        <v>5680</v>
      </c>
      <c r="D1026" t="s">
        <v>1180</v>
      </c>
      <c r="E1026">
        <v>1578</v>
      </c>
      <c r="F1026" t="s">
        <v>379</v>
      </c>
      <c r="G1026">
        <v>5</v>
      </c>
      <c r="H1026">
        <v>414</v>
      </c>
    </row>
    <row r="1027" spans="1:8">
      <c r="A1027">
        <v>1303</v>
      </c>
      <c r="B1027" t="s">
        <v>1166</v>
      </c>
      <c r="C1027">
        <v>5679</v>
      </c>
      <c r="D1027" t="s">
        <v>1181</v>
      </c>
      <c r="E1027">
        <v>1578</v>
      </c>
      <c r="F1027" t="s">
        <v>379</v>
      </c>
      <c r="G1027">
        <v>5</v>
      </c>
      <c r="H1027">
        <v>1122</v>
      </c>
    </row>
    <row r="1028" spans="1:8">
      <c r="A1028">
        <v>1319</v>
      </c>
      <c r="B1028" t="s">
        <v>666</v>
      </c>
      <c r="C1028">
        <v>5745</v>
      </c>
      <c r="D1028" t="s">
        <v>667</v>
      </c>
      <c r="E1028">
        <v>1574</v>
      </c>
      <c r="F1028" t="s">
        <v>376</v>
      </c>
      <c r="G1028">
        <v>8</v>
      </c>
      <c r="H1028">
        <v>568</v>
      </c>
    </row>
    <row r="1029" spans="1:8">
      <c r="A1029">
        <v>1319</v>
      </c>
      <c r="B1029" t="s">
        <v>666</v>
      </c>
      <c r="C1029">
        <v>5744</v>
      </c>
      <c r="D1029" t="s">
        <v>668</v>
      </c>
      <c r="E1029">
        <v>1574</v>
      </c>
      <c r="F1029" t="s">
        <v>376</v>
      </c>
      <c r="G1029">
        <v>3</v>
      </c>
      <c r="H1029">
        <v>427</v>
      </c>
    </row>
    <row r="1030" spans="1:8">
      <c r="A1030">
        <v>1311</v>
      </c>
      <c r="B1030" t="s">
        <v>941</v>
      </c>
      <c r="C1030">
        <v>6397</v>
      </c>
      <c r="D1030" t="s">
        <v>954</v>
      </c>
      <c r="E1030">
        <v>1877</v>
      </c>
      <c r="F1030" t="s">
        <v>946</v>
      </c>
      <c r="G1030">
        <v>4</v>
      </c>
      <c r="H1030">
        <v>1618</v>
      </c>
    </row>
    <row r="1031" spans="1:8">
      <c r="A1031">
        <v>1303</v>
      </c>
      <c r="B1031" t="s">
        <v>1166</v>
      </c>
      <c r="C1031">
        <v>5685</v>
      </c>
      <c r="D1031" t="s">
        <v>1175</v>
      </c>
      <c r="E1031">
        <v>1579</v>
      </c>
      <c r="F1031" t="s">
        <v>368</v>
      </c>
      <c r="G1031">
        <v>10</v>
      </c>
      <c r="H1031">
        <v>1694</v>
      </c>
    </row>
    <row r="1032" spans="1:8">
      <c r="A1032">
        <v>1332</v>
      </c>
      <c r="B1032" t="s">
        <v>370</v>
      </c>
      <c r="C1032">
        <v>5747</v>
      </c>
      <c r="D1032" t="s">
        <v>380</v>
      </c>
      <c r="E1032">
        <v>1572</v>
      </c>
      <c r="F1032" t="s">
        <v>379</v>
      </c>
      <c r="G1032">
        <v>5</v>
      </c>
      <c r="H1032">
        <v>383</v>
      </c>
    </row>
    <row r="1033" spans="1:8">
      <c r="A1033">
        <v>1332</v>
      </c>
      <c r="B1033" t="s">
        <v>370</v>
      </c>
      <c r="C1033">
        <v>5746</v>
      </c>
      <c r="D1033" t="s">
        <v>381</v>
      </c>
      <c r="E1033">
        <v>1572</v>
      </c>
      <c r="F1033" t="s">
        <v>379</v>
      </c>
      <c r="G1033">
        <v>3</v>
      </c>
      <c r="H1033">
        <v>300</v>
      </c>
    </row>
    <row r="1034" spans="1:8">
      <c r="A1034">
        <v>1332</v>
      </c>
      <c r="B1034" t="s">
        <v>370</v>
      </c>
      <c r="C1034">
        <v>5749</v>
      </c>
      <c r="D1034" t="s">
        <v>377</v>
      </c>
      <c r="E1034">
        <v>1571</v>
      </c>
      <c r="F1034" t="s">
        <v>376</v>
      </c>
      <c r="G1034">
        <v>9</v>
      </c>
      <c r="H1034">
        <v>841</v>
      </c>
    </row>
    <row r="1035" spans="1:8">
      <c r="A1035">
        <v>1332</v>
      </c>
      <c r="B1035" t="s">
        <v>370</v>
      </c>
      <c r="C1035">
        <v>5748</v>
      </c>
      <c r="D1035" t="s">
        <v>378</v>
      </c>
      <c r="E1035">
        <v>1571</v>
      </c>
      <c r="F1035" t="s">
        <v>376</v>
      </c>
      <c r="G1035">
        <v>3</v>
      </c>
      <c r="H1035">
        <v>489</v>
      </c>
    </row>
    <row r="1036" spans="1:8">
      <c r="A1036">
        <v>1319</v>
      </c>
      <c r="B1036" t="s">
        <v>666</v>
      </c>
      <c r="C1036">
        <v>5655</v>
      </c>
      <c r="D1036" t="s">
        <v>684</v>
      </c>
      <c r="E1036">
        <v>1575</v>
      </c>
      <c r="F1036" t="s">
        <v>379</v>
      </c>
      <c r="G1036">
        <v>6</v>
      </c>
      <c r="H1036">
        <v>430</v>
      </c>
    </row>
    <row r="1037" spans="1:8">
      <c r="A1037">
        <v>1319</v>
      </c>
      <c r="B1037" t="s">
        <v>666</v>
      </c>
      <c r="C1037">
        <v>5654</v>
      </c>
      <c r="D1037" t="s">
        <v>685</v>
      </c>
      <c r="E1037">
        <v>1575</v>
      </c>
      <c r="F1037" t="s">
        <v>379</v>
      </c>
      <c r="G1037">
        <v>6</v>
      </c>
      <c r="H1037">
        <v>459</v>
      </c>
    </row>
    <row r="1038" spans="1:8">
      <c r="A1038">
        <v>1303</v>
      </c>
      <c r="B1038" t="s">
        <v>1166</v>
      </c>
      <c r="C1038">
        <v>5672</v>
      </c>
      <c r="D1038" t="s">
        <v>1188</v>
      </c>
      <c r="E1038">
        <v>1577</v>
      </c>
      <c r="F1038" t="s">
        <v>376</v>
      </c>
      <c r="G1038">
        <v>17</v>
      </c>
      <c r="H1038">
        <v>2681</v>
      </c>
    </row>
    <row r="1039" spans="1:8">
      <c r="A1039">
        <v>1303</v>
      </c>
      <c r="B1039" t="s">
        <v>1166</v>
      </c>
      <c r="C1039">
        <v>5671</v>
      </c>
      <c r="D1039" t="s">
        <v>1189</v>
      </c>
      <c r="E1039">
        <v>1577</v>
      </c>
      <c r="F1039" t="s">
        <v>376</v>
      </c>
      <c r="G1039">
        <v>3</v>
      </c>
      <c r="H1039">
        <v>539</v>
      </c>
    </row>
    <row r="1040" spans="1:8">
      <c r="A1040">
        <v>1319</v>
      </c>
      <c r="B1040" t="s">
        <v>666</v>
      </c>
      <c r="C1040">
        <v>5662</v>
      </c>
      <c r="D1040" t="s">
        <v>677</v>
      </c>
      <c r="E1040">
        <v>1576</v>
      </c>
      <c r="F1040" t="s">
        <v>368</v>
      </c>
      <c r="G1040">
        <v>5</v>
      </c>
      <c r="H1040">
        <v>1070</v>
      </c>
    </row>
    <row r="1041" spans="1:8">
      <c r="A1041">
        <v>1332</v>
      </c>
      <c r="B1041" t="s">
        <v>370</v>
      </c>
      <c r="C1041">
        <v>5641</v>
      </c>
      <c r="D1041" t="s">
        <v>388</v>
      </c>
      <c r="E1041">
        <v>1573</v>
      </c>
      <c r="F1041" t="s">
        <v>368</v>
      </c>
      <c r="G1041">
        <v>25</v>
      </c>
      <c r="H1041">
        <v>2527</v>
      </c>
    </row>
    <row r="1042" spans="1:8">
      <c r="A1042">
        <v>1332</v>
      </c>
      <c r="B1042" t="s">
        <v>370</v>
      </c>
      <c r="C1042">
        <v>5640</v>
      </c>
      <c r="D1042" t="s">
        <v>389</v>
      </c>
      <c r="E1042">
        <v>1573</v>
      </c>
      <c r="F1042" t="s">
        <v>368</v>
      </c>
      <c r="G1042">
        <v>12</v>
      </c>
      <c r="H1042">
        <v>2034</v>
      </c>
    </row>
    <row r="1043" spans="1:8">
      <c r="A1043">
        <v>1314</v>
      </c>
      <c r="B1043" t="s">
        <v>831</v>
      </c>
      <c r="C1043">
        <v>5525</v>
      </c>
      <c r="D1043" t="s">
        <v>850</v>
      </c>
      <c r="E1043">
        <v>1508</v>
      </c>
      <c r="F1043" t="s">
        <v>846</v>
      </c>
      <c r="G1043">
        <v>20</v>
      </c>
      <c r="H1043">
        <v>3964</v>
      </c>
    </row>
    <row r="1044" spans="1:8">
      <c r="A1044">
        <v>1308</v>
      </c>
      <c r="B1044" t="s">
        <v>1016</v>
      </c>
      <c r="C1044">
        <v>5265</v>
      </c>
      <c r="D1044" t="s">
        <v>1046</v>
      </c>
      <c r="E1044">
        <v>1435</v>
      </c>
      <c r="F1044" t="s">
        <v>1017</v>
      </c>
      <c r="G1044">
        <v>13</v>
      </c>
      <c r="H1044">
        <v>4379</v>
      </c>
    </row>
  </sheetData>
  <autoFilter ref="A1:H1044" xr:uid="{AD8DD43B-CB25-4E62-8202-CC7A263F4AD7}">
    <sortState ref="A7:H946">
      <sortCondition ref="D1:D1044"/>
    </sortState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57EB-D69E-4BA6-AAD3-DF7F22620A28}">
  <sheetPr filterMode="1"/>
  <dimension ref="A1:J829"/>
  <sheetViews>
    <sheetView zoomScale="60" zoomScaleNormal="60" workbookViewId="0">
      <selection activeCell="B599" sqref="B599"/>
    </sheetView>
  </sheetViews>
  <sheetFormatPr baseColWidth="10" defaultColWidth="8.83203125" defaultRowHeight="15"/>
  <cols>
    <col min="1" max="1" width="18" bestFit="1" customWidth="1"/>
    <col min="2" max="2" width="53.83203125" bestFit="1" customWidth="1"/>
    <col min="3" max="3" width="15.33203125" bestFit="1" customWidth="1"/>
    <col min="4" max="4" width="112.1640625" bestFit="1" customWidth="1"/>
    <col min="5" max="5" width="16.33203125" customWidth="1"/>
    <col min="6" max="6" width="105" bestFit="1" customWidth="1"/>
    <col min="7" max="7" width="10.5" bestFit="1" customWidth="1"/>
    <col min="8" max="8" width="32.83203125" bestFit="1" customWidth="1"/>
  </cols>
  <sheetData>
    <row r="1" spans="1:8">
      <c r="A1" s="1" t="s">
        <v>1287</v>
      </c>
      <c r="B1" s="1" t="s">
        <v>1286</v>
      </c>
      <c r="C1" s="1" t="s">
        <v>1285</v>
      </c>
      <c r="D1" s="1" t="s">
        <v>1284</v>
      </c>
      <c r="E1" s="1" t="s">
        <v>1283</v>
      </c>
      <c r="F1" s="1" t="s">
        <v>1282</v>
      </c>
      <c r="G1" s="1" t="s">
        <v>1281</v>
      </c>
      <c r="H1" s="1" t="s">
        <v>1280</v>
      </c>
    </row>
    <row r="2" spans="1:8" hidden="1">
      <c r="A2">
        <v>1331</v>
      </c>
      <c r="B2" t="s">
        <v>398</v>
      </c>
      <c r="C2">
        <v>6614</v>
      </c>
      <c r="D2" t="s">
        <v>397</v>
      </c>
      <c r="E2">
        <v>1947</v>
      </c>
      <c r="F2" t="s">
        <v>396</v>
      </c>
      <c r="G2">
        <v>4</v>
      </c>
      <c r="H2">
        <v>1228</v>
      </c>
    </row>
    <row r="3" spans="1:8" hidden="1">
      <c r="A3">
        <v>1331</v>
      </c>
      <c r="B3" t="s">
        <v>398</v>
      </c>
      <c r="C3">
        <v>6613</v>
      </c>
      <c r="D3" t="s">
        <v>400</v>
      </c>
      <c r="E3">
        <v>1946</v>
      </c>
      <c r="F3" t="s">
        <v>399</v>
      </c>
      <c r="G3">
        <v>3</v>
      </c>
      <c r="H3">
        <v>872</v>
      </c>
    </row>
    <row r="4" spans="1:8" hidden="1">
      <c r="A4">
        <v>1331</v>
      </c>
      <c r="B4" t="s">
        <v>398</v>
      </c>
      <c r="C4">
        <v>6612</v>
      </c>
      <c r="D4" t="s">
        <v>402</v>
      </c>
      <c r="E4">
        <v>1945</v>
      </c>
      <c r="F4" t="s">
        <v>401</v>
      </c>
      <c r="G4">
        <v>3</v>
      </c>
      <c r="H4">
        <v>650</v>
      </c>
    </row>
    <row r="5" spans="1:8" hidden="1">
      <c r="A5">
        <v>1331</v>
      </c>
      <c r="B5" t="s">
        <v>398</v>
      </c>
      <c r="C5">
        <v>6611</v>
      </c>
      <c r="D5" t="s">
        <v>404</v>
      </c>
      <c r="E5">
        <v>1944</v>
      </c>
      <c r="F5" t="s">
        <v>403</v>
      </c>
      <c r="G5">
        <v>2</v>
      </c>
      <c r="H5">
        <v>497</v>
      </c>
    </row>
    <row r="6" spans="1:8" hidden="1">
      <c r="A6">
        <v>1331</v>
      </c>
      <c r="B6" t="s">
        <v>398</v>
      </c>
      <c r="C6">
        <v>6610</v>
      </c>
      <c r="D6" t="s">
        <v>406</v>
      </c>
      <c r="E6">
        <v>1943</v>
      </c>
      <c r="F6" t="s">
        <v>405</v>
      </c>
      <c r="G6">
        <v>3</v>
      </c>
      <c r="H6">
        <v>762</v>
      </c>
    </row>
    <row r="7" spans="1:8" hidden="1">
      <c r="A7">
        <v>1331</v>
      </c>
      <c r="B7" t="s">
        <v>398</v>
      </c>
      <c r="C7">
        <v>6609</v>
      </c>
      <c r="D7" t="s">
        <v>408</v>
      </c>
      <c r="E7">
        <v>1942</v>
      </c>
      <c r="F7" t="s">
        <v>407</v>
      </c>
      <c r="G7">
        <v>2</v>
      </c>
      <c r="H7">
        <v>786</v>
      </c>
    </row>
    <row r="8" spans="1:8" hidden="1">
      <c r="A8">
        <v>1331</v>
      </c>
      <c r="B8" t="s">
        <v>398</v>
      </c>
      <c r="C8">
        <v>5278</v>
      </c>
      <c r="D8" t="s">
        <v>410</v>
      </c>
      <c r="E8">
        <v>1941</v>
      </c>
      <c r="F8" t="s">
        <v>409</v>
      </c>
      <c r="G8">
        <v>3</v>
      </c>
      <c r="H8">
        <v>291</v>
      </c>
    </row>
    <row r="9" spans="1:8" hidden="1">
      <c r="A9">
        <v>1304</v>
      </c>
      <c r="B9" t="s">
        <v>1162</v>
      </c>
      <c r="C9">
        <v>5862</v>
      </c>
      <c r="D9" t="s">
        <v>280</v>
      </c>
      <c r="E9">
        <v>1716</v>
      </c>
      <c r="F9" t="s">
        <v>279</v>
      </c>
      <c r="G9">
        <v>20</v>
      </c>
      <c r="H9">
        <v>2461</v>
      </c>
    </row>
    <row r="10" spans="1:8" hidden="1">
      <c r="A10">
        <v>1304</v>
      </c>
      <c r="B10" t="s">
        <v>1162</v>
      </c>
      <c r="C10">
        <v>5276</v>
      </c>
      <c r="D10" t="s">
        <v>1164</v>
      </c>
      <c r="E10">
        <v>1455</v>
      </c>
      <c r="F10" t="s">
        <v>1163</v>
      </c>
      <c r="G10">
        <v>9</v>
      </c>
      <c r="H10">
        <v>1597</v>
      </c>
    </row>
    <row r="11" spans="1:8" hidden="1">
      <c r="A11">
        <v>1304</v>
      </c>
      <c r="B11" t="s">
        <v>1162</v>
      </c>
      <c r="C11">
        <v>5275</v>
      </c>
      <c r="D11" t="s">
        <v>1165</v>
      </c>
      <c r="E11">
        <v>1455</v>
      </c>
      <c r="F11" t="s">
        <v>1163</v>
      </c>
      <c r="G11">
        <v>2</v>
      </c>
      <c r="H11">
        <v>719</v>
      </c>
    </row>
    <row r="12" spans="1:8" hidden="1">
      <c r="A12">
        <v>1318</v>
      </c>
      <c r="B12" t="s">
        <v>694</v>
      </c>
      <c r="C12">
        <v>6607</v>
      </c>
      <c r="D12" t="s">
        <v>693</v>
      </c>
      <c r="E12">
        <v>1940</v>
      </c>
      <c r="F12" t="s">
        <v>692</v>
      </c>
      <c r="G12">
        <v>4</v>
      </c>
      <c r="H12">
        <v>1055</v>
      </c>
    </row>
    <row r="13" spans="1:8" hidden="1">
      <c r="A13">
        <v>1318</v>
      </c>
      <c r="B13" t="s">
        <v>694</v>
      </c>
      <c r="C13">
        <v>6606</v>
      </c>
      <c r="D13" t="s">
        <v>696</v>
      </c>
      <c r="E13">
        <v>1939</v>
      </c>
      <c r="F13" t="s">
        <v>695</v>
      </c>
      <c r="G13">
        <v>2</v>
      </c>
      <c r="H13">
        <v>613</v>
      </c>
    </row>
    <row r="14" spans="1:8" hidden="1">
      <c r="A14">
        <v>1318</v>
      </c>
      <c r="B14" t="s">
        <v>694</v>
      </c>
      <c r="C14">
        <v>6605</v>
      </c>
      <c r="D14" t="s">
        <v>698</v>
      </c>
      <c r="E14">
        <v>1938</v>
      </c>
      <c r="F14" t="s">
        <v>697</v>
      </c>
      <c r="G14">
        <v>3</v>
      </c>
      <c r="H14">
        <v>763</v>
      </c>
    </row>
    <row r="15" spans="1:8" hidden="1">
      <c r="A15">
        <v>1318</v>
      </c>
      <c r="B15" t="s">
        <v>694</v>
      </c>
      <c r="C15">
        <v>6604</v>
      </c>
      <c r="D15" t="s">
        <v>700</v>
      </c>
      <c r="E15">
        <v>1937</v>
      </c>
      <c r="F15" t="s">
        <v>699</v>
      </c>
      <c r="G15">
        <v>4</v>
      </c>
      <c r="H15">
        <v>677</v>
      </c>
    </row>
    <row r="16" spans="1:8" hidden="1">
      <c r="A16">
        <v>1318</v>
      </c>
      <c r="B16" t="s">
        <v>694</v>
      </c>
      <c r="C16">
        <v>5612</v>
      </c>
      <c r="D16" t="s">
        <v>702</v>
      </c>
      <c r="E16">
        <v>1557</v>
      </c>
      <c r="F16" t="s">
        <v>701</v>
      </c>
      <c r="G16">
        <v>4</v>
      </c>
      <c r="H16">
        <v>616</v>
      </c>
    </row>
    <row r="17" spans="1:8" hidden="1">
      <c r="A17">
        <v>1318</v>
      </c>
      <c r="B17" t="s">
        <v>694</v>
      </c>
      <c r="C17">
        <v>5611</v>
      </c>
      <c r="D17" t="s">
        <v>703</v>
      </c>
      <c r="E17">
        <v>1557</v>
      </c>
      <c r="F17" t="s">
        <v>701</v>
      </c>
      <c r="G17">
        <v>2</v>
      </c>
      <c r="H17">
        <v>843</v>
      </c>
    </row>
    <row r="18" spans="1:8" hidden="1">
      <c r="A18">
        <v>1332</v>
      </c>
      <c r="B18" t="s">
        <v>370</v>
      </c>
      <c r="C18">
        <v>5880</v>
      </c>
      <c r="D18" t="s">
        <v>283</v>
      </c>
      <c r="E18">
        <v>1722</v>
      </c>
      <c r="F18" t="s">
        <v>282</v>
      </c>
      <c r="G18">
        <v>9</v>
      </c>
      <c r="H18">
        <v>589</v>
      </c>
    </row>
    <row r="19" spans="1:8" hidden="1">
      <c r="A19">
        <v>1332</v>
      </c>
      <c r="B19" t="s">
        <v>370</v>
      </c>
      <c r="C19">
        <v>5987</v>
      </c>
      <c r="D19" t="s">
        <v>375</v>
      </c>
      <c r="E19">
        <v>1723</v>
      </c>
      <c r="F19" t="s">
        <v>279</v>
      </c>
      <c r="G19">
        <v>11</v>
      </c>
      <c r="H19">
        <v>918</v>
      </c>
    </row>
    <row r="20" spans="1:8" hidden="1">
      <c r="A20">
        <v>1332</v>
      </c>
      <c r="B20" t="s">
        <v>370</v>
      </c>
      <c r="C20">
        <v>5881</v>
      </c>
      <c r="D20" t="s">
        <v>280</v>
      </c>
      <c r="E20">
        <v>1723</v>
      </c>
      <c r="F20" t="s">
        <v>279</v>
      </c>
      <c r="G20">
        <v>9</v>
      </c>
      <c r="H20">
        <v>541</v>
      </c>
    </row>
    <row r="21" spans="1:8" hidden="1">
      <c r="A21">
        <v>1332</v>
      </c>
      <c r="B21" t="s">
        <v>370</v>
      </c>
      <c r="C21">
        <v>5647</v>
      </c>
      <c r="D21" t="s">
        <v>382</v>
      </c>
      <c r="E21">
        <v>1573</v>
      </c>
      <c r="F21" t="s">
        <v>368</v>
      </c>
      <c r="G21">
        <v>30</v>
      </c>
      <c r="H21">
        <v>1920</v>
      </c>
    </row>
    <row r="22" spans="1:8" hidden="1">
      <c r="A22">
        <v>1332</v>
      </c>
      <c r="B22" t="s">
        <v>370</v>
      </c>
      <c r="C22">
        <v>5646</v>
      </c>
      <c r="D22" t="s">
        <v>383</v>
      </c>
      <c r="E22">
        <v>1573</v>
      </c>
      <c r="F22" t="s">
        <v>368</v>
      </c>
      <c r="G22">
        <v>14</v>
      </c>
      <c r="H22">
        <v>4471</v>
      </c>
    </row>
    <row r="23" spans="1:8" hidden="1">
      <c r="A23">
        <v>1332</v>
      </c>
      <c r="B23" t="s">
        <v>370</v>
      </c>
      <c r="C23">
        <v>5645</v>
      </c>
      <c r="D23" t="s">
        <v>384</v>
      </c>
      <c r="E23">
        <v>1573</v>
      </c>
      <c r="F23" t="s">
        <v>368</v>
      </c>
      <c r="G23">
        <v>12</v>
      </c>
      <c r="H23">
        <v>2315</v>
      </c>
    </row>
    <row r="24" spans="1:8" hidden="1">
      <c r="A24">
        <v>1332</v>
      </c>
      <c r="B24" t="s">
        <v>370</v>
      </c>
      <c r="C24">
        <v>6050</v>
      </c>
      <c r="D24" t="s">
        <v>374</v>
      </c>
      <c r="E24">
        <v>1573</v>
      </c>
      <c r="F24" t="s">
        <v>368</v>
      </c>
      <c r="G24">
        <v>20</v>
      </c>
      <c r="H24">
        <v>3523</v>
      </c>
    </row>
    <row r="25" spans="1:8" hidden="1">
      <c r="A25">
        <v>1332</v>
      </c>
      <c r="B25" t="s">
        <v>370</v>
      </c>
      <c r="C25">
        <v>5644</v>
      </c>
      <c r="D25" t="s">
        <v>385</v>
      </c>
      <c r="E25">
        <v>1573</v>
      </c>
      <c r="F25" t="s">
        <v>368</v>
      </c>
      <c r="G25">
        <v>12</v>
      </c>
      <c r="H25">
        <v>1994</v>
      </c>
    </row>
    <row r="26" spans="1:8" hidden="1">
      <c r="A26">
        <v>1332</v>
      </c>
      <c r="B26" t="s">
        <v>370</v>
      </c>
      <c r="C26">
        <v>5637</v>
      </c>
      <c r="D26" t="s">
        <v>392</v>
      </c>
      <c r="E26">
        <v>1571</v>
      </c>
      <c r="F26" t="s">
        <v>376</v>
      </c>
      <c r="G26">
        <v>14</v>
      </c>
      <c r="H26">
        <v>1153</v>
      </c>
    </row>
    <row r="27" spans="1:8" hidden="1">
      <c r="A27">
        <v>1332</v>
      </c>
      <c r="B27" t="s">
        <v>370</v>
      </c>
      <c r="C27">
        <v>5636</v>
      </c>
      <c r="D27" t="s">
        <v>393</v>
      </c>
      <c r="E27">
        <v>1571</v>
      </c>
      <c r="F27" t="s">
        <v>376</v>
      </c>
      <c r="G27">
        <v>2</v>
      </c>
      <c r="H27">
        <v>261</v>
      </c>
    </row>
    <row r="28" spans="1:8" hidden="1">
      <c r="A28">
        <v>1332</v>
      </c>
      <c r="B28" t="s">
        <v>370</v>
      </c>
      <c r="C28">
        <v>6072</v>
      </c>
      <c r="D28" t="s">
        <v>369</v>
      </c>
      <c r="E28">
        <v>1573</v>
      </c>
      <c r="F28" t="s">
        <v>368</v>
      </c>
      <c r="G28">
        <v>20</v>
      </c>
      <c r="H28">
        <v>2175</v>
      </c>
    </row>
    <row r="29" spans="1:8" hidden="1">
      <c r="A29">
        <v>1332</v>
      </c>
      <c r="B29" t="s">
        <v>370</v>
      </c>
      <c r="C29">
        <v>6071</v>
      </c>
      <c r="D29" t="s">
        <v>371</v>
      </c>
      <c r="E29">
        <v>1573</v>
      </c>
      <c r="F29" t="s">
        <v>368</v>
      </c>
      <c r="G29">
        <v>25</v>
      </c>
      <c r="H29">
        <v>2890</v>
      </c>
    </row>
    <row r="30" spans="1:8" hidden="1">
      <c r="A30">
        <v>1332</v>
      </c>
      <c r="B30" t="s">
        <v>370</v>
      </c>
      <c r="C30">
        <v>5643</v>
      </c>
      <c r="D30" t="s">
        <v>386</v>
      </c>
      <c r="E30">
        <v>1573</v>
      </c>
      <c r="F30" t="s">
        <v>368</v>
      </c>
      <c r="G30">
        <v>15</v>
      </c>
      <c r="H30">
        <v>3221</v>
      </c>
    </row>
    <row r="31" spans="1:8" hidden="1">
      <c r="A31">
        <v>1332</v>
      </c>
      <c r="B31" t="s">
        <v>370</v>
      </c>
      <c r="C31">
        <v>6052</v>
      </c>
      <c r="D31" t="s">
        <v>372</v>
      </c>
      <c r="E31">
        <v>1573</v>
      </c>
      <c r="F31" t="s">
        <v>368</v>
      </c>
      <c r="G31">
        <v>30</v>
      </c>
      <c r="H31">
        <v>2599</v>
      </c>
    </row>
    <row r="32" spans="1:8" hidden="1">
      <c r="A32">
        <v>1332</v>
      </c>
      <c r="B32" t="s">
        <v>370</v>
      </c>
      <c r="C32">
        <v>5642</v>
      </c>
      <c r="D32" t="s">
        <v>387</v>
      </c>
      <c r="E32">
        <v>1573</v>
      </c>
      <c r="F32" t="s">
        <v>368</v>
      </c>
      <c r="G32">
        <v>15</v>
      </c>
      <c r="H32">
        <v>3019</v>
      </c>
    </row>
    <row r="33" spans="1:8" hidden="1">
      <c r="A33">
        <v>1332</v>
      </c>
      <c r="B33" t="s">
        <v>370</v>
      </c>
      <c r="C33">
        <v>6051</v>
      </c>
      <c r="D33" t="s">
        <v>373</v>
      </c>
      <c r="E33">
        <v>1573</v>
      </c>
      <c r="F33" t="s">
        <v>368</v>
      </c>
      <c r="G33">
        <v>20</v>
      </c>
      <c r="H33">
        <v>2293</v>
      </c>
    </row>
    <row r="34" spans="1:8" hidden="1">
      <c r="A34">
        <v>1332</v>
      </c>
      <c r="B34" t="s">
        <v>370</v>
      </c>
      <c r="C34">
        <v>5635</v>
      </c>
      <c r="D34" t="s">
        <v>394</v>
      </c>
      <c r="E34">
        <v>1571</v>
      </c>
      <c r="F34" t="s">
        <v>376</v>
      </c>
      <c r="G34">
        <v>18</v>
      </c>
      <c r="H34">
        <v>2317</v>
      </c>
    </row>
    <row r="35" spans="1:8" hidden="1">
      <c r="A35">
        <v>1332</v>
      </c>
      <c r="B35" t="s">
        <v>370</v>
      </c>
      <c r="C35">
        <v>5634</v>
      </c>
      <c r="D35" t="s">
        <v>395</v>
      </c>
      <c r="E35">
        <v>1571</v>
      </c>
      <c r="F35" t="s">
        <v>376</v>
      </c>
      <c r="G35">
        <v>2</v>
      </c>
      <c r="H35">
        <v>769</v>
      </c>
    </row>
    <row r="36" spans="1:8" hidden="1">
      <c r="A36">
        <v>1332</v>
      </c>
      <c r="B36" t="s">
        <v>370</v>
      </c>
      <c r="C36">
        <v>5639</v>
      </c>
      <c r="D36" t="s">
        <v>390</v>
      </c>
      <c r="E36">
        <v>1572</v>
      </c>
      <c r="F36" t="s">
        <v>379</v>
      </c>
      <c r="G36">
        <v>5</v>
      </c>
      <c r="H36">
        <v>242</v>
      </c>
    </row>
    <row r="37" spans="1:8" hidden="1">
      <c r="A37">
        <v>1332</v>
      </c>
      <c r="B37" t="s">
        <v>370</v>
      </c>
      <c r="C37">
        <v>5638</v>
      </c>
      <c r="D37" t="s">
        <v>391</v>
      </c>
      <c r="E37">
        <v>1572</v>
      </c>
      <c r="F37" t="s">
        <v>379</v>
      </c>
      <c r="G37">
        <v>5</v>
      </c>
      <c r="H37">
        <v>511</v>
      </c>
    </row>
    <row r="38" spans="1:8" hidden="1">
      <c r="A38">
        <v>1332</v>
      </c>
      <c r="B38" t="s">
        <v>370</v>
      </c>
      <c r="C38">
        <v>5747</v>
      </c>
      <c r="D38" t="s">
        <v>380</v>
      </c>
      <c r="E38">
        <v>1572</v>
      </c>
      <c r="F38" t="s">
        <v>379</v>
      </c>
      <c r="G38">
        <v>5</v>
      </c>
      <c r="H38">
        <v>383</v>
      </c>
    </row>
    <row r="39" spans="1:8" hidden="1">
      <c r="A39">
        <v>1332</v>
      </c>
      <c r="B39" t="s">
        <v>370</v>
      </c>
      <c r="C39">
        <v>5746</v>
      </c>
      <c r="D39" t="s">
        <v>381</v>
      </c>
      <c r="E39">
        <v>1572</v>
      </c>
      <c r="F39" t="s">
        <v>379</v>
      </c>
      <c r="G39">
        <v>3</v>
      </c>
      <c r="H39">
        <v>300</v>
      </c>
    </row>
    <row r="40" spans="1:8" hidden="1">
      <c r="A40">
        <v>1332</v>
      </c>
      <c r="B40" t="s">
        <v>370</v>
      </c>
      <c r="C40">
        <v>5749</v>
      </c>
      <c r="D40" t="s">
        <v>377</v>
      </c>
      <c r="E40">
        <v>1571</v>
      </c>
      <c r="F40" t="s">
        <v>376</v>
      </c>
      <c r="G40">
        <v>9</v>
      </c>
      <c r="H40">
        <v>841</v>
      </c>
    </row>
    <row r="41" spans="1:8" hidden="1">
      <c r="A41">
        <v>1332</v>
      </c>
      <c r="B41" t="s">
        <v>370</v>
      </c>
      <c r="C41">
        <v>5748</v>
      </c>
      <c r="D41" t="s">
        <v>378</v>
      </c>
      <c r="E41">
        <v>1571</v>
      </c>
      <c r="F41" t="s">
        <v>376</v>
      </c>
      <c r="G41">
        <v>3</v>
      </c>
      <c r="H41">
        <v>489</v>
      </c>
    </row>
    <row r="42" spans="1:8" hidden="1">
      <c r="A42">
        <v>1332</v>
      </c>
      <c r="B42" t="s">
        <v>370</v>
      </c>
      <c r="C42">
        <v>5641</v>
      </c>
      <c r="D42" t="s">
        <v>388</v>
      </c>
      <c r="E42">
        <v>1573</v>
      </c>
      <c r="F42" t="s">
        <v>368</v>
      </c>
      <c r="G42">
        <v>25</v>
      </c>
      <c r="H42">
        <v>2527</v>
      </c>
    </row>
    <row r="43" spans="1:8" hidden="1">
      <c r="A43">
        <v>1332</v>
      </c>
      <c r="B43" t="s">
        <v>370</v>
      </c>
      <c r="C43">
        <v>5640</v>
      </c>
      <c r="D43" t="s">
        <v>389</v>
      </c>
      <c r="E43">
        <v>1573</v>
      </c>
      <c r="F43" t="s">
        <v>368</v>
      </c>
      <c r="G43">
        <v>12</v>
      </c>
      <c r="H43">
        <v>2034</v>
      </c>
    </row>
    <row r="44" spans="1:8" hidden="1">
      <c r="A44">
        <v>1303</v>
      </c>
      <c r="B44" t="s">
        <v>1166</v>
      </c>
      <c r="C44">
        <v>6828</v>
      </c>
      <c r="D44" t="s">
        <v>375</v>
      </c>
      <c r="E44">
        <v>1719</v>
      </c>
      <c r="F44" t="s">
        <v>279</v>
      </c>
      <c r="G44">
        <v>24</v>
      </c>
      <c r="H44">
        <v>3858</v>
      </c>
    </row>
    <row r="45" spans="1:8" hidden="1">
      <c r="A45">
        <v>1303</v>
      </c>
      <c r="B45" t="s">
        <v>1166</v>
      </c>
      <c r="C45">
        <v>5877</v>
      </c>
      <c r="D45" t="s">
        <v>280</v>
      </c>
      <c r="E45">
        <v>1719</v>
      </c>
      <c r="F45" t="s">
        <v>279</v>
      </c>
      <c r="G45">
        <v>9</v>
      </c>
      <c r="H45">
        <v>498</v>
      </c>
    </row>
    <row r="46" spans="1:8" hidden="1">
      <c r="A46">
        <v>1303</v>
      </c>
      <c r="B46" t="s">
        <v>1166</v>
      </c>
      <c r="C46">
        <v>5691</v>
      </c>
      <c r="D46" t="s">
        <v>1169</v>
      </c>
      <c r="E46">
        <v>1579</v>
      </c>
      <c r="F46" t="s">
        <v>368</v>
      </c>
      <c r="G46">
        <v>13</v>
      </c>
      <c r="H46">
        <v>2318</v>
      </c>
    </row>
    <row r="47" spans="1:8" hidden="1">
      <c r="A47">
        <v>1303</v>
      </c>
      <c r="B47" t="s">
        <v>1166</v>
      </c>
      <c r="C47">
        <v>5690</v>
      </c>
      <c r="D47" t="s">
        <v>1170</v>
      </c>
      <c r="E47">
        <v>1579</v>
      </c>
      <c r="F47" t="s">
        <v>368</v>
      </c>
      <c r="G47">
        <v>13</v>
      </c>
      <c r="H47">
        <v>2096</v>
      </c>
    </row>
    <row r="48" spans="1:8" hidden="1">
      <c r="A48">
        <v>1303</v>
      </c>
      <c r="B48" t="s">
        <v>1166</v>
      </c>
      <c r="C48">
        <v>5689</v>
      </c>
      <c r="D48" t="s">
        <v>1171</v>
      </c>
      <c r="E48">
        <v>1579</v>
      </c>
      <c r="F48" t="s">
        <v>368</v>
      </c>
      <c r="G48">
        <v>11</v>
      </c>
      <c r="H48">
        <v>1917</v>
      </c>
    </row>
    <row r="49" spans="1:8" hidden="1">
      <c r="A49">
        <v>1303</v>
      </c>
      <c r="B49" t="s">
        <v>1166</v>
      </c>
      <c r="C49">
        <v>5688</v>
      </c>
      <c r="D49" t="s">
        <v>1172</v>
      </c>
      <c r="E49">
        <v>1579</v>
      </c>
      <c r="F49" t="s">
        <v>368</v>
      </c>
      <c r="G49">
        <v>8</v>
      </c>
      <c r="H49">
        <v>1949</v>
      </c>
    </row>
    <row r="50" spans="1:8" hidden="1">
      <c r="A50">
        <v>1303</v>
      </c>
      <c r="B50" t="s">
        <v>1166</v>
      </c>
      <c r="C50">
        <v>5678</v>
      </c>
      <c r="D50" t="s">
        <v>1182</v>
      </c>
      <c r="E50">
        <v>1577</v>
      </c>
      <c r="F50" t="s">
        <v>376</v>
      </c>
      <c r="G50">
        <v>33</v>
      </c>
      <c r="H50">
        <v>6383</v>
      </c>
    </row>
    <row r="51" spans="1:8" hidden="1">
      <c r="A51">
        <v>1303</v>
      </c>
      <c r="B51" t="s">
        <v>1166</v>
      </c>
      <c r="C51">
        <v>5677</v>
      </c>
      <c r="D51" t="s">
        <v>1183</v>
      </c>
      <c r="E51">
        <v>1577</v>
      </c>
      <c r="F51" t="s">
        <v>376</v>
      </c>
      <c r="G51">
        <v>6</v>
      </c>
      <c r="H51">
        <v>1800</v>
      </c>
    </row>
    <row r="52" spans="1:8" hidden="1">
      <c r="A52">
        <v>1303</v>
      </c>
      <c r="B52" t="s">
        <v>1166</v>
      </c>
      <c r="C52">
        <v>5684</v>
      </c>
      <c r="D52" t="s">
        <v>1176</v>
      </c>
      <c r="E52">
        <v>1578</v>
      </c>
      <c r="F52" t="s">
        <v>379</v>
      </c>
      <c r="G52">
        <v>5</v>
      </c>
      <c r="H52">
        <v>567</v>
      </c>
    </row>
    <row r="53" spans="1:8" hidden="1">
      <c r="A53">
        <v>1303</v>
      </c>
      <c r="B53" t="s">
        <v>1166</v>
      </c>
      <c r="C53">
        <v>5683</v>
      </c>
      <c r="D53" t="s">
        <v>1177</v>
      </c>
      <c r="E53">
        <v>1578</v>
      </c>
      <c r="F53" t="s">
        <v>379</v>
      </c>
      <c r="G53">
        <v>3</v>
      </c>
      <c r="H53">
        <v>288</v>
      </c>
    </row>
    <row r="54" spans="1:8" hidden="1">
      <c r="A54">
        <v>1303</v>
      </c>
      <c r="B54" t="s">
        <v>1166</v>
      </c>
      <c r="C54">
        <v>5687</v>
      </c>
      <c r="D54" t="s">
        <v>1173</v>
      </c>
      <c r="E54">
        <v>1579</v>
      </c>
      <c r="F54" t="s">
        <v>368</v>
      </c>
      <c r="G54">
        <v>13</v>
      </c>
      <c r="H54">
        <v>2407</v>
      </c>
    </row>
    <row r="55" spans="1:8" hidden="1">
      <c r="A55">
        <v>1303</v>
      </c>
      <c r="B55" t="s">
        <v>1166</v>
      </c>
      <c r="C55">
        <v>5743</v>
      </c>
      <c r="D55" t="s">
        <v>1167</v>
      </c>
      <c r="E55">
        <v>1578</v>
      </c>
      <c r="F55" t="s">
        <v>379</v>
      </c>
      <c r="G55">
        <v>3</v>
      </c>
      <c r="H55">
        <v>317</v>
      </c>
    </row>
    <row r="56" spans="1:8" hidden="1">
      <c r="A56">
        <v>1303</v>
      </c>
      <c r="B56" t="s">
        <v>1166</v>
      </c>
      <c r="C56">
        <v>5742</v>
      </c>
      <c r="D56" t="s">
        <v>1168</v>
      </c>
      <c r="E56">
        <v>1578</v>
      </c>
      <c r="F56" t="s">
        <v>379</v>
      </c>
      <c r="G56">
        <v>3</v>
      </c>
      <c r="H56">
        <v>480</v>
      </c>
    </row>
    <row r="57" spans="1:8" hidden="1">
      <c r="A57">
        <v>1303</v>
      </c>
      <c r="B57" t="s">
        <v>1166</v>
      </c>
      <c r="C57">
        <v>5676</v>
      </c>
      <c r="D57" t="s">
        <v>1184</v>
      </c>
      <c r="E57">
        <v>1577</v>
      </c>
      <c r="F57" t="s">
        <v>376</v>
      </c>
      <c r="G57">
        <v>32</v>
      </c>
      <c r="H57">
        <v>5751</v>
      </c>
    </row>
    <row r="58" spans="1:8" hidden="1">
      <c r="A58">
        <v>1303</v>
      </c>
      <c r="B58" t="s">
        <v>1166</v>
      </c>
      <c r="C58">
        <v>5675</v>
      </c>
      <c r="D58" t="s">
        <v>1185</v>
      </c>
      <c r="E58">
        <v>1577</v>
      </c>
      <c r="F58" t="s">
        <v>376</v>
      </c>
      <c r="G58">
        <v>5</v>
      </c>
      <c r="H58">
        <v>1294</v>
      </c>
    </row>
    <row r="59" spans="1:8" hidden="1">
      <c r="A59">
        <v>1303</v>
      </c>
      <c r="B59" t="s">
        <v>1166</v>
      </c>
      <c r="C59">
        <v>5686</v>
      </c>
      <c r="D59" t="s">
        <v>1174</v>
      </c>
      <c r="E59">
        <v>1579</v>
      </c>
      <c r="F59" t="s">
        <v>368</v>
      </c>
      <c r="G59">
        <v>12</v>
      </c>
      <c r="H59">
        <v>3387</v>
      </c>
    </row>
    <row r="60" spans="1:8" hidden="1">
      <c r="A60">
        <v>1303</v>
      </c>
      <c r="B60" t="s">
        <v>1166</v>
      </c>
      <c r="C60">
        <v>5674</v>
      </c>
      <c r="D60" t="s">
        <v>1186</v>
      </c>
      <c r="E60">
        <v>1577</v>
      </c>
      <c r="F60" t="s">
        <v>376</v>
      </c>
      <c r="G60">
        <v>15</v>
      </c>
      <c r="H60">
        <v>1139</v>
      </c>
    </row>
    <row r="61" spans="1:8" hidden="1">
      <c r="A61">
        <v>1303</v>
      </c>
      <c r="B61" t="s">
        <v>1166</v>
      </c>
      <c r="C61">
        <v>5673</v>
      </c>
      <c r="D61" t="s">
        <v>1187</v>
      </c>
      <c r="E61">
        <v>1577</v>
      </c>
      <c r="F61" t="s">
        <v>376</v>
      </c>
      <c r="G61">
        <v>3</v>
      </c>
      <c r="H61">
        <v>419</v>
      </c>
    </row>
    <row r="62" spans="1:8" hidden="1">
      <c r="A62">
        <v>1303</v>
      </c>
      <c r="B62" t="s">
        <v>1166</v>
      </c>
      <c r="C62">
        <v>5682</v>
      </c>
      <c r="D62" t="s">
        <v>1178</v>
      </c>
      <c r="E62">
        <v>1578</v>
      </c>
      <c r="F62" t="s">
        <v>379</v>
      </c>
      <c r="G62">
        <v>4</v>
      </c>
      <c r="H62">
        <v>136</v>
      </c>
    </row>
    <row r="63" spans="1:8" hidden="1">
      <c r="A63">
        <v>1303</v>
      </c>
      <c r="B63" t="s">
        <v>1166</v>
      </c>
      <c r="C63">
        <v>5681</v>
      </c>
      <c r="D63" t="s">
        <v>1179</v>
      </c>
      <c r="E63">
        <v>1578</v>
      </c>
      <c r="F63" t="s">
        <v>379</v>
      </c>
      <c r="G63">
        <v>5</v>
      </c>
      <c r="H63">
        <v>271</v>
      </c>
    </row>
    <row r="64" spans="1:8" hidden="1">
      <c r="A64">
        <v>1303</v>
      </c>
      <c r="B64" t="s">
        <v>1166</v>
      </c>
      <c r="C64">
        <v>5680</v>
      </c>
      <c r="D64" t="s">
        <v>1180</v>
      </c>
      <c r="E64">
        <v>1578</v>
      </c>
      <c r="F64" t="s">
        <v>379</v>
      </c>
      <c r="G64">
        <v>5</v>
      </c>
      <c r="H64">
        <v>414</v>
      </c>
    </row>
    <row r="65" spans="1:8" hidden="1">
      <c r="A65">
        <v>1303</v>
      </c>
      <c r="B65" t="s">
        <v>1166</v>
      </c>
      <c r="C65">
        <v>5679</v>
      </c>
      <c r="D65" t="s">
        <v>1181</v>
      </c>
      <c r="E65">
        <v>1578</v>
      </c>
      <c r="F65" t="s">
        <v>379</v>
      </c>
      <c r="G65">
        <v>5</v>
      </c>
      <c r="H65">
        <v>1122</v>
      </c>
    </row>
    <row r="66" spans="1:8" hidden="1">
      <c r="A66">
        <v>1303</v>
      </c>
      <c r="B66" t="s">
        <v>1166</v>
      </c>
      <c r="C66">
        <v>5685</v>
      </c>
      <c r="D66" t="s">
        <v>1175</v>
      </c>
      <c r="E66">
        <v>1579</v>
      </c>
      <c r="F66" t="s">
        <v>368</v>
      </c>
      <c r="G66">
        <v>10</v>
      </c>
      <c r="H66">
        <v>1694</v>
      </c>
    </row>
    <row r="67" spans="1:8" hidden="1">
      <c r="A67">
        <v>1303</v>
      </c>
      <c r="B67" t="s">
        <v>1166</v>
      </c>
      <c r="C67">
        <v>5672</v>
      </c>
      <c r="D67" t="s">
        <v>1188</v>
      </c>
      <c r="E67">
        <v>1577</v>
      </c>
      <c r="F67" t="s">
        <v>376</v>
      </c>
      <c r="G67">
        <v>17</v>
      </c>
      <c r="H67">
        <v>2681</v>
      </c>
    </row>
    <row r="68" spans="1:8" hidden="1">
      <c r="A68">
        <v>1303</v>
      </c>
      <c r="B68" t="s">
        <v>1166</v>
      </c>
      <c r="C68">
        <v>5671</v>
      </c>
      <c r="D68" t="s">
        <v>1189</v>
      </c>
      <c r="E68">
        <v>1577</v>
      </c>
      <c r="F68" t="s">
        <v>376</v>
      </c>
      <c r="G68">
        <v>3</v>
      </c>
      <c r="H68">
        <v>539</v>
      </c>
    </row>
    <row r="69" spans="1:8" hidden="1">
      <c r="A69">
        <v>1319</v>
      </c>
      <c r="B69" t="s">
        <v>666</v>
      </c>
      <c r="C69">
        <v>6830</v>
      </c>
      <c r="D69" t="s">
        <v>665</v>
      </c>
      <c r="E69">
        <v>1720</v>
      </c>
      <c r="F69" t="s">
        <v>282</v>
      </c>
      <c r="G69">
        <v>10</v>
      </c>
      <c r="H69">
        <v>710</v>
      </c>
    </row>
    <row r="70" spans="1:8" hidden="1">
      <c r="A70">
        <v>1319</v>
      </c>
      <c r="B70" t="s">
        <v>666</v>
      </c>
      <c r="C70">
        <v>5878</v>
      </c>
      <c r="D70" t="s">
        <v>283</v>
      </c>
      <c r="E70">
        <v>1720</v>
      </c>
      <c r="F70" t="s">
        <v>282</v>
      </c>
      <c r="G70">
        <v>10</v>
      </c>
      <c r="H70">
        <v>1080</v>
      </c>
    </row>
    <row r="71" spans="1:8" hidden="1">
      <c r="A71">
        <v>1319</v>
      </c>
      <c r="B71" t="s">
        <v>666</v>
      </c>
      <c r="C71">
        <v>6829</v>
      </c>
      <c r="D71" t="s">
        <v>375</v>
      </c>
      <c r="E71">
        <v>1721</v>
      </c>
      <c r="F71" t="s">
        <v>279</v>
      </c>
      <c r="G71">
        <v>20</v>
      </c>
      <c r="H71">
        <v>2936</v>
      </c>
    </row>
    <row r="72" spans="1:8" hidden="1">
      <c r="A72">
        <v>1319</v>
      </c>
      <c r="B72" t="s">
        <v>666</v>
      </c>
      <c r="C72">
        <v>5879</v>
      </c>
      <c r="D72" t="s">
        <v>280</v>
      </c>
      <c r="E72">
        <v>1721</v>
      </c>
      <c r="F72" t="s">
        <v>279</v>
      </c>
      <c r="G72">
        <v>15</v>
      </c>
      <c r="H72">
        <v>1508</v>
      </c>
    </row>
    <row r="73" spans="1:8" hidden="1">
      <c r="A73">
        <v>1319</v>
      </c>
      <c r="B73" t="s">
        <v>666</v>
      </c>
      <c r="C73">
        <v>5670</v>
      </c>
      <c r="D73" t="s">
        <v>669</v>
      </c>
      <c r="E73">
        <v>1576</v>
      </c>
      <c r="F73" t="s">
        <v>368</v>
      </c>
      <c r="G73">
        <v>40</v>
      </c>
      <c r="H73">
        <v>5121</v>
      </c>
    </row>
    <row r="74" spans="1:8" hidden="1">
      <c r="A74">
        <v>1319</v>
      </c>
      <c r="B74" t="s">
        <v>666</v>
      </c>
      <c r="C74">
        <v>5669</v>
      </c>
      <c r="D74" t="s">
        <v>670</v>
      </c>
      <c r="E74">
        <v>1576</v>
      </c>
      <c r="F74" t="s">
        <v>368</v>
      </c>
      <c r="G74">
        <v>13</v>
      </c>
      <c r="H74">
        <v>3070</v>
      </c>
    </row>
    <row r="75" spans="1:8" hidden="1">
      <c r="A75">
        <v>1319</v>
      </c>
      <c r="B75" t="s">
        <v>666</v>
      </c>
      <c r="C75">
        <v>5653</v>
      </c>
      <c r="D75" t="s">
        <v>686</v>
      </c>
      <c r="E75">
        <v>1574</v>
      </c>
      <c r="F75" t="s">
        <v>376</v>
      </c>
      <c r="G75">
        <v>25</v>
      </c>
      <c r="H75">
        <v>5044</v>
      </c>
    </row>
    <row r="76" spans="1:8" hidden="1">
      <c r="A76">
        <v>1319</v>
      </c>
      <c r="B76" t="s">
        <v>666</v>
      </c>
      <c r="C76">
        <v>5652</v>
      </c>
      <c r="D76" t="s">
        <v>687</v>
      </c>
      <c r="E76">
        <v>1574</v>
      </c>
      <c r="F76" t="s">
        <v>376</v>
      </c>
      <c r="G76">
        <v>5</v>
      </c>
      <c r="H76">
        <v>1582</v>
      </c>
    </row>
    <row r="77" spans="1:8" hidden="1">
      <c r="A77">
        <v>1319</v>
      </c>
      <c r="B77" t="s">
        <v>666</v>
      </c>
      <c r="C77">
        <v>5668</v>
      </c>
      <c r="D77" t="s">
        <v>671</v>
      </c>
      <c r="E77">
        <v>1576</v>
      </c>
      <c r="F77" t="s">
        <v>368</v>
      </c>
      <c r="G77">
        <v>25</v>
      </c>
      <c r="H77">
        <v>2799</v>
      </c>
    </row>
    <row r="78" spans="1:8" hidden="1">
      <c r="A78">
        <v>1319</v>
      </c>
      <c r="B78" t="s">
        <v>666</v>
      </c>
      <c r="C78">
        <v>5667</v>
      </c>
      <c r="D78" t="s">
        <v>672</v>
      </c>
      <c r="E78">
        <v>1576</v>
      </c>
      <c r="F78" t="s">
        <v>368</v>
      </c>
      <c r="G78">
        <v>4</v>
      </c>
      <c r="H78">
        <v>581</v>
      </c>
    </row>
    <row r="79" spans="1:8" hidden="1">
      <c r="A79">
        <v>1319</v>
      </c>
      <c r="B79" t="s">
        <v>666</v>
      </c>
      <c r="C79">
        <v>5661</v>
      </c>
      <c r="D79" t="s">
        <v>678</v>
      </c>
      <c r="E79">
        <v>1575</v>
      </c>
      <c r="F79" t="s">
        <v>379</v>
      </c>
      <c r="G79">
        <v>4</v>
      </c>
      <c r="H79">
        <v>155</v>
      </c>
    </row>
    <row r="80" spans="1:8" hidden="1">
      <c r="A80">
        <v>1319</v>
      </c>
      <c r="B80" t="s">
        <v>666</v>
      </c>
      <c r="C80">
        <v>5660</v>
      </c>
      <c r="D80" t="s">
        <v>679</v>
      </c>
      <c r="E80">
        <v>1575</v>
      </c>
      <c r="F80" t="s">
        <v>379</v>
      </c>
      <c r="G80">
        <v>6</v>
      </c>
      <c r="H80">
        <v>618</v>
      </c>
    </row>
    <row r="81" spans="1:8" hidden="1">
      <c r="A81">
        <v>1319</v>
      </c>
      <c r="B81" t="s">
        <v>666</v>
      </c>
      <c r="C81">
        <v>5651</v>
      </c>
      <c r="D81" t="s">
        <v>688</v>
      </c>
      <c r="E81">
        <v>1574</v>
      </c>
      <c r="F81" t="s">
        <v>376</v>
      </c>
      <c r="G81">
        <v>27</v>
      </c>
      <c r="H81">
        <v>4512</v>
      </c>
    </row>
    <row r="82" spans="1:8" hidden="1">
      <c r="A82">
        <v>1319</v>
      </c>
      <c r="B82" t="s">
        <v>666</v>
      </c>
      <c r="C82">
        <v>5650</v>
      </c>
      <c r="D82" t="s">
        <v>689</v>
      </c>
      <c r="E82">
        <v>1574</v>
      </c>
      <c r="F82" t="s">
        <v>376</v>
      </c>
      <c r="G82">
        <v>2</v>
      </c>
      <c r="H82">
        <v>525</v>
      </c>
    </row>
    <row r="83" spans="1:8" hidden="1">
      <c r="A83">
        <v>1319</v>
      </c>
      <c r="B83" t="s">
        <v>666</v>
      </c>
      <c r="C83">
        <v>5659</v>
      </c>
      <c r="D83" t="s">
        <v>680</v>
      </c>
      <c r="E83">
        <v>1575</v>
      </c>
      <c r="F83" t="s">
        <v>379</v>
      </c>
      <c r="G83">
        <v>7</v>
      </c>
      <c r="H83">
        <v>312</v>
      </c>
    </row>
    <row r="84" spans="1:8" hidden="1">
      <c r="A84">
        <v>1319</v>
      </c>
      <c r="B84" t="s">
        <v>666</v>
      </c>
      <c r="C84">
        <v>5658</v>
      </c>
      <c r="D84" t="s">
        <v>681</v>
      </c>
      <c r="E84">
        <v>1575</v>
      </c>
      <c r="F84" t="s">
        <v>379</v>
      </c>
      <c r="G84">
        <v>7</v>
      </c>
      <c r="H84">
        <v>645</v>
      </c>
    </row>
    <row r="85" spans="1:8" hidden="1">
      <c r="A85">
        <v>1319</v>
      </c>
      <c r="B85" t="s">
        <v>666</v>
      </c>
      <c r="C85">
        <v>5666</v>
      </c>
      <c r="D85" t="s">
        <v>673</v>
      </c>
      <c r="E85">
        <v>1576</v>
      </c>
      <c r="F85" t="s">
        <v>368</v>
      </c>
      <c r="G85">
        <v>15</v>
      </c>
      <c r="H85">
        <v>2352</v>
      </c>
    </row>
    <row r="86" spans="1:8" hidden="1">
      <c r="A86">
        <v>1319</v>
      </c>
      <c r="B86" t="s">
        <v>666</v>
      </c>
      <c r="C86">
        <v>5665</v>
      </c>
      <c r="D86" t="s">
        <v>674</v>
      </c>
      <c r="E86">
        <v>1576</v>
      </c>
      <c r="F86" t="s">
        <v>368</v>
      </c>
      <c r="G86">
        <v>9</v>
      </c>
      <c r="H86">
        <v>1878</v>
      </c>
    </row>
    <row r="87" spans="1:8" hidden="1">
      <c r="A87">
        <v>1319</v>
      </c>
      <c r="B87" t="s">
        <v>666</v>
      </c>
      <c r="C87">
        <v>5664</v>
      </c>
      <c r="D87" t="s">
        <v>675</v>
      </c>
      <c r="E87">
        <v>1576</v>
      </c>
      <c r="F87" t="s">
        <v>368</v>
      </c>
      <c r="G87">
        <v>15</v>
      </c>
      <c r="H87">
        <v>2116</v>
      </c>
    </row>
    <row r="88" spans="1:8" hidden="1">
      <c r="A88">
        <v>1319</v>
      </c>
      <c r="B88" t="s">
        <v>666</v>
      </c>
      <c r="C88">
        <v>5663</v>
      </c>
      <c r="D88" t="s">
        <v>676</v>
      </c>
      <c r="E88">
        <v>1576</v>
      </c>
      <c r="F88" t="s">
        <v>368</v>
      </c>
      <c r="G88">
        <v>7</v>
      </c>
      <c r="H88">
        <v>1027</v>
      </c>
    </row>
    <row r="89" spans="1:8" hidden="1">
      <c r="A89">
        <v>1319</v>
      </c>
      <c r="B89" t="s">
        <v>666</v>
      </c>
      <c r="C89">
        <v>5649</v>
      </c>
      <c r="D89" t="s">
        <v>690</v>
      </c>
      <c r="E89">
        <v>1574</v>
      </c>
      <c r="F89" t="s">
        <v>376</v>
      </c>
      <c r="G89">
        <v>29</v>
      </c>
      <c r="H89">
        <v>4280</v>
      </c>
    </row>
    <row r="90" spans="1:8" hidden="1">
      <c r="A90">
        <v>1319</v>
      </c>
      <c r="B90" t="s">
        <v>666</v>
      </c>
      <c r="C90">
        <v>5648</v>
      </c>
      <c r="D90" t="s">
        <v>691</v>
      </c>
      <c r="E90">
        <v>1574</v>
      </c>
      <c r="F90" t="s">
        <v>376</v>
      </c>
      <c r="G90">
        <v>4</v>
      </c>
      <c r="H90">
        <v>1174</v>
      </c>
    </row>
    <row r="91" spans="1:8" hidden="1">
      <c r="A91">
        <v>1319</v>
      </c>
      <c r="B91" t="s">
        <v>666</v>
      </c>
      <c r="C91">
        <v>5657</v>
      </c>
      <c r="D91" t="s">
        <v>682</v>
      </c>
      <c r="E91">
        <v>1575</v>
      </c>
      <c r="F91" t="s">
        <v>379</v>
      </c>
      <c r="G91">
        <v>6</v>
      </c>
      <c r="H91">
        <v>439</v>
      </c>
    </row>
    <row r="92" spans="1:8" hidden="1">
      <c r="A92">
        <v>1319</v>
      </c>
      <c r="B92" t="s">
        <v>666</v>
      </c>
      <c r="C92">
        <v>5656</v>
      </c>
      <c r="D92" t="s">
        <v>683</v>
      </c>
      <c r="E92">
        <v>1575</v>
      </c>
      <c r="F92" t="s">
        <v>379</v>
      </c>
      <c r="G92">
        <v>7</v>
      </c>
      <c r="H92">
        <v>1073</v>
      </c>
    </row>
    <row r="93" spans="1:8" hidden="1">
      <c r="A93">
        <v>1319</v>
      </c>
      <c r="B93" t="s">
        <v>666</v>
      </c>
      <c r="C93">
        <v>5745</v>
      </c>
      <c r="D93" t="s">
        <v>667</v>
      </c>
      <c r="E93">
        <v>1574</v>
      </c>
      <c r="F93" t="s">
        <v>376</v>
      </c>
      <c r="G93">
        <v>8</v>
      </c>
      <c r="H93">
        <v>568</v>
      </c>
    </row>
    <row r="94" spans="1:8" hidden="1">
      <c r="A94">
        <v>1319</v>
      </c>
      <c r="B94" t="s">
        <v>666</v>
      </c>
      <c r="C94">
        <v>5744</v>
      </c>
      <c r="D94" t="s">
        <v>668</v>
      </c>
      <c r="E94">
        <v>1574</v>
      </c>
      <c r="F94" t="s">
        <v>376</v>
      </c>
      <c r="G94">
        <v>3</v>
      </c>
      <c r="H94">
        <v>427</v>
      </c>
    </row>
    <row r="95" spans="1:8" hidden="1">
      <c r="A95">
        <v>1319</v>
      </c>
      <c r="B95" t="s">
        <v>666</v>
      </c>
      <c r="C95">
        <v>5655</v>
      </c>
      <c r="D95" t="s">
        <v>684</v>
      </c>
      <c r="E95">
        <v>1575</v>
      </c>
      <c r="F95" t="s">
        <v>379</v>
      </c>
      <c r="G95">
        <v>6</v>
      </c>
      <c r="H95">
        <v>430</v>
      </c>
    </row>
    <row r="96" spans="1:8" hidden="1">
      <c r="A96">
        <v>1319</v>
      </c>
      <c r="B96" t="s">
        <v>666</v>
      </c>
      <c r="C96">
        <v>5654</v>
      </c>
      <c r="D96" t="s">
        <v>685</v>
      </c>
      <c r="E96">
        <v>1575</v>
      </c>
      <c r="F96" t="s">
        <v>379</v>
      </c>
      <c r="G96">
        <v>6</v>
      </c>
      <c r="H96">
        <v>459</v>
      </c>
    </row>
    <row r="97" spans="1:8" hidden="1">
      <c r="A97">
        <v>1319</v>
      </c>
      <c r="B97" t="s">
        <v>666</v>
      </c>
      <c r="C97">
        <v>5662</v>
      </c>
      <c r="D97" t="s">
        <v>677</v>
      </c>
      <c r="E97">
        <v>1576</v>
      </c>
      <c r="F97" t="s">
        <v>368</v>
      </c>
      <c r="G97">
        <v>5</v>
      </c>
      <c r="H97">
        <v>1070</v>
      </c>
    </row>
    <row r="98" spans="1:8" hidden="1">
      <c r="A98">
        <v>1330</v>
      </c>
      <c r="B98" t="s">
        <v>413</v>
      </c>
      <c r="C98">
        <v>5442</v>
      </c>
      <c r="D98" t="s">
        <v>427</v>
      </c>
      <c r="E98">
        <v>1491</v>
      </c>
      <c r="F98" t="s">
        <v>426</v>
      </c>
      <c r="G98">
        <v>10</v>
      </c>
      <c r="H98">
        <v>4905</v>
      </c>
    </row>
    <row r="99" spans="1:8" hidden="1">
      <c r="A99">
        <v>1330</v>
      </c>
      <c r="B99" t="s">
        <v>413</v>
      </c>
      <c r="C99">
        <v>5441</v>
      </c>
      <c r="D99" t="s">
        <v>428</v>
      </c>
      <c r="E99">
        <v>1491</v>
      </c>
      <c r="F99" t="s">
        <v>426</v>
      </c>
      <c r="G99">
        <v>7</v>
      </c>
      <c r="H99">
        <v>3827</v>
      </c>
    </row>
    <row r="100" spans="1:8" hidden="1">
      <c r="A100">
        <v>1330</v>
      </c>
      <c r="B100" t="s">
        <v>413</v>
      </c>
      <c r="C100">
        <v>5439</v>
      </c>
      <c r="D100" t="s">
        <v>430</v>
      </c>
      <c r="E100">
        <v>1490</v>
      </c>
      <c r="F100" t="s">
        <v>429</v>
      </c>
      <c r="G100">
        <v>10</v>
      </c>
      <c r="H100">
        <v>4320</v>
      </c>
    </row>
    <row r="101" spans="1:8" hidden="1">
      <c r="A101">
        <v>1330</v>
      </c>
      <c r="B101" t="s">
        <v>413</v>
      </c>
      <c r="C101">
        <v>5437</v>
      </c>
      <c r="D101" t="s">
        <v>431</v>
      </c>
      <c r="E101">
        <v>1490</v>
      </c>
      <c r="F101" t="s">
        <v>429</v>
      </c>
      <c r="G101">
        <v>14</v>
      </c>
      <c r="H101">
        <v>7279</v>
      </c>
    </row>
    <row r="102" spans="1:8" hidden="1">
      <c r="A102">
        <v>1330</v>
      </c>
      <c r="B102" t="s">
        <v>413</v>
      </c>
      <c r="C102">
        <v>5397</v>
      </c>
      <c r="D102" t="s">
        <v>442</v>
      </c>
      <c r="E102">
        <v>1479</v>
      </c>
      <c r="F102" t="s">
        <v>441</v>
      </c>
      <c r="G102">
        <v>9</v>
      </c>
      <c r="H102">
        <v>3810</v>
      </c>
    </row>
    <row r="103" spans="1:8" hidden="1">
      <c r="A103">
        <v>1330</v>
      </c>
      <c r="B103" t="s">
        <v>413</v>
      </c>
      <c r="C103">
        <v>5395</v>
      </c>
      <c r="D103" t="s">
        <v>443</v>
      </c>
      <c r="E103">
        <v>1479</v>
      </c>
      <c r="F103" t="s">
        <v>441</v>
      </c>
      <c r="G103">
        <v>9</v>
      </c>
      <c r="H103">
        <v>4159</v>
      </c>
    </row>
    <row r="104" spans="1:8" hidden="1">
      <c r="A104">
        <v>1330</v>
      </c>
      <c r="B104" t="s">
        <v>413</v>
      </c>
      <c r="C104">
        <v>5736</v>
      </c>
      <c r="D104" t="s">
        <v>419</v>
      </c>
      <c r="E104">
        <v>1596</v>
      </c>
      <c r="F104" t="s">
        <v>282</v>
      </c>
      <c r="G104">
        <v>15</v>
      </c>
      <c r="H104">
        <v>5898</v>
      </c>
    </row>
    <row r="105" spans="1:8" hidden="1">
      <c r="A105">
        <v>1330</v>
      </c>
      <c r="B105" t="s">
        <v>413</v>
      </c>
      <c r="C105">
        <v>5975</v>
      </c>
      <c r="D105" t="s">
        <v>375</v>
      </c>
      <c r="E105">
        <v>1669</v>
      </c>
      <c r="F105" t="s">
        <v>279</v>
      </c>
      <c r="G105">
        <v>20</v>
      </c>
      <c r="H105">
        <v>7011</v>
      </c>
    </row>
    <row r="106" spans="1:8" hidden="1">
      <c r="A106">
        <v>1330</v>
      </c>
      <c r="B106" t="s">
        <v>413</v>
      </c>
      <c r="C106">
        <v>5839</v>
      </c>
      <c r="D106" t="s">
        <v>280</v>
      </c>
      <c r="E106">
        <v>1669</v>
      </c>
      <c r="F106" t="s">
        <v>279</v>
      </c>
      <c r="G106">
        <v>20</v>
      </c>
      <c r="H106">
        <v>8572</v>
      </c>
    </row>
    <row r="107" spans="1:8" hidden="1">
      <c r="A107">
        <v>1330</v>
      </c>
      <c r="B107" t="s">
        <v>413</v>
      </c>
      <c r="C107">
        <v>5430</v>
      </c>
      <c r="D107" t="s">
        <v>433</v>
      </c>
      <c r="E107">
        <v>1487</v>
      </c>
      <c r="F107" t="s">
        <v>432</v>
      </c>
      <c r="G107">
        <v>15</v>
      </c>
      <c r="H107">
        <v>4306</v>
      </c>
    </row>
    <row r="108" spans="1:8" hidden="1">
      <c r="A108">
        <v>1330</v>
      </c>
      <c r="B108" t="s">
        <v>413</v>
      </c>
      <c r="C108">
        <v>5427</v>
      </c>
      <c r="D108" t="s">
        <v>434</v>
      </c>
      <c r="E108">
        <v>1487</v>
      </c>
      <c r="F108" t="s">
        <v>432</v>
      </c>
      <c r="G108">
        <v>11</v>
      </c>
      <c r="H108">
        <v>6398</v>
      </c>
    </row>
    <row r="109" spans="1:8" hidden="1">
      <c r="A109">
        <v>1330</v>
      </c>
      <c r="B109" t="s">
        <v>413</v>
      </c>
      <c r="C109">
        <v>5864</v>
      </c>
      <c r="D109" t="s">
        <v>418</v>
      </c>
      <c r="E109">
        <v>1718</v>
      </c>
      <c r="F109" t="s">
        <v>416</v>
      </c>
      <c r="G109">
        <v>13</v>
      </c>
      <c r="H109">
        <v>6555</v>
      </c>
    </row>
    <row r="110" spans="1:8" hidden="1">
      <c r="A110">
        <v>1330</v>
      </c>
      <c r="B110" t="s">
        <v>413</v>
      </c>
      <c r="C110">
        <v>5865</v>
      </c>
      <c r="D110" t="s">
        <v>417</v>
      </c>
      <c r="E110">
        <v>1718</v>
      </c>
      <c r="F110" t="s">
        <v>416</v>
      </c>
      <c r="G110">
        <v>10</v>
      </c>
      <c r="H110">
        <v>4905</v>
      </c>
    </row>
    <row r="111" spans="1:8" hidden="1">
      <c r="A111">
        <v>1330</v>
      </c>
      <c r="B111" t="s">
        <v>413</v>
      </c>
      <c r="C111">
        <v>5420</v>
      </c>
      <c r="D111" t="s">
        <v>438</v>
      </c>
      <c r="E111">
        <v>1481</v>
      </c>
      <c r="F111" t="s">
        <v>411</v>
      </c>
      <c r="G111">
        <v>14</v>
      </c>
      <c r="H111">
        <v>4122</v>
      </c>
    </row>
    <row r="112" spans="1:8" hidden="1">
      <c r="A112">
        <v>1330</v>
      </c>
      <c r="B112" t="s">
        <v>413</v>
      </c>
      <c r="C112">
        <v>5402</v>
      </c>
      <c r="D112" t="s">
        <v>440</v>
      </c>
      <c r="E112">
        <v>1481</v>
      </c>
      <c r="F112" t="s">
        <v>411</v>
      </c>
      <c r="G112">
        <v>9</v>
      </c>
      <c r="H112">
        <v>6263</v>
      </c>
    </row>
    <row r="113" spans="1:8" hidden="1">
      <c r="A113">
        <v>1330</v>
      </c>
      <c r="B113" t="s">
        <v>413</v>
      </c>
      <c r="C113">
        <v>5425</v>
      </c>
      <c r="D113" t="s">
        <v>436</v>
      </c>
      <c r="E113">
        <v>1486</v>
      </c>
      <c r="F113" t="s">
        <v>435</v>
      </c>
      <c r="G113">
        <v>8</v>
      </c>
      <c r="H113">
        <v>4226</v>
      </c>
    </row>
    <row r="114" spans="1:8" hidden="1">
      <c r="A114">
        <v>1330</v>
      </c>
      <c r="B114" t="s">
        <v>413</v>
      </c>
      <c r="C114">
        <v>5423</v>
      </c>
      <c r="D114" t="s">
        <v>437</v>
      </c>
      <c r="E114">
        <v>1486</v>
      </c>
      <c r="F114" t="s">
        <v>435</v>
      </c>
      <c r="G114">
        <v>9</v>
      </c>
      <c r="H114">
        <v>3784</v>
      </c>
    </row>
    <row r="115" spans="1:8" hidden="1">
      <c r="A115">
        <v>1330</v>
      </c>
      <c r="B115" t="s">
        <v>413</v>
      </c>
      <c r="C115">
        <v>6132</v>
      </c>
      <c r="D115" t="s">
        <v>414</v>
      </c>
      <c r="E115">
        <v>1481</v>
      </c>
      <c r="F115" t="s">
        <v>411</v>
      </c>
      <c r="G115">
        <v>15</v>
      </c>
      <c r="H115">
        <v>2692</v>
      </c>
    </row>
    <row r="116" spans="1:8" hidden="1">
      <c r="A116">
        <v>1330</v>
      </c>
      <c r="B116" t="s">
        <v>413</v>
      </c>
      <c r="C116">
        <v>5406</v>
      </c>
      <c r="D116" t="s">
        <v>439</v>
      </c>
      <c r="E116">
        <v>1481</v>
      </c>
      <c r="F116" t="s">
        <v>411</v>
      </c>
      <c r="G116">
        <v>9</v>
      </c>
      <c r="H116">
        <v>3307</v>
      </c>
    </row>
    <row r="117" spans="1:8" hidden="1">
      <c r="A117">
        <v>1330</v>
      </c>
      <c r="B117" t="s">
        <v>413</v>
      </c>
      <c r="C117">
        <v>5444</v>
      </c>
      <c r="D117" t="s">
        <v>425</v>
      </c>
      <c r="E117">
        <v>1492</v>
      </c>
      <c r="F117" t="s">
        <v>422</v>
      </c>
      <c r="G117">
        <v>3</v>
      </c>
      <c r="H117">
        <v>2307</v>
      </c>
    </row>
    <row r="118" spans="1:8" hidden="1">
      <c r="A118">
        <v>1330</v>
      </c>
      <c r="B118" t="s">
        <v>413</v>
      </c>
      <c r="C118">
        <v>5447</v>
      </c>
      <c r="D118" t="s">
        <v>423</v>
      </c>
      <c r="E118">
        <v>1492</v>
      </c>
      <c r="F118" t="s">
        <v>422</v>
      </c>
      <c r="G118">
        <v>7</v>
      </c>
      <c r="H118">
        <v>2435</v>
      </c>
    </row>
    <row r="119" spans="1:8" hidden="1">
      <c r="A119">
        <v>1330</v>
      </c>
      <c r="B119" t="s">
        <v>413</v>
      </c>
      <c r="C119">
        <v>5446</v>
      </c>
      <c r="D119" t="s">
        <v>424</v>
      </c>
      <c r="E119">
        <v>1492</v>
      </c>
      <c r="F119" t="s">
        <v>422</v>
      </c>
      <c r="G119">
        <v>10</v>
      </c>
      <c r="H119">
        <v>5865</v>
      </c>
    </row>
    <row r="120" spans="1:8" hidden="1">
      <c r="A120">
        <v>1330</v>
      </c>
      <c r="B120" t="s">
        <v>413</v>
      </c>
      <c r="C120">
        <v>5451</v>
      </c>
      <c r="D120" t="s">
        <v>421</v>
      </c>
      <c r="E120">
        <v>1494</v>
      </c>
      <c r="F120" t="s">
        <v>420</v>
      </c>
      <c r="G120">
        <v>20</v>
      </c>
      <c r="H120">
        <v>1827</v>
      </c>
    </row>
    <row r="121" spans="1:8" hidden="1">
      <c r="A121">
        <v>1330</v>
      </c>
      <c r="B121" t="s">
        <v>413</v>
      </c>
      <c r="C121">
        <v>5449</v>
      </c>
      <c r="D121" t="s">
        <v>150</v>
      </c>
      <c r="E121">
        <v>1494</v>
      </c>
      <c r="F121" t="s">
        <v>420</v>
      </c>
      <c r="G121">
        <v>2</v>
      </c>
      <c r="H121">
        <v>408</v>
      </c>
    </row>
    <row r="122" spans="1:8" hidden="1">
      <c r="A122">
        <v>1330</v>
      </c>
      <c r="B122" t="s">
        <v>413</v>
      </c>
      <c r="C122">
        <v>6133</v>
      </c>
      <c r="D122" t="s">
        <v>412</v>
      </c>
      <c r="E122">
        <v>1481</v>
      </c>
      <c r="F122" t="s">
        <v>411</v>
      </c>
      <c r="G122">
        <v>10</v>
      </c>
      <c r="H122">
        <v>1571</v>
      </c>
    </row>
    <row r="123" spans="1:8" hidden="1">
      <c r="A123">
        <v>1330</v>
      </c>
      <c r="B123" t="s">
        <v>413</v>
      </c>
      <c r="C123">
        <v>6111</v>
      </c>
      <c r="D123" t="s">
        <v>415</v>
      </c>
      <c r="E123">
        <v>1481</v>
      </c>
      <c r="F123" t="s">
        <v>411</v>
      </c>
      <c r="G123">
        <v>11</v>
      </c>
      <c r="H123">
        <v>2986</v>
      </c>
    </row>
    <row r="124" spans="1:8" hidden="1">
      <c r="A124">
        <v>1306</v>
      </c>
      <c r="B124" t="s">
        <v>1082</v>
      </c>
      <c r="C124">
        <v>5078</v>
      </c>
      <c r="D124" t="s">
        <v>1106</v>
      </c>
      <c r="E124">
        <v>1379</v>
      </c>
      <c r="F124" t="s">
        <v>1104</v>
      </c>
      <c r="G124">
        <v>11</v>
      </c>
      <c r="H124">
        <v>4498</v>
      </c>
    </row>
    <row r="125" spans="1:8" hidden="1">
      <c r="A125">
        <v>1306</v>
      </c>
      <c r="B125" t="s">
        <v>1082</v>
      </c>
      <c r="C125">
        <v>5079</v>
      </c>
      <c r="D125" t="s">
        <v>1105</v>
      </c>
      <c r="E125">
        <v>1379</v>
      </c>
      <c r="F125" t="s">
        <v>1104</v>
      </c>
      <c r="G125">
        <v>17</v>
      </c>
      <c r="H125">
        <v>2686</v>
      </c>
    </row>
    <row r="126" spans="1:8" hidden="1">
      <c r="A126">
        <v>1306</v>
      </c>
      <c r="B126" t="s">
        <v>1082</v>
      </c>
      <c r="C126">
        <v>5261</v>
      </c>
      <c r="D126" t="s">
        <v>1090</v>
      </c>
      <c r="E126">
        <v>1434</v>
      </c>
      <c r="F126" t="s">
        <v>1088</v>
      </c>
      <c r="G126">
        <v>14</v>
      </c>
      <c r="H126">
        <v>5113</v>
      </c>
    </row>
    <row r="127" spans="1:8" hidden="1">
      <c r="A127">
        <v>1306</v>
      </c>
      <c r="B127" t="s">
        <v>1082</v>
      </c>
      <c r="C127">
        <v>5272</v>
      </c>
      <c r="D127" t="s">
        <v>1089</v>
      </c>
      <c r="E127">
        <v>1434</v>
      </c>
      <c r="F127" t="s">
        <v>1088</v>
      </c>
      <c r="G127">
        <v>10</v>
      </c>
      <c r="H127">
        <v>3694</v>
      </c>
    </row>
    <row r="128" spans="1:8" hidden="1">
      <c r="A128">
        <v>1306</v>
      </c>
      <c r="B128" t="s">
        <v>1082</v>
      </c>
      <c r="C128">
        <v>5083</v>
      </c>
      <c r="D128" t="s">
        <v>1101</v>
      </c>
      <c r="E128">
        <v>1383</v>
      </c>
      <c r="F128" t="s">
        <v>1100</v>
      </c>
      <c r="G128">
        <v>9</v>
      </c>
      <c r="H128">
        <v>3224</v>
      </c>
    </row>
    <row r="129" spans="1:8" hidden="1">
      <c r="A129">
        <v>1306</v>
      </c>
      <c r="B129" t="s">
        <v>1082</v>
      </c>
      <c r="C129">
        <v>5080</v>
      </c>
      <c r="D129" t="s">
        <v>1103</v>
      </c>
      <c r="E129">
        <v>1382</v>
      </c>
      <c r="F129" t="s">
        <v>1102</v>
      </c>
      <c r="G129">
        <v>5</v>
      </c>
      <c r="H129">
        <v>901</v>
      </c>
    </row>
    <row r="130" spans="1:8" hidden="1">
      <c r="A130">
        <v>1306</v>
      </c>
      <c r="B130" t="s">
        <v>1082</v>
      </c>
      <c r="C130">
        <v>5091</v>
      </c>
      <c r="D130" t="s">
        <v>1095</v>
      </c>
      <c r="E130">
        <v>1386</v>
      </c>
      <c r="F130" t="s">
        <v>1091</v>
      </c>
      <c r="G130">
        <v>22</v>
      </c>
      <c r="H130">
        <v>3602</v>
      </c>
    </row>
    <row r="131" spans="1:8" hidden="1">
      <c r="A131">
        <v>1306</v>
      </c>
      <c r="B131" t="s">
        <v>1082</v>
      </c>
      <c r="C131">
        <v>5092</v>
      </c>
      <c r="D131" t="s">
        <v>1094</v>
      </c>
      <c r="E131">
        <v>1386</v>
      </c>
      <c r="F131" t="s">
        <v>1091</v>
      </c>
      <c r="G131">
        <v>27</v>
      </c>
      <c r="H131">
        <v>1953</v>
      </c>
    </row>
    <row r="132" spans="1:8" hidden="1">
      <c r="A132">
        <v>1306</v>
      </c>
      <c r="B132" t="s">
        <v>1082</v>
      </c>
      <c r="C132">
        <v>5896</v>
      </c>
      <c r="D132" t="s">
        <v>1084</v>
      </c>
      <c r="E132">
        <v>1375</v>
      </c>
      <c r="F132" t="s">
        <v>1083</v>
      </c>
      <c r="G132">
        <v>7</v>
      </c>
      <c r="H132">
        <v>2541</v>
      </c>
    </row>
    <row r="133" spans="1:8" hidden="1">
      <c r="A133">
        <v>1306</v>
      </c>
      <c r="B133" t="s">
        <v>1082</v>
      </c>
      <c r="C133">
        <v>5070</v>
      </c>
      <c r="D133" t="s">
        <v>1115</v>
      </c>
      <c r="E133">
        <v>1375</v>
      </c>
      <c r="F133" t="s">
        <v>1083</v>
      </c>
      <c r="G133">
        <v>8</v>
      </c>
      <c r="H133">
        <v>2985</v>
      </c>
    </row>
    <row r="134" spans="1:8" hidden="1">
      <c r="A134">
        <v>1306</v>
      </c>
      <c r="B134" t="s">
        <v>1082</v>
      </c>
      <c r="C134">
        <v>5072</v>
      </c>
      <c r="D134" t="s">
        <v>1114</v>
      </c>
      <c r="E134">
        <v>1377</v>
      </c>
      <c r="F134" t="s">
        <v>1111</v>
      </c>
      <c r="G134">
        <v>5</v>
      </c>
      <c r="H134">
        <v>2881</v>
      </c>
    </row>
    <row r="135" spans="1:8" hidden="1">
      <c r="A135">
        <v>1306</v>
      </c>
      <c r="B135" t="s">
        <v>1082</v>
      </c>
      <c r="C135">
        <v>5073</v>
      </c>
      <c r="D135" t="s">
        <v>1113</v>
      </c>
      <c r="E135">
        <v>1377</v>
      </c>
      <c r="F135" t="s">
        <v>1111</v>
      </c>
      <c r="G135">
        <v>8</v>
      </c>
      <c r="H135">
        <v>3039</v>
      </c>
    </row>
    <row r="136" spans="1:8" hidden="1">
      <c r="A136">
        <v>1306</v>
      </c>
      <c r="B136" t="s">
        <v>1082</v>
      </c>
      <c r="C136">
        <v>5074</v>
      </c>
      <c r="D136" t="s">
        <v>1112</v>
      </c>
      <c r="E136">
        <v>1377</v>
      </c>
      <c r="F136" t="s">
        <v>1111</v>
      </c>
      <c r="G136">
        <v>15</v>
      </c>
      <c r="H136">
        <v>4946</v>
      </c>
    </row>
    <row r="137" spans="1:8" hidden="1">
      <c r="A137">
        <v>1306</v>
      </c>
      <c r="B137" t="s">
        <v>1082</v>
      </c>
      <c r="C137">
        <v>5837</v>
      </c>
      <c r="D137" t="s">
        <v>280</v>
      </c>
      <c r="E137">
        <v>1667</v>
      </c>
      <c r="F137" t="s">
        <v>279</v>
      </c>
      <c r="G137">
        <v>29</v>
      </c>
      <c r="H137">
        <v>8912</v>
      </c>
    </row>
    <row r="138" spans="1:8" hidden="1">
      <c r="A138">
        <v>1306</v>
      </c>
      <c r="B138" t="s">
        <v>1082</v>
      </c>
      <c r="C138">
        <v>6073</v>
      </c>
      <c r="D138" t="s">
        <v>375</v>
      </c>
      <c r="E138">
        <v>1667</v>
      </c>
      <c r="F138" t="s">
        <v>279</v>
      </c>
      <c r="G138">
        <v>20</v>
      </c>
      <c r="H138">
        <v>5584</v>
      </c>
    </row>
    <row r="139" spans="1:8" hidden="1">
      <c r="A139">
        <v>1306</v>
      </c>
      <c r="B139" t="s">
        <v>1082</v>
      </c>
      <c r="C139">
        <v>5734</v>
      </c>
      <c r="D139" t="s">
        <v>419</v>
      </c>
      <c r="E139">
        <v>1594</v>
      </c>
      <c r="F139" t="s">
        <v>282</v>
      </c>
      <c r="G139">
        <v>30</v>
      </c>
      <c r="H139">
        <v>11058</v>
      </c>
    </row>
    <row r="140" spans="1:8" hidden="1">
      <c r="A140">
        <v>1306</v>
      </c>
      <c r="B140" t="s">
        <v>1082</v>
      </c>
      <c r="C140">
        <v>6030</v>
      </c>
      <c r="D140" t="s">
        <v>627</v>
      </c>
      <c r="E140">
        <v>1594</v>
      </c>
      <c r="F140" t="s">
        <v>282</v>
      </c>
      <c r="G140">
        <v>10</v>
      </c>
      <c r="H140">
        <v>2941</v>
      </c>
    </row>
    <row r="141" spans="1:8" hidden="1">
      <c r="A141">
        <v>1306</v>
      </c>
      <c r="B141" t="s">
        <v>1082</v>
      </c>
      <c r="C141">
        <v>5089</v>
      </c>
      <c r="D141" t="s">
        <v>1097</v>
      </c>
      <c r="E141">
        <v>1385</v>
      </c>
      <c r="F141" t="s">
        <v>1096</v>
      </c>
      <c r="G141">
        <v>8</v>
      </c>
      <c r="H141">
        <v>3888</v>
      </c>
    </row>
    <row r="142" spans="1:8" hidden="1">
      <c r="A142">
        <v>1306</v>
      </c>
      <c r="B142" t="s">
        <v>1082</v>
      </c>
      <c r="C142">
        <v>5069</v>
      </c>
      <c r="D142" t="s">
        <v>1116</v>
      </c>
      <c r="E142">
        <v>1374</v>
      </c>
      <c r="F142" t="s">
        <v>1085</v>
      </c>
      <c r="G142">
        <v>7</v>
      </c>
      <c r="H142">
        <v>4022</v>
      </c>
    </row>
    <row r="143" spans="1:8" hidden="1">
      <c r="A143">
        <v>1306</v>
      </c>
      <c r="B143" t="s">
        <v>1082</v>
      </c>
      <c r="C143">
        <v>5587</v>
      </c>
      <c r="D143" t="s">
        <v>1087</v>
      </c>
      <c r="E143">
        <v>1374</v>
      </c>
      <c r="F143" t="s">
        <v>1085</v>
      </c>
      <c r="G143">
        <v>18</v>
      </c>
      <c r="H143">
        <v>7063</v>
      </c>
    </row>
    <row r="144" spans="1:8" hidden="1">
      <c r="A144">
        <v>1306</v>
      </c>
      <c r="B144" t="s">
        <v>1082</v>
      </c>
      <c r="C144">
        <v>5588</v>
      </c>
      <c r="D144" t="s">
        <v>1086</v>
      </c>
      <c r="E144">
        <v>1374</v>
      </c>
      <c r="F144" t="s">
        <v>1085</v>
      </c>
      <c r="G144">
        <v>18</v>
      </c>
      <c r="H144">
        <v>7126</v>
      </c>
    </row>
    <row r="145" spans="1:8" hidden="1">
      <c r="A145">
        <v>1306</v>
      </c>
      <c r="B145" t="s">
        <v>1082</v>
      </c>
      <c r="C145">
        <v>5085</v>
      </c>
      <c r="D145" t="s">
        <v>1099</v>
      </c>
      <c r="E145">
        <v>1385</v>
      </c>
      <c r="F145" t="s">
        <v>1096</v>
      </c>
      <c r="G145">
        <v>17</v>
      </c>
      <c r="H145">
        <v>4667</v>
      </c>
    </row>
    <row r="146" spans="1:8" hidden="1">
      <c r="A146">
        <v>1306</v>
      </c>
      <c r="B146" t="s">
        <v>1082</v>
      </c>
      <c r="C146">
        <v>5087</v>
      </c>
      <c r="D146" t="s">
        <v>1098</v>
      </c>
      <c r="E146">
        <v>1385</v>
      </c>
      <c r="F146" t="s">
        <v>1096</v>
      </c>
      <c r="G146">
        <v>12</v>
      </c>
      <c r="H146">
        <v>3375</v>
      </c>
    </row>
    <row r="147" spans="1:8" hidden="1">
      <c r="A147">
        <v>1306</v>
      </c>
      <c r="B147" t="s">
        <v>1082</v>
      </c>
      <c r="C147">
        <v>5095</v>
      </c>
      <c r="D147" t="s">
        <v>1092</v>
      </c>
      <c r="E147">
        <v>1386</v>
      </c>
      <c r="F147" t="s">
        <v>1091</v>
      </c>
      <c r="G147">
        <v>8</v>
      </c>
      <c r="H147">
        <v>1467</v>
      </c>
    </row>
    <row r="148" spans="1:8" hidden="1">
      <c r="A148">
        <v>1306</v>
      </c>
      <c r="B148" t="s">
        <v>1082</v>
      </c>
      <c r="C148">
        <v>5094</v>
      </c>
      <c r="D148" t="s">
        <v>1093</v>
      </c>
      <c r="E148">
        <v>1386</v>
      </c>
      <c r="F148" t="s">
        <v>1091</v>
      </c>
      <c r="G148">
        <v>15</v>
      </c>
      <c r="H148">
        <v>1448</v>
      </c>
    </row>
    <row r="149" spans="1:8" hidden="1">
      <c r="A149">
        <v>1306</v>
      </c>
      <c r="B149" t="s">
        <v>1082</v>
      </c>
      <c r="C149">
        <v>5075</v>
      </c>
      <c r="D149" t="s">
        <v>1110</v>
      </c>
      <c r="E149">
        <v>1378</v>
      </c>
      <c r="F149" t="s">
        <v>1107</v>
      </c>
      <c r="G149">
        <v>2</v>
      </c>
      <c r="H149">
        <v>1114</v>
      </c>
    </row>
    <row r="150" spans="1:8" hidden="1">
      <c r="A150">
        <v>1306</v>
      </c>
      <c r="B150" t="s">
        <v>1082</v>
      </c>
      <c r="C150">
        <v>5076</v>
      </c>
      <c r="D150" t="s">
        <v>1109</v>
      </c>
      <c r="E150">
        <v>1378</v>
      </c>
      <c r="F150" t="s">
        <v>1107</v>
      </c>
      <c r="G150">
        <v>12</v>
      </c>
      <c r="H150">
        <v>3407</v>
      </c>
    </row>
    <row r="151" spans="1:8" hidden="1">
      <c r="A151">
        <v>1306</v>
      </c>
      <c r="B151" t="s">
        <v>1082</v>
      </c>
      <c r="C151">
        <v>5077</v>
      </c>
      <c r="D151" t="s">
        <v>1108</v>
      </c>
      <c r="E151">
        <v>1378</v>
      </c>
      <c r="F151" t="s">
        <v>1107</v>
      </c>
      <c r="G151">
        <v>14</v>
      </c>
      <c r="H151">
        <v>4952</v>
      </c>
    </row>
    <row r="152" spans="1:8" hidden="1">
      <c r="A152">
        <v>1317</v>
      </c>
      <c r="B152" t="s">
        <v>704</v>
      </c>
      <c r="C152">
        <v>5303</v>
      </c>
      <c r="D152" t="s">
        <v>722</v>
      </c>
      <c r="E152">
        <v>1464</v>
      </c>
      <c r="F152" t="s">
        <v>721</v>
      </c>
      <c r="G152">
        <v>5</v>
      </c>
      <c r="H152">
        <v>2002</v>
      </c>
    </row>
    <row r="153" spans="1:8" hidden="1">
      <c r="A153">
        <v>1317</v>
      </c>
      <c r="B153" t="s">
        <v>704</v>
      </c>
      <c r="C153">
        <v>5301</v>
      </c>
      <c r="D153" t="s">
        <v>723</v>
      </c>
      <c r="E153">
        <v>1464</v>
      </c>
      <c r="F153" t="s">
        <v>721</v>
      </c>
      <c r="G153">
        <v>2</v>
      </c>
      <c r="H153">
        <v>1447</v>
      </c>
    </row>
    <row r="154" spans="1:8" hidden="1">
      <c r="A154">
        <v>1317</v>
      </c>
      <c r="B154" t="s">
        <v>704</v>
      </c>
      <c r="C154">
        <v>5288</v>
      </c>
      <c r="D154" t="s">
        <v>728</v>
      </c>
      <c r="E154">
        <v>1461</v>
      </c>
      <c r="F154" t="s">
        <v>727</v>
      </c>
      <c r="G154">
        <v>18</v>
      </c>
      <c r="H154">
        <v>3723</v>
      </c>
    </row>
    <row r="155" spans="1:8" hidden="1">
      <c r="A155">
        <v>1317</v>
      </c>
      <c r="B155" t="s">
        <v>704</v>
      </c>
      <c r="C155">
        <v>5287</v>
      </c>
      <c r="D155" t="s">
        <v>729</v>
      </c>
      <c r="E155">
        <v>1461</v>
      </c>
      <c r="F155" t="s">
        <v>727</v>
      </c>
      <c r="G155">
        <v>14</v>
      </c>
      <c r="H155">
        <v>3008</v>
      </c>
    </row>
    <row r="156" spans="1:8" hidden="1">
      <c r="A156">
        <v>1317</v>
      </c>
      <c r="B156" t="s">
        <v>704</v>
      </c>
      <c r="C156">
        <v>5375</v>
      </c>
      <c r="D156" t="s">
        <v>708</v>
      </c>
      <c r="E156">
        <v>1475</v>
      </c>
      <c r="F156" t="s">
        <v>707</v>
      </c>
      <c r="G156">
        <v>4</v>
      </c>
      <c r="H156">
        <v>2005</v>
      </c>
    </row>
    <row r="157" spans="1:8" hidden="1">
      <c r="A157">
        <v>1317</v>
      </c>
      <c r="B157" t="s">
        <v>704</v>
      </c>
      <c r="C157">
        <v>5373</v>
      </c>
      <c r="D157" t="s">
        <v>709</v>
      </c>
      <c r="E157">
        <v>1475</v>
      </c>
      <c r="F157" t="s">
        <v>707</v>
      </c>
      <c r="G157">
        <v>2</v>
      </c>
      <c r="H157">
        <v>278</v>
      </c>
    </row>
    <row r="158" spans="1:8" hidden="1">
      <c r="A158">
        <v>1317</v>
      </c>
      <c r="B158" t="s">
        <v>704</v>
      </c>
      <c r="C158">
        <v>5357</v>
      </c>
      <c r="D158" t="s">
        <v>713</v>
      </c>
      <c r="E158">
        <v>1471</v>
      </c>
      <c r="F158" t="s">
        <v>712</v>
      </c>
      <c r="G158">
        <v>7</v>
      </c>
      <c r="H158">
        <v>3035</v>
      </c>
    </row>
    <row r="159" spans="1:8" hidden="1">
      <c r="A159">
        <v>1317</v>
      </c>
      <c r="B159" t="s">
        <v>704</v>
      </c>
      <c r="C159">
        <v>5351</v>
      </c>
      <c r="D159" t="s">
        <v>714</v>
      </c>
      <c r="E159">
        <v>1471</v>
      </c>
      <c r="F159" t="s">
        <v>712</v>
      </c>
      <c r="G159">
        <v>8</v>
      </c>
      <c r="H159">
        <v>5559</v>
      </c>
    </row>
    <row r="160" spans="1:8" hidden="1">
      <c r="A160">
        <v>1317</v>
      </c>
      <c r="B160" t="s">
        <v>704</v>
      </c>
      <c r="C160">
        <v>5313</v>
      </c>
      <c r="D160" t="s">
        <v>719</v>
      </c>
      <c r="E160">
        <v>1466</v>
      </c>
      <c r="F160" t="s">
        <v>718</v>
      </c>
      <c r="G160">
        <v>7</v>
      </c>
      <c r="H160">
        <v>2651</v>
      </c>
    </row>
    <row r="161" spans="1:8" hidden="1">
      <c r="A161">
        <v>1317</v>
      </c>
      <c r="B161" t="s">
        <v>704</v>
      </c>
      <c r="C161">
        <v>5306</v>
      </c>
      <c r="D161" t="s">
        <v>720</v>
      </c>
      <c r="E161">
        <v>1466</v>
      </c>
      <c r="F161" t="s">
        <v>718</v>
      </c>
      <c r="G161">
        <v>4</v>
      </c>
      <c r="H161">
        <v>2093</v>
      </c>
    </row>
    <row r="162" spans="1:8" hidden="1">
      <c r="A162">
        <v>1317</v>
      </c>
      <c r="B162" t="s">
        <v>704</v>
      </c>
      <c r="C162">
        <v>5341</v>
      </c>
      <c r="D162" t="s">
        <v>716</v>
      </c>
      <c r="E162">
        <v>1469</v>
      </c>
      <c r="F162" t="s">
        <v>715</v>
      </c>
      <c r="G162">
        <v>7</v>
      </c>
      <c r="H162">
        <v>3073</v>
      </c>
    </row>
    <row r="163" spans="1:8" hidden="1">
      <c r="A163">
        <v>1317</v>
      </c>
      <c r="B163" t="s">
        <v>704</v>
      </c>
      <c r="C163">
        <v>5327</v>
      </c>
      <c r="D163" t="s">
        <v>717</v>
      </c>
      <c r="E163">
        <v>1469</v>
      </c>
      <c r="F163" t="s">
        <v>715</v>
      </c>
      <c r="G163">
        <v>8</v>
      </c>
      <c r="H163">
        <v>6205</v>
      </c>
    </row>
    <row r="164" spans="1:8" hidden="1">
      <c r="A164">
        <v>1317</v>
      </c>
      <c r="B164" t="s">
        <v>704</v>
      </c>
      <c r="C164">
        <v>5386</v>
      </c>
      <c r="D164" t="s">
        <v>706</v>
      </c>
      <c r="E164">
        <v>1477</v>
      </c>
      <c r="F164" t="s">
        <v>705</v>
      </c>
      <c r="G164">
        <v>8</v>
      </c>
      <c r="H164">
        <v>3156</v>
      </c>
    </row>
    <row r="165" spans="1:8" hidden="1">
      <c r="A165">
        <v>1317</v>
      </c>
      <c r="B165" t="s">
        <v>704</v>
      </c>
      <c r="C165">
        <v>5363</v>
      </c>
      <c r="D165" t="s">
        <v>711</v>
      </c>
      <c r="E165">
        <v>1473</v>
      </c>
      <c r="F165" t="s">
        <v>710</v>
      </c>
      <c r="G165">
        <v>6</v>
      </c>
      <c r="H165">
        <v>1233</v>
      </c>
    </row>
    <row r="166" spans="1:8" hidden="1">
      <c r="A166">
        <v>1317</v>
      </c>
      <c r="B166" t="s">
        <v>704</v>
      </c>
      <c r="C166">
        <v>5285</v>
      </c>
      <c r="D166" t="s">
        <v>731</v>
      </c>
      <c r="E166">
        <v>1458</v>
      </c>
      <c r="F166" t="s">
        <v>730</v>
      </c>
      <c r="G166">
        <v>12</v>
      </c>
      <c r="H166">
        <v>4512</v>
      </c>
    </row>
    <row r="167" spans="1:8" hidden="1">
      <c r="A167">
        <v>1317</v>
      </c>
      <c r="B167" t="s">
        <v>704</v>
      </c>
      <c r="C167">
        <v>5284</v>
      </c>
      <c r="D167" t="s">
        <v>732</v>
      </c>
      <c r="E167">
        <v>1458</v>
      </c>
      <c r="F167" t="s">
        <v>730</v>
      </c>
      <c r="G167">
        <v>3</v>
      </c>
      <c r="H167">
        <v>1787</v>
      </c>
    </row>
    <row r="168" spans="1:8" hidden="1">
      <c r="A168">
        <v>1317</v>
      </c>
      <c r="B168" t="s">
        <v>704</v>
      </c>
      <c r="C168">
        <v>5282</v>
      </c>
      <c r="D168" t="s">
        <v>733</v>
      </c>
      <c r="E168">
        <v>1458</v>
      </c>
      <c r="F168" t="s">
        <v>730</v>
      </c>
      <c r="G168">
        <v>5</v>
      </c>
      <c r="H168">
        <v>2817</v>
      </c>
    </row>
    <row r="169" spans="1:8" hidden="1">
      <c r="A169">
        <v>1317</v>
      </c>
      <c r="B169" t="s">
        <v>704</v>
      </c>
      <c r="C169">
        <v>6032</v>
      </c>
      <c r="D169" t="s">
        <v>627</v>
      </c>
      <c r="E169">
        <v>1595</v>
      </c>
      <c r="F169" t="s">
        <v>282</v>
      </c>
      <c r="G169">
        <v>10</v>
      </c>
      <c r="H169">
        <v>2862</v>
      </c>
    </row>
    <row r="170" spans="1:8" hidden="1">
      <c r="A170">
        <v>1317</v>
      </c>
      <c r="B170" t="s">
        <v>704</v>
      </c>
      <c r="C170">
        <v>5735</v>
      </c>
      <c r="D170" t="s">
        <v>419</v>
      </c>
      <c r="E170">
        <v>1595</v>
      </c>
      <c r="F170" t="s">
        <v>282</v>
      </c>
      <c r="G170">
        <v>40</v>
      </c>
      <c r="H170">
        <v>10678</v>
      </c>
    </row>
    <row r="171" spans="1:8" hidden="1">
      <c r="A171">
        <v>1317</v>
      </c>
      <c r="B171" t="s">
        <v>704</v>
      </c>
      <c r="C171">
        <v>6074</v>
      </c>
      <c r="D171" t="s">
        <v>375</v>
      </c>
      <c r="E171">
        <v>1668</v>
      </c>
      <c r="F171" t="s">
        <v>279</v>
      </c>
      <c r="G171">
        <v>20</v>
      </c>
      <c r="H171">
        <v>10347</v>
      </c>
    </row>
    <row r="172" spans="1:8" hidden="1">
      <c r="A172">
        <v>1317</v>
      </c>
      <c r="B172" t="s">
        <v>704</v>
      </c>
      <c r="C172">
        <v>5838</v>
      </c>
      <c r="D172" t="s">
        <v>280</v>
      </c>
      <c r="E172">
        <v>1668</v>
      </c>
      <c r="F172" t="s">
        <v>279</v>
      </c>
      <c r="G172">
        <v>25</v>
      </c>
      <c r="H172">
        <v>8746</v>
      </c>
    </row>
    <row r="173" spans="1:8" hidden="1">
      <c r="A173">
        <v>1317</v>
      </c>
      <c r="B173" t="s">
        <v>704</v>
      </c>
      <c r="C173">
        <v>5294</v>
      </c>
      <c r="D173" t="s">
        <v>725</v>
      </c>
      <c r="E173">
        <v>1462</v>
      </c>
      <c r="F173" t="s">
        <v>724</v>
      </c>
      <c r="G173">
        <v>3</v>
      </c>
      <c r="H173">
        <v>949</v>
      </c>
    </row>
    <row r="174" spans="1:8" hidden="1">
      <c r="A174">
        <v>1317</v>
      </c>
      <c r="B174" t="s">
        <v>704</v>
      </c>
      <c r="C174">
        <v>5289</v>
      </c>
      <c r="D174" t="s">
        <v>726</v>
      </c>
      <c r="E174">
        <v>1462</v>
      </c>
      <c r="F174" t="s">
        <v>724</v>
      </c>
      <c r="G174">
        <v>13</v>
      </c>
      <c r="H174">
        <v>3859</v>
      </c>
    </row>
    <row r="175" spans="1:8" hidden="1">
      <c r="A175">
        <v>1336</v>
      </c>
      <c r="B175" t="s">
        <v>312</v>
      </c>
      <c r="C175">
        <v>5061</v>
      </c>
      <c r="D175" t="s">
        <v>338</v>
      </c>
      <c r="E175">
        <v>1339</v>
      </c>
      <c r="F175" t="s">
        <v>336</v>
      </c>
      <c r="G175">
        <v>4</v>
      </c>
      <c r="H175">
        <v>1330</v>
      </c>
    </row>
    <row r="176" spans="1:8" hidden="1">
      <c r="A176">
        <v>1336</v>
      </c>
      <c r="B176" t="s">
        <v>312</v>
      </c>
      <c r="C176">
        <v>5062</v>
      </c>
      <c r="D176" t="s">
        <v>337</v>
      </c>
      <c r="E176">
        <v>1339</v>
      </c>
      <c r="F176" t="s">
        <v>336</v>
      </c>
      <c r="G176">
        <v>3</v>
      </c>
      <c r="H176">
        <v>1940</v>
      </c>
    </row>
    <row r="177" spans="1:8" hidden="1">
      <c r="A177">
        <v>1336</v>
      </c>
      <c r="B177" t="s">
        <v>312</v>
      </c>
      <c r="C177">
        <v>5211</v>
      </c>
      <c r="D177" t="s">
        <v>334</v>
      </c>
      <c r="E177">
        <v>1411</v>
      </c>
      <c r="F177" t="s">
        <v>333</v>
      </c>
      <c r="G177">
        <v>4</v>
      </c>
      <c r="H177">
        <v>1286</v>
      </c>
    </row>
    <row r="178" spans="1:8" hidden="1">
      <c r="A178">
        <v>1336</v>
      </c>
      <c r="B178" t="s">
        <v>312</v>
      </c>
      <c r="C178">
        <v>5210</v>
      </c>
      <c r="D178" t="s">
        <v>335</v>
      </c>
      <c r="E178">
        <v>1411</v>
      </c>
      <c r="F178" t="s">
        <v>333</v>
      </c>
      <c r="G178">
        <v>18</v>
      </c>
      <c r="H178">
        <v>6013</v>
      </c>
    </row>
    <row r="179" spans="1:8" hidden="1">
      <c r="A179">
        <v>1336</v>
      </c>
      <c r="B179" t="s">
        <v>312</v>
      </c>
      <c r="C179">
        <v>5218</v>
      </c>
      <c r="D179" t="s">
        <v>328</v>
      </c>
      <c r="E179">
        <v>1412</v>
      </c>
      <c r="F179" t="s">
        <v>326</v>
      </c>
      <c r="G179">
        <v>7</v>
      </c>
      <c r="H179">
        <v>1226</v>
      </c>
    </row>
    <row r="180" spans="1:8" hidden="1">
      <c r="A180">
        <v>1336</v>
      </c>
      <c r="B180" t="s">
        <v>312</v>
      </c>
      <c r="C180">
        <v>5219</v>
      </c>
      <c r="D180" t="s">
        <v>327</v>
      </c>
      <c r="E180">
        <v>1412</v>
      </c>
      <c r="F180" t="s">
        <v>326</v>
      </c>
      <c r="G180">
        <v>12</v>
      </c>
      <c r="H180">
        <v>2368</v>
      </c>
    </row>
    <row r="181" spans="1:8" hidden="1">
      <c r="A181">
        <v>1336</v>
      </c>
      <c r="B181" t="s">
        <v>312</v>
      </c>
      <c r="C181">
        <v>5215</v>
      </c>
      <c r="D181" t="s">
        <v>329</v>
      </c>
      <c r="E181">
        <v>1412</v>
      </c>
      <c r="F181" t="s">
        <v>326</v>
      </c>
      <c r="G181">
        <v>11</v>
      </c>
      <c r="H181">
        <v>1467</v>
      </c>
    </row>
    <row r="182" spans="1:8" hidden="1">
      <c r="A182">
        <v>1336</v>
      </c>
      <c r="B182" t="s">
        <v>312</v>
      </c>
      <c r="C182">
        <v>5214</v>
      </c>
      <c r="D182" t="s">
        <v>330</v>
      </c>
      <c r="E182">
        <v>1412</v>
      </c>
      <c r="F182" t="s">
        <v>326</v>
      </c>
      <c r="G182">
        <v>18</v>
      </c>
      <c r="H182">
        <v>4411</v>
      </c>
    </row>
    <row r="183" spans="1:8" hidden="1">
      <c r="A183">
        <v>1336</v>
      </c>
      <c r="B183" t="s">
        <v>312</v>
      </c>
      <c r="C183">
        <v>5212</v>
      </c>
      <c r="D183" t="s">
        <v>332</v>
      </c>
      <c r="E183">
        <v>1413</v>
      </c>
      <c r="F183" t="s">
        <v>331</v>
      </c>
      <c r="G183">
        <v>18</v>
      </c>
      <c r="H183">
        <v>4747</v>
      </c>
    </row>
    <row r="184" spans="1:8" hidden="1">
      <c r="A184">
        <v>1336</v>
      </c>
      <c r="B184" t="s">
        <v>312</v>
      </c>
      <c r="C184">
        <v>5213</v>
      </c>
      <c r="D184" t="s">
        <v>329</v>
      </c>
      <c r="E184">
        <v>1413</v>
      </c>
      <c r="F184" t="s">
        <v>331</v>
      </c>
      <c r="G184">
        <v>11</v>
      </c>
      <c r="H184">
        <v>1467</v>
      </c>
    </row>
    <row r="185" spans="1:8" hidden="1">
      <c r="A185">
        <v>1336</v>
      </c>
      <c r="B185" t="s">
        <v>312</v>
      </c>
      <c r="C185">
        <v>5220</v>
      </c>
      <c r="D185" t="s">
        <v>325</v>
      </c>
      <c r="E185">
        <v>1415</v>
      </c>
      <c r="F185" t="s">
        <v>324</v>
      </c>
      <c r="G185">
        <v>8</v>
      </c>
      <c r="H185">
        <v>1686</v>
      </c>
    </row>
    <row r="186" spans="1:8" hidden="1">
      <c r="A186">
        <v>1336</v>
      </c>
      <c r="B186" t="s">
        <v>312</v>
      </c>
      <c r="C186">
        <v>5245</v>
      </c>
      <c r="D186" t="s">
        <v>317</v>
      </c>
      <c r="E186">
        <v>1416</v>
      </c>
      <c r="F186" t="s">
        <v>316</v>
      </c>
      <c r="G186">
        <v>7</v>
      </c>
      <c r="H186">
        <v>1605</v>
      </c>
    </row>
    <row r="187" spans="1:8" hidden="1">
      <c r="A187">
        <v>1336</v>
      </c>
      <c r="B187" t="s">
        <v>312</v>
      </c>
      <c r="C187">
        <v>5243</v>
      </c>
      <c r="D187" t="s">
        <v>318</v>
      </c>
      <c r="E187">
        <v>1416</v>
      </c>
      <c r="F187" t="s">
        <v>316</v>
      </c>
      <c r="G187">
        <v>8</v>
      </c>
      <c r="H187">
        <v>2003</v>
      </c>
    </row>
    <row r="188" spans="1:8" hidden="1">
      <c r="A188">
        <v>1336</v>
      </c>
      <c r="B188" t="s">
        <v>312</v>
      </c>
      <c r="C188">
        <v>5226</v>
      </c>
      <c r="D188" t="s">
        <v>322</v>
      </c>
      <c r="E188">
        <v>1416</v>
      </c>
      <c r="F188" t="s">
        <v>316</v>
      </c>
      <c r="G188">
        <v>9</v>
      </c>
      <c r="H188">
        <v>2396</v>
      </c>
    </row>
    <row r="189" spans="1:8" hidden="1">
      <c r="A189">
        <v>1336</v>
      </c>
      <c r="B189" t="s">
        <v>312</v>
      </c>
      <c r="C189">
        <v>5236</v>
      </c>
      <c r="D189" t="s">
        <v>319</v>
      </c>
      <c r="E189">
        <v>1416</v>
      </c>
      <c r="F189" t="s">
        <v>316</v>
      </c>
      <c r="G189">
        <v>13</v>
      </c>
      <c r="H189">
        <v>5686</v>
      </c>
    </row>
    <row r="190" spans="1:8" hidden="1">
      <c r="A190">
        <v>1336</v>
      </c>
      <c r="B190" t="s">
        <v>312</v>
      </c>
      <c r="C190">
        <v>5232</v>
      </c>
      <c r="D190" t="s">
        <v>320</v>
      </c>
      <c r="E190">
        <v>1416</v>
      </c>
      <c r="F190" t="s">
        <v>316</v>
      </c>
      <c r="G190">
        <v>16</v>
      </c>
      <c r="H190">
        <v>5407</v>
      </c>
    </row>
    <row r="191" spans="1:8" hidden="1">
      <c r="A191">
        <v>1336</v>
      </c>
      <c r="B191" t="s">
        <v>312</v>
      </c>
      <c r="C191">
        <v>5231</v>
      </c>
      <c r="D191" t="s">
        <v>321</v>
      </c>
      <c r="E191">
        <v>1416</v>
      </c>
      <c r="F191" t="s">
        <v>316</v>
      </c>
      <c r="G191">
        <v>5</v>
      </c>
      <c r="H191">
        <v>1938</v>
      </c>
    </row>
    <row r="192" spans="1:8" hidden="1">
      <c r="A192">
        <v>1336</v>
      </c>
      <c r="B192" t="s">
        <v>312</v>
      </c>
      <c r="C192">
        <v>5222</v>
      </c>
      <c r="D192" t="s">
        <v>323</v>
      </c>
      <c r="E192">
        <v>1416</v>
      </c>
      <c r="F192" t="s">
        <v>316</v>
      </c>
      <c r="G192">
        <v>26</v>
      </c>
      <c r="H192">
        <v>4494</v>
      </c>
    </row>
    <row r="193" spans="1:8" hidden="1">
      <c r="A193">
        <v>1336</v>
      </c>
      <c r="B193" t="s">
        <v>312</v>
      </c>
      <c r="C193">
        <v>5259</v>
      </c>
      <c r="D193" t="s">
        <v>315</v>
      </c>
      <c r="E193">
        <v>1432</v>
      </c>
      <c r="F193" t="s">
        <v>315</v>
      </c>
      <c r="G193">
        <v>15</v>
      </c>
      <c r="H193">
        <v>4694</v>
      </c>
    </row>
    <row r="194" spans="1:8" hidden="1">
      <c r="A194">
        <v>1336</v>
      </c>
      <c r="B194" t="s">
        <v>312</v>
      </c>
      <c r="C194">
        <v>5260</v>
      </c>
      <c r="D194" t="s">
        <v>314</v>
      </c>
      <c r="E194">
        <v>1433</v>
      </c>
      <c r="F194" t="s">
        <v>314</v>
      </c>
      <c r="G194">
        <v>10</v>
      </c>
      <c r="H194">
        <v>1644</v>
      </c>
    </row>
    <row r="195" spans="1:8" hidden="1">
      <c r="A195">
        <v>1336</v>
      </c>
      <c r="B195" t="s">
        <v>312</v>
      </c>
      <c r="C195">
        <v>6588</v>
      </c>
      <c r="D195" t="s">
        <v>311</v>
      </c>
      <c r="E195">
        <v>1807</v>
      </c>
      <c r="F195" t="s">
        <v>310</v>
      </c>
      <c r="G195">
        <v>21</v>
      </c>
      <c r="H195">
        <v>6870</v>
      </c>
    </row>
    <row r="196" spans="1:8" hidden="1">
      <c r="A196">
        <v>1336</v>
      </c>
      <c r="B196" t="s">
        <v>312</v>
      </c>
      <c r="C196">
        <v>6261</v>
      </c>
      <c r="D196" t="s">
        <v>313</v>
      </c>
      <c r="E196">
        <v>1807</v>
      </c>
      <c r="F196" t="s">
        <v>310</v>
      </c>
      <c r="G196">
        <v>9</v>
      </c>
      <c r="H196">
        <v>2253</v>
      </c>
    </row>
    <row r="197" spans="1:8" hidden="1">
      <c r="A197">
        <v>1308</v>
      </c>
      <c r="B197" t="s">
        <v>1016</v>
      </c>
      <c r="C197">
        <v>6623</v>
      </c>
      <c r="D197" t="s">
        <v>1018</v>
      </c>
      <c r="E197">
        <v>1435</v>
      </c>
      <c r="F197" t="s">
        <v>1017</v>
      </c>
      <c r="G197">
        <v>30</v>
      </c>
      <c r="H197">
        <v>3583</v>
      </c>
    </row>
    <row r="198" spans="1:8" hidden="1">
      <c r="A198">
        <v>1308</v>
      </c>
      <c r="B198" t="s">
        <v>1016</v>
      </c>
      <c r="C198">
        <v>5265</v>
      </c>
      <c r="D198" t="s">
        <v>1046</v>
      </c>
      <c r="E198">
        <v>1435</v>
      </c>
      <c r="F198" t="s">
        <v>1017</v>
      </c>
      <c r="G198">
        <v>13</v>
      </c>
      <c r="H198">
        <v>4379</v>
      </c>
    </row>
    <row r="199" spans="1:8" hidden="1">
      <c r="A199">
        <v>1308</v>
      </c>
      <c r="B199" t="s">
        <v>1016</v>
      </c>
      <c r="C199">
        <v>5266</v>
      </c>
      <c r="D199" t="s">
        <v>1045</v>
      </c>
      <c r="E199">
        <v>1436</v>
      </c>
      <c r="F199" t="s">
        <v>1044</v>
      </c>
      <c r="G199">
        <v>4</v>
      </c>
      <c r="H199">
        <v>867</v>
      </c>
    </row>
    <row r="200" spans="1:8" hidden="1">
      <c r="A200">
        <v>1308</v>
      </c>
      <c r="B200" t="s">
        <v>1016</v>
      </c>
      <c r="C200">
        <v>5904</v>
      </c>
      <c r="D200" t="s">
        <v>1036</v>
      </c>
      <c r="E200">
        <v>1437</v>
      </c>
      <c r="F200" t="s">
        <v>1035</v>
      </c>
      <c r="G200">
        <v>8</v>
      </c>
      <c r="H200">
        <v>2151</v>
      </c>
    </row>
    <row r="201" spans="1:8" hidden="1">
      <c r="A201">
        <v>1308</v>
      </c>
      <c r="B201" t="s">
        <v>1016</v>
      </c>
      <c r="C201">
        <v>5791</v>
      </c>
      <c r="D201" t="s">
        <v>1038</v>
      </c>
      <c r="E201">
        <v>1437</v>
      </c>
      <c r="F201" t="s">
        <v>1035</v>
      </c>
      <c r="G201">
        <v>8</v>
      </c>
      <c r="H201">
        <v>2558</v>
      </c>
    </row>
    <row r="202" spans="1:8" hidden="1">
      <c r="A202">
        <v>1308</v>
      </c>
      <c r="B202" t="s">
        <v>1016</v>
      </c>
      <c r="C202">
        <v>5793</v>
      </c>
      <c r="D202" t="s">
        <v>1037</v>
      </c>
      <c r="E202">
        <v>1437</v>
      </c>
      <c r="F202" t="s">
        <v>1035</v>
      </c>
      <c r="G202">
        <v>30</v>
      </c>
      <c r="H202">
        <v>6694</v>
      </c>
    </row>
    <row r="203" spans="1:8" hidden="1">
      <c r="A203">
        <v>1308</v>
      </c>
      <c r="B203" t="s">
        <v>1016</v>
      </c>
      <c r="C203">
        <v>6437</v>
      </c>
      <c r="D203" t="s">
        <v>1020</v>
      </c>
      <c r="E203">
        <v>1438</v>
      </c>
      <c r="F203" t="s">
        <v>1019</v>
      </c>
      <c r="G203">
        <v>9</v>
      </c>
      <c r="H203">
        <v>2817</v>
      </c>
    </row>
    <row r="204" spans="1:8" hidden="1">
      <c r="A204">
        <v>1308</v>
      </c>
      <c r="B204" t="s">
        <v>1016</v>
      </c>
      <c r="C204">
        <v>5481</v>
      </c>
      <c r="D204" t="s">
        <v>1042</v>
      </c>
      <c r="E204">
        <v>1438</v>
      </c>
      <c r="F204" t="s">
        <v>1019</v>
      </c>
      <c r="G204">
        <v>20</v>
      </c>
      <c r="H204">
        <v>5520</v>
      </c>
    </row>
    <row r="205" spans="1:8" hidden="1">
      <c r="A205">
        <v>1308</v>
      </c>
      <c r="B205" t="s">
        <v>1016</v>
      </c>
      <c r="C205">
        <v>6024</v>
      </c>
      <c r="D205" t="s">
        <v>1029</v>
      </c>
      <c r="E205">
        <v>1438</v>
      </c>
      <c r="F205" t="s">
        <v>1019</v>
      </c>
      <c r="G205">
        <v>36</v>
      </c>
      <c r="H205">
        <v>7792</v>
      </c>
    </row>
    <row r="206" spans="1:8" hidden="1">
      <c r="A206">
        <v>1308</v>
      </c>
      <c r="B206" t="s">
        <v>1016</v>
      </c>
      <c r="C206">
        <v>5479</v>
      </c>
      <c r="D206" t="s">
        <v>1043</v>
      </c>
      <c r="E206">
        <v>1438</v>
      </c>
      <c r="F206" t="s">
        <v>1019</v>
      </c>
      <c r="G206">
        <v>6</v>
      </c>
      <c r="H206">
        <v>2350</v>
      </c>
    </row>
    <row r="207" spans="1:8" hidden="1">
      <c r="A207">
        <v>1308</v>
      </c>
      <c r="B207" t="s">
        <v>1016</v>
      </c>
      <c r="C207">
        <v>5918</v>
      </c>
      <c r="D207" t="s">
        <v>1033</v>
      </c>
      <c r="E207">
        <v>1439</v>
      </c>
      <c r="F207" t="s">
        <v>1027</v>
      </c>
      <c r="G207">
        <v>5</v>
      </c>
      <c r="H207">
        <v>1787</v>
      </c>
    </row>
    <row r="208" spans="1:8" hidden="1">
      <c r="A208">
        <v>1308</v>
      </c>
      <c r="B208" t="s">
        <v>1016</v>
      </c>
      <c r="C208">
        <v>6083</v>
      </c>
      <c r="D208" t="s">
        <v>1028</v>
      </c>
      <c r="E208">
        <v>1439</v>
      </c>
      <c r="F208" t="s">
        <v>1027</v>
      </c>
      <c r="G208">
        <v>30</v>
      </c>
      <c r="H208">
        <v>3485</v>
      </c>
    </row>
    <row r="209" spans="1:8" hidden="1">
      <c r="A209">
        <v>1308</v>
      </c>
      <c r="B209" t="s">
        <v>1016</v>
      </c>
      <c r="C209">
        <v>5488</v>
      </c>
      <c r="D209" t="s">
        <v>639</v>
      </c>
      <c r="E209">
        <v>1440</v>
      </c>
      <c r="F209" t="s">
        <v>1030</v>
      </c>
      <c r="G209">
        <v>8</v>
      </c>
      <c r="H209">
        <v>2327</v>
      </c>
    </row>
    <row r="210" spans="1:8" hidden="1">
      <c r="A210">
        <v>1308</v>
      </c>
      <c r="B210" t="s">
        <v>1016</v>
      </c>
      <c r="C210">
        <v>5487</v>
      </c>
      <c r="D210" t="s">
        <v>1041</v>
      </c>
      <c r="E210">
        <v>1440</v>
      </c>
      <c r="F210" t="s">
        <v>1030</v>
      </c>
      <c r="G210">
        <v>4</v>
      </c>
      <c r="H210">
        <v>1267</v>
      </c>
    </row>
    <row r="211" spans="1:8" hidden="1">
      <c r="A211">
        <v>1308</v>
      </c>
      <c r="B211" t="s">
        <v>1016</v>
      </c>
      <c r="C211">
        <v>5994</v>
      </c>
      <c r="D211" t="s">
        <v>1031</v>
      </c>
      <c r="E211">
        <v>1440</v>
      </c>
      <c r="F211" t="s">
        <v>1030</v>
      </c>
      <c r="G211">
        <v>31</v>
      </c>
      <c r="H211">
        <v>6267</v>
      </c>
    </row>
    <row r="212" spans="1:8" hidden="1">
      <c r="A212">
        <v>1308</v>
      </c>
      <c r="B212" t="s">
        <v>1016</v>
      </c>
      <c r="C212">
        <v>5490</v>
      </c>
      <c r="D212" t="s">
        <v>1040</v>
      </c>
      <c r="E212">
        <v>1441</v>
      </c>
      <c r="F212" t="s">
        <v>1025</v>
      </c>
      <c r="G212">
        <v>6</v>
      </c>
      <c r="H212">
        <v>2776</v>
      </c>
    </row>
    <row r="213" spans="1:8" hidden="1">
      <c r="A213">
        <v>1308</v>
      </c>
      <c r="B213" t="s">
        <v>1016</v>
      </c>
      <c r="C213">
        <v>6084</v>
      </c>
      <c r="D213" t="s">
        <v>1026</v>
      </c>
      <c r="E213">
        <v>1441</v>
      </c>
      <c r="F213" t="s">
        <v>1025</v>
      </c>
      <c r="G213">
        <v>18</v>
      </c>
      <c r="H213">
        <v>3278</v>
      </c>
    </row>
    <row r="214" spans="1:8" hidden="1">
      <c r="A214">
        <v>1308</v>
      </c>
      <c r="B214" t="s">
        <v>1016</v>
      </c>
      <c r="C214">
        <v>5492</v>
      </c>
      <c r="D214" t="s">
        <v>1039</v>
      </c>
      <c r="E214">
        <v>1442</v>
      </c>
      <c r="F214" t="s">
        <v>1021</v>
      </c>
      <c r="G214">
        <v>3</v>
      </c>
      <c r="H214">
        <v>1071</v>
      </c>
    </row>
    <row r="215" spans="1:8" hidden="1">
      <c r="A215">
        <v>1308</v>
      </c>
      <c r="B215" t="s">
        <v>1016</v>
      </c>
      <c r="C215">
        <v>6108</v>
      </c>
      <c r="D215" t="s">
        <v>1022</v>
      </c>
      <c r="E215">
        <v>1442</v>
      </c>
      <c r="F215" t="s">
        <v>1021</v>
      </c>
      <c r="G215">
        <v>18</v>
      </c>
      <c r="H215">
        <v>3398</v>
      </c>
    </row>
    <row r="216" spans="1:8" hidden="1">
      <c r="A216">
        <v>1308</v>
      </c>
      <c r="B216" t="s">
        <v>1016</v>
      </c>
      <c r="C216">
        <v>5917</v>
      </c>
      <c r="D216" t="s">
        <v>1034</v>
      </c>
      <c r="E216">
        <v>1728</v>
      </c>
      <c r="F216" t="s">
        <v>1023</v>
      </c>
      <c r="G216">
        <v>16</v>
      </c>
      <c r="H216">
        <v>4834</v>
      </c>
    </row>
    <row r="217" spans="1:8" hidden="1">
      <c r="A217">
        <v>1308</v>
      </c>
      <c r="B217" t="s">
        <v>1016</v>
      </c>
      <c r="C217">
        <v>6086</v>
      </c>
      <c r="D217" t="s">
        <v>1024</v>
      </c>
      <c r="E217">
        <v>1728</v>
      </c>
      <c r="F217" t="s">
        <v>1023</v>
      </c>
      <c r="G217">
        <v>30</v>
      </c>
      <c r="H217">
        <v>6903</v>
      </c>
    </row>
    <row r="218" spans="1:8" hidden="1">
      <c r="A218">
        <v>1308</v>
      </c>
      <c r="B218" t="s">
        <v>1016</v>
      </c>
      <c r="C218">
        <v>5921</v>
      </c>
      <c r="D218" t="s">
        <v>1033</v>
      </c>
      <c r="E218">
        <v>1731</v>
      </c>
      <c r="F218" t="s">
        <v>1032</v>
      </c>
      <c r="G218">
        <v>5</v>
      </c>
      <c r="H218">
        <v>1787</v>
      </c>
    </row>
    <row r="219" spans="1:8" hidden="1">
      <c r="A219">
        <v>1308</v>
      </c>
      <c r="B219" t="s">
        <v>1016</v>
      </c>
      <c r="C219">
        <v>6049</v>
      </c>
      <c r="D219" t="s">
        <v>627</v>
      </c>
      <c r="E219">
        <v>1764</v>
      </c>
      <c r="F219" t="s">
        <v>626</v>
      </c>
      <c r="G219">
        <v>20</v>
      </c>
      <c r="H219">
        <v>3910</v>
      </c>
    </row>
    <row r="220" spans="1:8" hidden="1">
      <c r="A220">
        <v>1308</v>
      </c>
      <c r="B220" t="s">
        <v>1016</v>
      </c>
      <c r="C220">
        <v>6820</v>
      </c>
      <c r="D220" t="s">
        <v>629</v>
      </c>
      <c r="E220">
        <v>1803</v>
      </c>
      <c r="F220" t="s">
        <v>310</v>
      </c>
      <c r="G220">
        <v>16</v>
      </c>
      <c r="H220">
        <v>3589</v>
      </c>
    </row>
    <row r="221" spans="1:8" hidden="1">
      <c r="A221">
        <v>1308</v>
      </c>
      <c r="B221" t="s">
        <v>1016</v>
      </c>
      <c r="C221">
        <v>6256</v>
      </c>
      <c r="D221" t="s">
        <v>637</v>
      </c>
      <c r="E221">
        <v>1803</v>
      </c>
      <c r="F221" t="s">
        <v>310</v>
      </c>
      <c r="G221">
        <v>10</v>
      </c>
      <c r="H221">
        <v>2002</v>
      </c>
    </row>
    <row r="222" spans="1:8" hidden="1">
      <c r="A222">
        <v>1320</v>
      </c>
      <c r="B222" t="s">
        <v>628</v>
      </c>
      <c r="C222">
        <v>5860</v>
      </c>
      <c r="D222" t="s">
        <v>659</v>
      </c>
      <c r="E222">
        <v>1443</v>
      </c>
      <c r="F222" t="s">
        <v>649</v>
      </c>
      <c r="G222">
        <v>4</v>
      </c>
      <c r="H222">
        <v>1735</v>
      </c>
    </row>
    <row r="223" spans="1:8" hidden="1">
      <c r="A223">
        <v>1320</v>
      </c>
      <c r="B223" t="s">
        <v>628</v>
      </c>
      <c r="C223">
        <v>6151</v>
      </c>
      <c r="D223" t="s">
        <v>650</v>
      </c>
      <c r="E223">
        <v>1443</v>
      </c>
      <c r="F223" t="s">
        <v>649</v>
      </c>
      <c r="G223">
        <v>18</v>
      </c>
      <c r="H223">
        <v>3057</v>
      </c>
    </row>
    <row r="224" spans="1:8" hidden="1">
      <c r="A224">
        <v>1320</v>
      </c>
      <c r="B224" t="s">
        <v>628</v>
      </c>
      <c r="C224">
        <v>5907</v>
      </c>
      <c r="D224" t="s">
        <v>658</v>
      </c>
      <c r="E224">
        <v>1444</v>
      </c>
      <c r="F224" t="s">
        <v>644</v>
      </c>
      <c r="G224">
        <v>9</v>
      </c>
      <c r="H224">
        <v>2892</v>
      </c>
    </row>
    <row r="225" spans="1:8" hidden="1">
      <c r="A225">
        <v>1320</v>
      </c>
      <c r="B225" t="s">
        <v>628</v>
      </c>
      <c r="C225">
        <v>6158</v>
      </c>
      <c r="D225" t="s">
        <v>645</v>
      </c>
      <c r="E225">
        <v>1444</v>
      </c>
      <c r="F225" t="s">
        <v>644</v>
      </c>
      <c r="G225">
        <v>18</v>
      </c>
      <c r="H225">
        <v>1825</v>
      </c>
    </row>
    <row r="226" spans="1:8" hidden="1">
      <c r="A226">
        <v>1320</v>
      </c>
      <c r="B226" t="s">
        <v>628</v>
      </c>
      <c r="C226">
        <v>5502</v>
      </c>
      <c r="D226" t="s">
        <v>664</v>
      </c>
      <c r="E226">
        <v>1445</v>
      </c>
      <c r="F226" t="s">
        <v>651</v>
      </c>
      <c r="G226">
        <v>10</v>
      </c>
      <c r="H226">
        <v>2303</v>
      </c>
    </row>
    <row r="227" spans="1:8" hidden="1">
      <c r="A227">
        <v>1320</v>
      </c>
      <c r="B227" t="s">
        <v>628</v>
      </c>
      <c r="C227">
        <v>6060</v>
      </c>
      <c r="D227" t="s">
        <v>652</v>
      </c>
      <c r="E227">
        <v>1445</v>
      </c>
      <c r="F227" t="s">
        <v>651</v>
      </c>
      <c r="G227">
        <v>14</v>
      </c>
      <c r="H227">
        <v>1312</v>
      </c>
    </row>
    <row r="228" spans="1:8" hidden="1">
      <c r="A228">
        <v>1320</v>
      </c>
      <c r="B228" t="s">
        <v>628</v>
      </c>
      <c r="C228">
        <v>5908</v>
      </c>
      <c r="D228" t="s">
        <v>657</v>
      </c>
      <c r="E228">
        <v>1446</v>
      </c>
      <c r="F228" t="s">
        <v>642</v>
      </c>
      <c r="G228">
        <v>8</v>
      </c>
      <c r="H228">
        <v>2338</v>
      </c>
    </row>
    <row r="229" spans="1:8" hidden="1">
      <c r="A229">
        <v>1320</v>
      </c>
      <c r="B229" t="s">
        <v>628</v>
      </c>
      <c r="C229">
        <v>5503</v>
      </c>
      <c r="D229" t="s">
        <v>663</v>
      </c>
      <c r="E229">
        <v>1446</v>
      </c>
      <c r="F229" t="s">
        <v>642</v>
      </c>
      <c r="G229">
        <v>5</v>
      </c>
      <c r="H229">
        <v>1468</v>
      </c>
    </row>
    <row r="230" spans="1:8" hidden="1">
      <c r="A230">
        <v>1320</v>
      </c>
      <c r="B230" t="s">
        <v>628</v>
      </c>
      <c r="C230">
        <v>6161</v>
      </c>
      <c r="D230" t="s">
        <v>643</v>
      </c>
      <c r="E230">
        <v>1446</v>
      </c>
      <c r="F230" t="s">
        <v>642</v>
      </c>
      <c r="G230">
        <v>30</v>
      </c>
      <c r="H230">
        <v>5831</v>
      </c>
    </row>
    <row r="231" spans="1:8" hidden="1">
      <c r="A231">
        <v>1320</v>
      </c>
      <c r="B231" t="s">
        <v>628</v>
      </c>
      <c r="C231">
        <v>5505</v>
      </c>
      <c r="D231" t="s">
        <v>662</v>
      </c>
      <c r="E231">
        <v>1447</v>
      </c>
      <c r="F231" t="s">
        <v>634</v>
      </c>
      <c r="G231">
        <v>3</v>
      </c>
      <c r="H231">
        <v>1154</v>
      </c>
    </row>
    <row r="232" spans="1:8" hidden="1">
      <c r="A232">
        <v>1320</v>
      </c>
      <c r="B232" t="s">
        <v>628</v>
      </c>
      <c r="C232">
        <v>5909</v>
      </c>
      <c r="D232" t="s">
        <v>656</v>
      </c>
      <c r="E232">
        <v>1447</v>
      </c>
      <c r="F232" t="s">
        <v>634</v>
      </c>
      <c r="G232">
        <v>3</v>
      </c>
      <c r="H232">
        <v>751</v>
      </c>
    </row>
    <row r="233" spans="1:8" hidden="1">
      <c r="A233">
        <v>1320</v>
      </c>
      <c r="B233" t="s">
        <v>628</v>
      </c>
      <c r="C233">
        <v>6267</v>
      </c>
      <c r="D233" t="s">
        <v>635</v>
      </c>
      <c r="E233">
        <v>1447</v>
      </c>
      <c r="F233" t="s">
        <v>634</v>
      </c>
      <c r="G233">
        <v>10</v>
      </c>
      <c r="H233">
        <v>2528</v>
      </c>
    </row>
    <row r="234" spans="1:8" hidden="1">
      <c r="A234">
        <v>1320</v>
      </c>
      <c r="B234" t="s">
        <v>628</v>
      </c>
      <c r="C234">
        <v>6252</v>
      </c>
      <c r="D234" t="s">
        <v>638</v>
      </c>
      <c r="E234">
        <v>1447</v>
      </c>
      <c r="F234" t="s">
        <v>634</v>
      </c>
      <c r="G234">
        <v>5</v>
      </c>
      <c r="H234">
        <v>1583</v>
      </c>
    </row>
    <row r="235" spans="1:8" hidden="1">
      <c r="A235">
        <v>1320</v>
      </c>
      <c r="B235" t="s">
        <v>628</v>
      </c>
      <c r="C235">
        <v>6266</v>
      </c>
      <c r="D235" t="s">
        <v>636</v>
      </c>
      <c r="E235">
        <v>1447</v>
      </c>
      <c r="F235" t="s">
        <v>634</v>
      </c>
      <c r="G235">
        <v>10</v>
      </c>
      <c r="H235">
        <v>1685</v>
      </c>
    </row>
    <row r="236" spans="1:8" hidden="1">
      <c r="A236">
        <v>1320</v>
      </c>
      <c r="B236" t="s">
        <v>628</v>
      </c>
      <c r="C236">
        <v>5506</v>
      </c>
      <c r="D236" t="s">
        <v>661</v>
      </c>
      <c r="E236">
        <v>1448</v>
      </c>
      <c r="F236" t="s">
        <v>654</v>
      </c>
      <c r="G236">
        <v>7</v>
      </c>
      <c r="H236">
        <v>1345</v>
      </c>
    </row>
    <row r="237" spans="1:8" hidden="1">
      <c r="A237">
        <v>1320</v>
      </c>
      <c r="B237" t="s">
        <v>628</v>
      </c>
      <c r="C237">
        <v>5910</v>
      </c>
      <c r="D237" t="s">
        <v>655</v>
      </c>
      <c r="E237">
        <v>1448</v>
      </c>
      <c r="F237" t="s">
        <v>654</v>
      </c>
      <c r="G237">
        <v>14</v>
      </c>
      <c r="H237">
        <v>915</v>
      </c>
    </row>
    <row r="238" spans="1:8" hidden="1">
      <c r="A238">
        <v>1320</v>
      </c>
      <c r="B238" t="s">
        <v>628</v>
      </c>
      <c r="C238">
        <v>6153</v>
      </c>
      <c r="D238" t="s">
        <v>648</v>
      </c>
      <c r="E238">
        <v>1449</v>
      </c>
      <c r="F238" t="s">
        <v>646</v>
      </c>
      <c r="G238">
        <v>13</v>
      </c>
      <c r="H238">
        <v>4144</v>
      </c>
    </row>
    <row r="239" spans="1:8" hidden="1">
      <c r="A239">
        <v>1320</v>
      </c>
      <c r="B239" t="s">
        <v>628</v>
      </c>
      <c r="C239">
        <v>6154</v>
      </c>
      <c r="D239" t="s">
        <v>647</v>
      </c>
      <c r="E239">
        <v>1449</v>
      </c>
      <c r="F239" t="s">
        <v>646</v>
      </c>
      <c r="G239">
        <v>15</v>
      </c>
      <c r="H239">
        <v>2195</v>
      </c>
    </row>
    <row r="240" spans="1:8" hidden="1">
      <c r="A240">
        <v>1320</v>
      </c>
      <c r="B240" t="s">
        <v>628</v>
      </c>
      <c r="C240">
        <v>5507</v>
      </c>
      <c r="D240" t="s">
        <v>660</v>
      </c>
      <c r="E240">
        <v>1450</v>
      </c>
      <c r="F240" t="s">
        <v>630</v>
      </c>
      <c r="G240">
        <v>13</v>
      </c>
      <c r="H240">
        <v>3060</v>
      </c>
    </row>
    <row r="241" spans="1:8" hidden="1">
      <c r="A241">
        <v>1320</v>
      </c>
      <c r="B241" t="s">
        <v>628</v>
      </c>
      <c r="C241">
        <v>6273</v>
      </c>
      <c r="D241" t="s">
        <v>631</v>
      </c>
      <c r="E241">
        <v>1450</v>
      </c>
      <c r="F241" t="s">
        <v>630</v>
      </c>
      <c r="G241">
        <v>18</v>
      </c>
      <c r="H241">
        <v>2886</v>
      </c>
    </row>
    <row r="242" spans="1:8" hidden="1">
      <c r="A242">
        <v>1320</v>
      </c>
      <c r="B242" t="s">
        <v>628</v>
      </c>
      <c r="C242">
        <v>5929</v>
      </c>
      <c r="D242" t="s">
        <v>648</v>
      </c>
      <c r="E242">
        <v>1733</v>
      </c>
      <c r="F242" t="s">
        <v>648</v>
      </c>
      <c r="G242">
        <v>13</v>
      </c>
      <c r="H242">
        <v>4144</v>
      </c>
    </row>
    <row r="243" spans="1:8" hidden="1">
      <c r="A243">
        <v>1320</v>
      </c>
      <c r="B243" t="s">
        <v>628</v>
      </c>
      <c r="C243">
        <v>5936</v>
      </c>
      <c r="D243" t="s">
        <v>653</v>
      </c>
      <c r="E243">
        <v>1748</v>
      </c>
      <c r="F243" t="s">
        <v>640</v>
      </c>
      <c r="G243">
        <v>4</v>
      </c>
      <c r="H243">
        <v>1529</v>
      </c>
    </row>
    <row r="244" spans="1:8" hidden="1">
      <c r="A244">
        <v>1320</v>
      </c>
      <c r="B244" t="s">
        <v>628</v>
      </c>
      <c r="C244">
        <v>6162</v>
      </c>
      <c r="D244" t="s">
        <v>641</v>
      </c>
      <c r="E244">
        <v>1748</v>
      </c>
      <c r="F244" t="s">
        <v>640</v>
      </c>
      <c r="G244">
        <v>15</v>
      </c>
      <c r="H244">
        <v>2135</v>
      </c>
    </row>
    <row r="245" spans="1:8" hidden="1">
      <c r="A245">
        <v>1320</v>
      </c>
      <c r="B245" t="s">
        <v>628</v>
      </c>
      <c r="C245">
        <v>6214</v>
      </c>
      <c r="D245" t="s">
        <v>639</v>
      </c>
      <c r="E245">
        <v>1785</v>
      </c>
      <c r="F245" t="s">
        <v>632</v>
      </c>
      <c r="G245">
        <v>8</v>
      </c>
      <c r="H245">
        <v>2327</v>
      </c>
    </row>
    <row r="246" spans="1:8" hidden="1">
      <c r="A246">
        <v>1320</v>
      </c>
      <c r="B246" t="s">
        <v>628</v>
      </c>
      <c r="C246">
        <v>6271</v>
      </c>
      <c r="D246" t="s">
        <v>633</v>
      </c>
      <c r="E246">
        <v>1785</v>
      </c>
      <c r="F246" t="s">
        <v>632</v>
      </c>
      <c r="G246">
        <v>15</v>
      </c>
      <c r="H246">
        <v>4252</v>
      </c>
    </row>
    <row r="247" spans="1:8" hidden="1">
      <c r="A247">
        <v>1320</v>
      </c>
      <c r="B247" t="s">
        <v>628</v>
      </c>
      <c r="C247">
        <v>6823</v>
      </c>
      <c r="D247" t="s">
        <v>629</v>
      </c>
      <c r="E247">
        <v>1805</v>
      </c>
      <c r="F247" t="s">
        <v>310</v>
      </c>
      <c r="G247">
        <v>16</v>
      </c>
      <c r="H247">
        <v>3385</v>
      </c>
    </row>
    <row r="248" spans="1:8" hidden="1">
      <c r="A248">
        <v>1320</v>
      </c>
      <c r="B248" t="s">
        <v>628</v>
      </c>
      <c r="C248">
        <v>6260</v>
      </c>
      <c r="D248" t="s">
        <v>637</v>
      </c>
      <c r="E248">
        <v>1805</v>
      </c>
      <c r="F248" t="s">
        <v>310</v>
      </c>
      <c r="G248">
        <v>10</v>
      </c>
      <c r="H248">
        <v>1271</v>
      </c>
    </row>
    <row r="249" spans="1:8" hidden="1">
      <c r="A249">
        <v>1320</v>
      </c>
      <c r="B249" t="s">
        <v>628</v>
      </c>
      <c r="C249">
        <v>6826</v>
      </c>
      <c r="D249" t="s">
        <v>627</v>
      </c>
      <c r="E249">
        <v>2002</v>
      </c>
      <c r="F249" t="s">
        <v>626</v>
      </c>
      <c r="G249">
        <v>15</v>
      </c>
      <c r="H249">
        <v>2002</v>
      </c>
    </row>
    <row r="250" spans="1:8" hidden="1">
      <c r="A250">
        <v>1328</v>
      </c>
      <c r="B250" t="s">
        <v>493</v>
      </c>
      <c r="C250">
        <v>5361</v>
      </c>
      <c r="D250" t="s">
        <v>525</v>
      </c>
      <c r="E250">
        <v>1363</v>
      </c>
      <c r="F250" t="s">
        <v>524</v>
      </c>
      <c r="G250">
        <v>18</v>
      </c>
      <c r="H250">
        <v>3386</v>
      </c>
    </row>
    <row r="251" spans="1:8" hidden="1">
      <c r="A251">
        <v>1328</v>
      </c>
      <c r="B251" t="s">
        <v>493</v>
      </c>
      <c r="C251">
        <v>5360</v>
      </c>
      <c r="D251" t="s">
        <v>526</v>
      </c>
      <c r="E251">
        <v>1363</v>
      </c>
      <c r="F251" t="s">
        <v>524</v>
      </c>
      <c r="G251">
        <v>28</v>
      </c>
      <c r="H251">
        <v>4673</v>
      </c>
    </row>
    <row r="252" spans="1:8" hidden="1">
      <c r="A252">
        <v>1328</v>
      </c>
      <c r="B252" t="s">
        <v>493</v>
      </c>
      <c r="C252">
        <v>5359</v>
      </c>
      <c r="D252" t="s">
        <v>527</v>
      </c>
      <c r="E252">
        <v>1363</v>
      </c>
      <c r="F252" t="s">
        <v>524</v>
      </c>
      <c r="G252">
        <v>13</v>
      </c>
      <c r="H252">
        <v>3620</v>
      </c>
    </row>
    <row r="253" spans="1:8" hidden="1">
      <c r="A253">
        <v>1328</v>
      </c>
      <c r="B253" t="s">
        <v>493</v>
      </c>
      <c r="C253">
        <v>5364</v>
      </c>
      <c r="D253" t="s">
        <v>523</v>
      </c>
      <c r="E253">
        <v>1364</v>
      </c>
      <c r="F253" t="s">
        <v>520</v>
      </c>
      <c r="G253">
        <v>25</v>
      </c>
      <c r="H253">
        <v>6374</v>
      </c>
    </row>
    <row r="254" spans="1:8" hidden="1">
      <c r="A254">
        <v>1328</v>
      </c>
      <c r="B254" t="s">
        <v>493</v>
      </c>
      <c r="C254">
        <v>5366</v>
      </c>
      <c r="D254" t="s">
        <v>521</v>
      </c>
      <c r="E254">
        <v>1364</v>
      </c>
      <c r="F254" t="s">
        <v>520</v>
      </c>
      <c r="G254">
        <v>39</v>
      </c>
      <c r="H254">
        <v>8346</v>
      </c>
    </row>
    <row r="255" spans="1:8" hidden="1">
      <c r="A255">
        <v>1328</v>
      </c>
      <c r="B255" t="s">
        <v>493</v>
      </c>
      <c r="C255">
        <v>5365</v>
      </c>
      <c r="D255" t="s">
        <v>522</v>
      </c>
      <c r="E255">
        <v>1364</v>
      </c>
      <c r="F255" t="s">
        <v>520</v>
      </c>
      <c r="G255">
        <v>9</v>
      </c>
      <c r="H255">
        <v>4688</v>
      </c>
    </row>
    <row r="256" spans="1:8" hidden="1">
      <c r="A256">
        <v>1328</v>
      </c>
      <c r="B256" t="s">
        <v>493</v>
      </c>
      <c r="C256">
        <v>5377</v>
      </c>
      <c r="D256" t="s">
        <v>518</v>
      </c>
      <c r="E256">
        <v>1365</v>
      </c>
      <c r="F256" t="s">
        <v>517</v>
      </c>
      <c r="G256">
        <v>32</v>
      </c>
      <c r="H256">
        <v>6121</v>
      </c>
    </row>
    <row r="257" spans="1:8" hidden="1">
      <c r="A257">
        <v>1328</v>
      </c>
      <c r="B257" t="s">
        <v>493</v>
      </c>
      <c r="C257">
        <v>5376</v>
      </c>
      <c r="D257" t="s">
        <v>519</v>
      </c>
      <c r="E257">
        <v>1365</v>
      </c>
      <c r="F257" t="s">
        <v>517</v>
      </c>
      <c r="G257">
        <v>17</v>
      </c>
      <c r="H257">
        <v>8389</v>
      </c>
    </row>
    <row r="258" spans="1:8" hidden="1">
      <c r="A258">
        <v>1328</v>
      </c>
      <c r="B258" t="s">
        <v>493</v>
      </c>
      <c r="C258">
        <v>5380</v>
      </c>
      <c r="D258" t="s">
        <v>515</v>
      </c>
      <c r="E258">
        <v>1367</v>
      </c>
      <c r="F258" t="s">
        <v>514</v>
      </c>
      <c r="G258">
        <v>25</v>
      </c>
      <c r="H258">
        <v>3035</v>
      </c>
    </row>
    <row r="259" spans="1:8" hidden="1">
      <c r="A259">
        <v>1328</v>
      </c>
      <c r="B259" t="s">
        <v>493</v>
      </c>
      <c r="C259">
        <v>5379</v>
      </c>
      <c r="D259" t="s">
        <v>516</v>
      </c>
      <c r="E259">
        <v>1367</v>
      </c>
      <c r="F259" t="s">
        <v>514</v>
      </c>
      <c r="G259">
        <v>7</v>
      </c>
      <c r="H259">
        <v>3071</v>
      </c>
    </row>
    <row r="260" spans="1:8" hidden="1">
      <c r="A260">
        <v>1328</v>
      </c>
      <c r="B260" t="s">
        <v>493</v>
      </c>
      <c r="C260">
        <v>5382</v>
      </c>
      <c r="D260" t="s">
        <v>512</v>
      </c>
      <c r="E260">
        <v>1368</v>
      </c>
      <c r="F260" t="s">
        <v>511</v>
      </c>
      <c r="G260">
        <v>15</v>
      </c>
      <c r="H260">
        <v>1023</v>
      </c>
    </row>
    <row r="261" spans="1:8" hidden="1">
      <c r="A261">
        <v>1328</v>
      </c>
      <c r="B261" t="s">
        <v>493</v>
      </c>
      <c r="C261">
        <v>5381</v>
      </c>
      <c r="D261" t="s">
        <v>513</v>
      </c>
      <c r="E261">
        <v>1368</v>
      </c>
      <c r="F261" t="s">
        <v>511</v>
      </c>
      <c r="G261">
        <v>10</v>
      </c>
      <c r="H261">
        <v>2277</v>
      </c>
    </row>
    <row r="262" spans="1:8" hidden="1">
      <c r="A262">
        <v>1328</v>
      </c>
      <c r="B262" t="s">
        <v>493</v>
      </c>
      <c r="C262">
        <v>6832</v>
      </c>
      <c r="D262" t="s">
        <v>492</v>
      </c>
      <c r="E262">
        <v>1369</v>
      </c>
      <c r="F262" t="s">
        <v>491</v>
      </c>
      <c r="G262">
        <v>9</v>
      </c>
      <c r="H262">
        <v>2064</v>
      </c>
    </row>
    <row r="263" spans="1:8" hidden="1">
      <c r="A263">
        <v>1328</v>
      </c>
      <c r="B263" t="s">
        <v>493</v>
      </c>
      <c r="C263">
        <v>5387</v>
      </c>
      <c r="D263" t="s">
        <v>508</v>
      </c>
      <c r="E263">
        <v>1369</v>
      </c>
      <c r="F263" t="s">
        <v>491</v>
      </c>
      <c r="G263">
        <v>11</v>
      </c>
      <c r="H263">
        <v>1883</v>
      </c>
    </row>
    <row r="264" spans="1:8" hidden="1">
      <c r="A264">
        <v>1328</v>
      </c>
      <c r="B264" t="s">
        <v>493</v>
      </c>
      <c r="C264">
        <v>5384</v>
      </c>
      <c r="D264" t="s">
        <v>510</v>
      </c>
      <c r="E264">
        <v>1369</v>
      </c>
      <c r="F264" t="s">
        <v>491</v>
      </c>
      <c r="G264">
        <v>6</v>
      </c>
      <c r="H264">
        <v>1462</v>
      </c>
    </row>
    <row r="265" spans="1:8" hidden="1">
      <c r="A265">
        <v>1328</v>
      </c>
      <c r="B265" t="s">
        <v>493</v>
      </c>
      <c r="C265">
        <v>5385</v>
      </c>
      <c r="D265" t="s">
        <v>509</v>
      </c>
      <c r="E265">
        <v>1369</v>
      </c>
      <c r="F265" t="s">
        <v>491</v>
      </c>
      <c r="G265">
        <v>5</v>
      </c>
      <c r="H265">
        <v>2654</v>
      </c>
    </row>
    <row r="266" spans="1:8" hidden="1">
      <c r="A266">
        <v>1328</v>
      </c>
      <c r="B266" t="s">
        <v>493</v>
      </c>
      <c r="C266">
        <v>5392</v>
      </c>
      <c r="D266" t="s">
        <v>505</v>
      </c>
      <c r="E266">
        <v>1370</v>
      </c>
      <c r="F266" t="s">
        <v>504</v>
      </c>
      <c r="G266">
        <v>18</v>
      </c>
      <c r="H266">
        <v>3078</v>
      </c>
    </row>
    <row r="267" spans="1:8" hidden="1">
      <c r="A267">
        <v>1328</v>
      </c>
      <c r="B267" t="s">
        <v>493</v>
      </c>
      <c r="C267">
        <v>5390</v>
      </c>
      <c r="D267" t="s">
        <v>506</v>
      </c>
      <c r="E267">
        <v>1370</v>
      </c>
      <c r="F267" t="s">
        <v>504</v>
      </c>
      <c r="G267">
        <v>8</v>
      </c>
      <c r="H267">
        <v>1967</v>
      </c>
    </row>
    <row r="268" spans="1:8" hidden="1">
      <c r="A268">
        <v>1328</v>
      </c>
      <c r="B268" t="s">
        <v>493</v>
      </c>
      <c r="C268">
        <v>5389</v>
      </c>
      <c r="D268" t="s">
        <v>507</v>
      </c>
      <c r="E268">
        <v>1370</v>
      </c>
      <c r="F268" t="s">
        <v>504</v>
      </c>
      <c r="G268">
        <v>12</v>
      </c>
      <c r="H268">
        <v>3012</v>
      </c>
    </row>
    <row r="269" spans="1:8" hidden="1">
      <c r="A269">
        <v>1328</v>
      </c>
      <c r="B269" t="s">
        <v>493</v>
      </c>
      <c r="C269">
        <v>6499</v>
      </c>
      <c r="D269" t="s">
        <v>499</v>
      </c>
      <c r="E269">
        <v>1371</v>
      </c>
      <c r="F269" t="s">
        <v>498</v>
      </c>
      <c r="G269">
        <v>15</v>
      </c>
      <c r="H269">
        <v>2470</v>
      </c>
    </row>
    <row r="270" spans="1:8" hidden="1">
      <c r="A270">
        <v>1328</v>
      </c>
      <c r="B270" t="s">
        <v>493</v>
      </c>
      <c r="C270">
        <v>5974</v>
      </c>
      <c r="D270" t="s">
        <v>500</v>
      </c>
      <c r="E270">
        <v>1371</v>
      </c>
      <c r="F270" t="s">
        <v>498</v>
      </c>
      <c r="G270">
        <v>10</v>
      </c>
      <c r="H270">
        <v>2915</v>
      </c>
    </row>
    <row r="271" spans="1:8" hidden="1">
      <c r="A271">
        <v>1328</v>
      </c>
      <c r="B271" t="s">
        <v>493</v>
      </c>
      <c r="C271">
        <v>5396</v>
      </c>
      <c r="D271" t="s">
        <v>503</v>
      </c>
      <c r="E271">
        <v>1372</v>
      </c>
      <c r="F271" t="s">
        <v>496</v>
      </c>
      <c r="G271">
        <v>6</v>
      </c>
      <c r="H271">
        <v>1308</v>
      </c>
    </row>
    <row r="272" spans="1:8" hidden="1">
      <c r="A272">
        <v>1328</v>
      </c>
      <c r="B272" t="s">
        <v>493</v>
      </c>
      <c r="C272">
        <v>5400</v>
      </c>
      <c r="D272" t="s">
        <v>502</v>
      </c>
      <c r="E272">
        <v>1372</v>
      </c>
      <c r="F272" t="s">
        <v>496</v>
      </c>
      <c r="G272">
        <v>8</v>
      </c>
      <c r="H272">
        <v>2461</v>
      </c>
    </row>
    <row r="273" spans="1:8" hidden="1">
      <c r="A273">
        <v>1328</v>
      </c>
      <c r="B273" t="s">
        <v>493</v>
      </c>
      <c r="C273">
        <v>6617</v>
      </c>
      <c r="D273" t="s">
        <v>497</v>
      </c>
      <c r="E273">
        <v>1372</v>
      </c>
      <c r="F273" t="s">
        <v>496</v>
      </c>
      <c r="G273">
        <v>12</v>
      </c>
      <c r="H273">
        <v>3212</v>
      </c>
    </row>
    <row r="274" spans="1:8" hidden="1">
      <c r="A274">
        <v>1328</v>
      </c>
      <c r="B274" t="s">
        <v>493</v>
      </c>
      <c r="C274">
        <v>5401</v>
      </c>
      <c r="D274" t="s">
        <v>501</v>
      </c>
      <c r="E274">
        <v>1372</v>
      </c>
      <c r="F274" t="s">
        <v>496</v>
      </c>
      <c r="G274">
        <v>9</v>
      </c>
      <c r="H274">
        <v>1411</v>
      </c>
    </row>
    <row r="275" spans="1:8" hidden="1">
      <c r="A275">
        <v>1328</v>
      </c>
      <c r="B275" t="s">
        <v>493</v>
      </c>
      <c r="C275">
        <v>5733</v>
      </c>
      <c r="D275" t="s">
        <v>419</v>
      </c>
      <c r="E275">
        <v>1593</v>
      </c>
      <c r="F275" t="s">
        <v>282</v>
      </c>
      <c r="G275">
        <v>20</v>
      </c>
      <c r="H275">
        <v>4161</v>
      </c>
    </row>
    <row r="276" spans="1:8" hidden="1">
      <c r="A276">
        <v>1328</v>
      </c>
      <c r="B276" t="s">
        <v>493</v>
      </c>
      <c r="C276">
        <v>5976</v>
      </c>
      <c r="D276" t="s">
        <v>375</v>
      </c>
      <c r="E276">
        <v>1672</v>
      </c>
      <c r="F276" t="s">
        <v>279</v>
      </c>
      <c r="G276">
        <v>20</v>
      </c>
      <c r="H276">
        <v>3572</v>
      </c>
    </row>
    <row r="277" spans="1:8" hidden="1">
      <c r="A277">
        <v>1328</v>
      </c>
      <c r="B277" t="s">
        <v>493</v>
      </c>
      <c r="C277">
        <v>5842</v>
      </c>
      <c r="D277" t="s">
        <v>280</v>
      </c>
      <c r="E277">
        <v>1672</v>
      </c>
      <c r="F277" t="s">
        <v>279</v>
      </c>
      <c r="G277">
        <v>23</v>
      </c>
      <c r="H277">
        <v>4649</v>
      </c>
    </row>
    <row r="278" spans="1:8" hidden="1">
      <c r="A278">
        <v>1328</v>
      </c>
      <c r="B278" t="s">
        <v>493</v>
      </c>
      <c r="C278">
        <v>6637</v>
      </c>
      <c r="D278" t="s">
        <v>495</v>
      </c>
      <c r="E278">
        <v>1953</v>
      </c>
      <c r="F278" t="s">
        <v>494</v>
      </c>
      <c r="G278">
        <v>6</v>
      </c>
      <c r="H278">
        <v>2250</v>
      </c>
    </row>
    <row r="279" spans="1:8" hidden="1">
      <c r="A279">
        <v>1305</v>
      </c>
      <c r="B279" t="s">
        <v>1119</v>
      </c>
      <c r="C279">
        <v>5065</v>
      </c>
      <c r="D279" t="s">
        <v>1161</v>
      </c>
      <c r="E279">
        <v>1341</v>
      </c>
      <c r="F279" t="s">
        <v>1159</v>
      </c>
      <c r="G279">
        <v>24</v>
      </c>
      <c r="H279">
        <v>7436</v>
      </c>
    </row>
    <row r="280" spans="1:8" hidden="1">
      <c r="A280">
        <v>1305</v>
      </c>
      <c r="B280" t="s">
        <v>1119</v>
      </c>
      <c r="C280">
        <v>5066</v>
      </c>
      <c r="D280" t="s">
        <v>1160</v>
      </c>
      <c r="E280">
        <v>1341</v>
      </c>
      <c r="F280" t="s">
        <v>1159</v>
      </c>
      <c r="G280">
        <v>30</v>
      </c>
      <c r="H280">
        <v>5366</v>
      </c>
    </row>
    <row r="281" spans="1:8" hidden="1">
      <c r="A281">
        <v>1305</v>
      </c>
      <c r="B281" t="s">
        <v>1119</v>
      </c>
      <c r="C281">
        <v>5067</v>
      </c>
      <c r="D281" t="s">
        <v>1158</v>
      </c>
      <c r="E281">
        <v>1342</v>
      </c>
      <c r="F281" t="s">
        <v>1156</v>
      </c>
      <c r="G281">
        <v>9</v>
      </c>
      <c r="H281">
        <v>3132</v>
      </c>
    </row>
    <row r="282" spans="1:8" hidden="1">
      <c r="A282">
        <v>1305</v>
      </c>
      <c r="B282" t="s">
        <v>1119</v>
      </c>
      <c r="C282">
        <v>5068</v>
      </c>
      <c r="D282" t="s">
        <v>1157</v>
      </c>
      <c r="E282">
        <v>1342</v>
      </c>
      <c r="F282" t="s">
        <v>1156</v>
      </c>
      <c r="G282">
        <v>16</v>
      </c>
      <c r="H282">
        <v>3055</v>
      </c>
    </row>
    <row r="283" spans="1:8" hidden="1">
      <c r="A283">
        <v>1305</v>
      </c>
      <c r="B283" t="s">
        <v>1119</v>
      </c>
      <c r="C283">
        <v>5178</v>
      </c>
      <c r="D283" t="s">
        <v>1155</v>
      </c>
      <c r="E283">
        <v>1343</v>
      </c>
      <c r="F283" t="s">
        <v>1153</v>
      </c>
      <c r="G283">
        <v>14</v>
      </c>
      <c r="H283">
        <v>3715</v>
      </c>
    </row>
    <row r="284" spans="1:8" hidden="1">
      <c r="A284">
        <v>1305</v>
      </c>
      <c r="B284" t="s">
        <v>1119</v>
      </c>
      <c r="C284">
        <v>5179</v>
      </c>
      <c r="D284" t="s">
        <v>1154</v>
      </c>
      <c r="E284">
        <v>1343</v>
      </c>
      <c r="F284" t="s">
        <v>1153</v>
      </c>
      <c r="G284">
        <v>38</v>
      </c>
      <c r="H284">
        <v>6381</v>
      </c>
    </row>
    <row r="285" spans="1:8" hidden="1">
      <c r="A285">
        <v>1305</v>
      </c>
      <c r="B285" t="s">
        <v>1119</v>
      </c>
      <c r="C285">
        <v>5180</v>
      </c>
      <c r="D285" t="s">
        <v>1152</v>
      </c>
      <c r="E285">
        <v>1344</v>
      </c>
      <c r="F285" t="s">
        <v>1149</v>
      </c>
      <c r="G285">
        <v>2</v>
      </c>
      <c r="H285">
        <v>561</v>
      </c>
    </row>
    <row r="286" spans="1:8" hidden="1">
      <c r="A286">
        <v>1305</v>
      </c>
      <c r="B286" t="s">
        <v>1119</v>
      </c>
      <c r="C286">
        <v>5182</v>
      </c>
      <c r="D286" t="s">
        <v>1150</v>
      </c>
      <c r="E286">
        <v>1344</v>
      </c>
      <c r="F286" t="s">
        <v>1149</v>
      </c>
      <c r="G286">
        <v>11</v>
      </c>
      <c r="H286">
        <v>3350</v>
      </c>
    </row>
    <row r="287" spans="1:8" hidden="1">
      <c r="A287">
        <v>1305</v>
      </c>
      <c r="B287" t="s">
        <v>1119</v>
      </c>
      <c r="C287">
        <v>5181</v>
      </c>
      <c r="D287" t="s">
        <v>1151</v>
      </c>
      <c r="E287">
        <v>1344</v>
      </c>
      <c r="F287" t="s">
        <v>1149</v>
      </c>
      <c r="G287">
        <v>20</v>
      </c>
      <c r="H287">
        <v>4895</v>
      </c>
    </row>
    <row r="288" spans="1:8" hidden="1">
      <c r="A288">
        <v>1305</v>
      </c>
      <c r="B288" t="s">
        <v>1119</v>
      </c>
      <c r="C288">
        <v>5183</v>
      </c>
      <c r="D288" t="s">
        <v>1148</v>
      </c>
      <c r="E288">
        <v>1345</v>
      </c>
      <c r="F288" t="s">
        <v>1145</v>
      </c>
      <c r="G288">
        <v>6</v>
      </c>
      <c r="H288">
        <v>1370</v>
      </c>
    </row>
    <row r="289" spans="1:8" hidden="1">
      <c r="A289">
        <v>1305</v>
      </c>
      <c r="B289" t="s">
        <v>1119</v>
      </c>
      <c r="C289">
        <v>5184</v>
      </c>
      <c r="D289" t="s">
        <v>1147</v>
      </c>
      <c r="E289">
        <v>1345</v>
      </c>
      <c r="F289" t="s">
        <v>1145</v>
      </c>
      <c r="G289">
        <v>20</v>
      </c>
      <c r="H289">
        <v>2545</v>
      </c>
    </row>
    <row r="290" spans="1:8" hidden="1">
      <c r="A290">
        <v>1305</v>
      </c>
      <c r="B290" t="s">
        <v>1119</v>
      </c>
      <c r="C290">
        <v>5185</v>
      </c>
      <c r="D290" t="s">
        <v>1146</v>
      </c>
      <c r="E290">
        <v>1345</v>
      </c>
      <c r="F290" t="s">
        <v>1145</v>
      </c>
      <c r="G290">
        <v>18</v>
      </c>
      <c r="H290">
        <v>3875</v>
      </c>
    </row>
    <row r="291" spans="1:8" hidden="1">
      <c r="A291">
        <v>1305</v>
      </c>
      <c r="B291" t="s">
        <v>1119</v>
      </c>
      <c r="C291">
        <v>5186</v>
      </c>
      <c r="D291" t="s">
        <v>1144</v>
      </c>
      <c r="E291">
        <v>1346</v>
      </c>
      <c r="F291" t="s">
        <v>1141</v>
      </c>
      <c r="G291">
        <v>9</v>
      </c>
      <c r="H291">
        <v>2856</v>
      </c>
    </row>
    <row r="292" spans="1:8" hidden="1">
      <c r="A292">
        <v>1305</v>
      </c>
      <c r="B292" t="s">
        <v>1119</v>
      </c>
      <c r="C292">
        <v>5188</v>
      </c>
      <c r="D292" t="s">
        <v>1142</v>
      </c>
      <c r="E292">
        <v>1346</v>
      </c>
      <c r="F292" t="s">
        <v>1141</v>
      </c>
      <c r="G292">
        <v>24</v>
      </c>
      <c r="H292">
        <v>4927</v>
      </c>
    </row>
    <row r="293" spans="1:8" hidden="1">
      <c r="A293">
        <v>1305</v>
      </c>
      <c r="B293" t="s">
        <v>1119</v>
      </c>
      <c r="C293">
        <v>5187</v>
      </c>
      <c r="D293" t="s">
        <v>1143</v>
      </c>
      <c r="E293">
        <v>1346</v>
      </c>
      <c r="F293" t="s">
        <v>1141</v>
      </c>
      <c r="G293">
        <v>12</v>
      </c>
      <c r="H293">
        <v>2099</v>
      </c>
    </row>
    <row r="294" spans="1:8" hidden="1">
      <c r="A294">
        <v>1305</v>
      </c>
      <c r="B294" t="s">
        <v>1119</v>
      </c>
      <c r="C294">
        <v>5189</v>
      </c>
      <c r="D294" t="s">
        <v>1140</v>
      </c>
      <c r="E294">
        <v>1347</v>
      </c>
      <c r="F294" t="s">
        <v>1132</v>
      </c>
      <c r="G294">
        <v>10</v>
      </c>
      <c r="H294">
        <v>3071</v>
      </c>
    </row>
    <row r="295" spans="1:8" hidden="1">
      <c r="A295">
        <v>1305</v>
      </c>
      <c r="B295" t="s">
        <v>1119</v>
      </c>
      <c r="C295">
        <v>5190</v>
      </c>
      <c r="D295" t="s">
        <v>1139</v>
      </c>
      <c r="E295">
        <v>1347</v>
      </c>
      <c r="F295" t="s">
        <v>1132</v>
      </c>
      <c r="G295">
        <v>23</v>
      </c>
      <c r="H295">
        <v>5180</v>
      </c>
    </row>
    <row r="296" spans="1:8" hidden="1">
      <c r="A296">
        <v>1305</v>
      </c>
      <c r="B296" t="s">
        <v>1119</v>
      </c>
      <c r="C296">
        <v>5193</v>
      </c>
      <c r="D296" t="s">
        <v>1136</v>
      </c>
      <c r="E296">
        <v>1347</v>
      </c>
      <c r="F296" t="s">
        <v>1132</v>
      </c>
      <c r="G296">
        <v>2</v>
      </c>
      <c r="H296">
        <v>548</v>
      </c>
    </row>
    <row r="297" spans="1:8" hidden="1">
      <c r="A297">
        <v>1305</v>
      </c>
      <c r="B297" t="s">
        <v>1119</v>
      </c>
      <c r="C297">
        <v>5194</v>
      </c>
      <c r="D297" t="s">
        <v>1135</v>
      </c>
      <c r="E297">
        <v>1347</v>
      </c>
      <c r="F297" t="s">
        <v>1132</v>
      </c>
      <c r="G297">
        <v>7</v>
      </c>
      <c r="H297">
        <v>1908</v>
      </c>
    </row>
    <row r="298" spans="1:8" hidden="1">
      <c r="A298">
        <v>1305</v>
      </c>
      <c r="B298" t="s">
        <v>1119</v>
      </c>
      <c r="C298">
        <v>5195</v>
      </c>
      <c r="D298" t="s">
        <v>1134</v>
      </c>
      <c r="E298">
        <v>1347</v>
      </c>
      <c r="F298" t="s">
        <v>1132</v>
      </c>
      <c r="G298">
        <v>3</v>
      </c>
      <c r="H298">
        <v>490</v>
      </c>
    </row>
    <row r="299" spans="1:8" hidden="1">
      <c r="A299">
        <v>1305</v>
      </c>
      <c r="B299" t="s">
        <v>1119</v>
      </c>
      <c r="C299">
        <v>5196</v>
      </c>
      <c r="D299" t="s">
        <v>1133</v>
      </c>
      <c r="E299">
        <v>1347</v>
      </c>
      <c r="F299" t="s">
        <v>1132</v>
      </c>
      <c r="G299">
        <v>3</v>
      </c>
      <c r="H299">
        <v>701</v>
      </c>
    </row>
    <row r="300" spans="1:8" hidden="1">
      <c r="A300">
        <v>1305</v>
      </c>
      <c r="B300" t="s">
        <v>1119</v>
      </c>
      <c r="C300">
        <v>5191</v>
      </c>
      <c r="D300" t="s">
        <v>1138</v>
      </c>
      <c r="E300">
        <v>1347</v>
      </c>
      <c r="F300" t="s">
        <v>1132</v>
      </c>
      <c r="G300">
        <v>1</v>
      </c>
      <c r="H300">
        <v>286</v>
      </c>
    </row>
    <row r="301" spans="1:8" hidden="1">
      <c r="A301">
        <v>1305</v>
      </c>
      <c r="B301" t="s">
        <v>1119</v>
      </c>
      <c r="C301">
        <v>5192</v>
      </c>
      <c r="D301" t="s">
        <v>1137</v>
      </c>
      <c r="E301">
        <v>1347</v>
      </c>
      <c r="F301" t="s">
        <v>1132</v>
      </c>
      <c r="G301">
        <v>14</v>
      </c>
      <c r="H301">
        <v>2850</v>
      </c>
    </row>
    <row r="302" spans="1:8" hidden="1">
      <c r="A302">
        <v>1305</v>
      </c>
      <c r="B302" t="s">
        <v>1119</v>
      </c>
      <c r="C302">
        <v>6579</v>
      </c>
      <c r="D302" t="s">
        <v>1118</v>
      </c>
      <c r="E302">
        <v>1348</v>
      </c>
      <c r="F302" t="s">
        <v>1117</v>
      </c>
      <c r="G302">
        <v>15</v>
      </c>
      <c r="H302">
        <v>4184</v>
      </c>
    </row>
    <row r="303" spans="1:8" hidden="1">
      <c r="A303">
        <v>1305</v>
      </c>
      <c r="B303" t="s">
        <v>1119</v>
      </c>
      <c r="C303">
        <v>5197</v>
      </c>
      <c r="D303" t="s">
        <v>1131</v>
      </c>
      <c r="E303">
        <v>1348</v>
      </c>
      <c r="F303" t="s">
        <v>1117</v>
      </c>
      <c r="G303">
        <v>7</v>
      </c>
      <c r="H303">
        <v>1911</v>
      </c>
    </row>
    <row r="304" spans="1:8" hidden="1">
      <c r="A304">
        <v>1305</v>
      </c>
      <c r="B304" t="s">
        <v>1119</v>
      </c>
      <c r="C304">
        <v>5198</v>
      </c>
      <c r="D304" t="s">
        <v>1130</v>
      </c>
      <c r="E304">
        <v>1348</v>
      </c>
      <c r="F304" t="s">
        <v>1117</v>
      </c>
      <c r="G304">
        <v>12</v>
      </c>
      <c r="H304">
        <v>1834</v>
      </c>
    </row>
    <row r="305" spans="1:8" hidden="1">
      <c r="A305">
        <v>1305</v>
      </c>
      <c r="B305" t="s">
        <v>1119</v>
      </c>
      <c r="C305">
        <v>5199</v>
      </c>
      <c r="D305" t="s">
        <v>1129</v>
      </c>
      <c r="E305">
        <v>1348</v>
      </c>
      <c r="F305" t="s">
        <v>1117</v>
      </c>
      <c r="G305">
        <v>10</v>
      </c>
      <c r="H305">
        <v>2337</v>
      </c>
    </row>
    <row r="306" spans="1:8" hidden="1">
      <c r="A306">
        <v>1305</v>
      </c>
      <c r="B306" t="s">
        <v>1119</v>
      </c>
      <c r="C306">
        <v>5200</v>
      </c>
      <c r="D306" t="s">
        <v>1128</v>
      </c>
      <c r="E306">
        <v>1348</v>
      </c>
      <c r="F306" t="s">
        <v>1117</v>
      </c>
      <c r="G306">
        <v>21</v>
      </c>
      <c r="H306">
        <v>3374</v>
      </c>
    </row>
    <row r="307" spans="1:8" hidden="1">
      <c r="A307">
        <v>1305</v>
      </c>
      <c r="B307" t="s">
        <v>1119</v>
      </c>
      <c r="C307">
        <v>5277</v>
      </c>
      <c r="D307" t="s">
        <v>1122</v>
      </c>
      <c r="E307">
        <v>1348</v>
      </c>
      <c r="F307" t="s">
        <v>1117</v>
      </c>
      <c r="G307">
        <v>4</v>
      </c>
      <c r="H307">
        <v>739</v>
      </c>
    </row>
    <row r="308" spans="1:8" hidden="1">
      <c r="A308">
        <v>1305</v>
      </c>
      <c r="B308" t="s">
        <v>1119</v>
      </c>
      <c r="C308">
        <v>5202</v>
      </c>
      <c r="D308" t="s">
        <v>1127</v>
      </c>
      <c r="E308">
        <v>1349</v>
      </c>
      <c r="F308" t="s">
        <v>1125</v>
      </c>
      <c r="G308">
        <v>12</v>
      </c>
      <c r="H308">
        <v>2460</v>
      </c>
    </row>
    <row r="309" spans="1:8" hidden="1">
      <c r="A309">
        <v>1305</v>
      </c>
      <c r="B309" t="s">
        <v>1119</v>
      </c>
      <c r="C309">
        <v>5203</v>
      </c>
      <c r="D309" t="s">
        <v>1126</v>
      </c>
      <c r="E309">
        <v>1349</v>
      </c>
      <c r="F309" t="s">
        <v>1125</v>
      </c>
      <c r="G309">
        <v>19</v>
      </c>
      <c r="H309">
        <v>2317</v>
      </c>
    </row>
    <row r="310" spans="1:8" hidden="1">
      <c r="A310">
        <v>1305</v>
      </c>
      <c r="B310" t="s">
        <v>1119</v>
      </c>
      <c r="C310">
        <v>5204</v>
      </c>
      <c r="D310" t="s">
        <v>1124</v>
      </c>
      <c r="E310">
        <v>1350</v>
      </c>
      <c r="F310" t="s">
        <v>1120</v>
      </c>
      <c r="G310">
        <v>12</v>
      </c>
      <c r="H310">
        <v>3360</v>
      </c>
    </row>
    <row r="311" spans="1:8" hidden="1">
      <c r="A311">
        <v>1305</v>
      </c>
      <c r="B311" t="s">
        <v>1119</v>
      </c>
      <c r="C311">
        <v>5205</v>
      </c>
      <c r="D311" t="s">
        <v>1123</v>
      </c>
      <c r="E311">
        <v>1350</v>
      </c>
      <c r="F311" t="s">
        <v>1120</v>
      </c>
      <c r="G311">
        <v>30</v>
      </c>
      <c r="H311">
        <v>6129</v>
      </c>
    </row>
    <row r="312" spans="1:8" hidden="1">
      <c r="A312">
        <v>1305</v>
      </c>
      <c r="B312" t="s">
        <v>1119</v>
      </c>
      <c r="C312">
        <v>6483</v>
      </c>
      <c r="D312" t="s">
        <v>1121</v>
      </c>
      <c r="E312">
        <v>1350</v>
      </c>
      <c r="F312" t="s">
        <v>1120</v>
      </c>
      <c r="G312">
        <v>4</v>
      </c>
      <c r="H312">
        <v>715</v>
      </c>
    </row>
    <row r="313" spans="1:8" hidden="1">
      <c r="A313">
        <v>1305</v>
      </c>
      <c r="B313" t="s">
        <v>1119</v>
      </c>
      <c r="C313">
        <v>6026</v>
      </c>
      <c r="D313" t="s">
        <v>627</v>
      </c>
      <c r="E313">
        <v>1591</v>
      </c>
      <c r="F313" t="s">
        <v>282</v>
      </c>
      <c r="G313">
        <v>20</v>
      </c>
      <c r="H313">
        <v>4219</v>
      </c>
    </row>
    <row r="314" spans="1:8" hidden="1">
      <c r="A314">
        <v>1305</v>
      </c>
      <c r="B314" t="s">
        <v>1119</v>
      </c>
      <c r="C314">
        <v>5731</v>
      </c>
      <c r="D314" t="s">
        <v>419</v>
      </c>
      <c r="E314">
        <v>1591</v>
      </c>
      <c r="F314" t="s">
        <v>282</v>
      </c>
      <c r="G314">
        <v>20</v>
      </c>
      <c r="H314">
        <v>4521</v>
      </c>
    </row>
    <row r="315" spans="1:8" hidden="1">
      <c r="A315">
        <v>1305</v>
      </c>
      <c r="B315" t="s">
        <v>1119</v>
      </c>
      <c r="C315">
        <v>6101</v>
      </c>
      <c r="D315" t="s">
        <v>375</v>
      </c>
      <c r="E315">
        <v>1670</v>
      </c>
      <c r="F315" t="s">
        <v>279</v>
      </c>
      <c r="G315">
        <v>21</v>
      </c>
      <c r="H315">
        <v>4675</v>
      </c>
    </row>
    <row r="316" spans="1:8" hidden="1">
      <c r="A316">
        <v>1305</v>
      </c>
      <c r="B316" t="s">
        <v>1119</v>
      </c>
      <c r="C316">
        <v>5840</v>
      </c>
      <c r="D316" t="s">
        <v>280</v>
      </c>
      <c r="E316">
        <v>1670</v>
      </c>
      <c r="F316" t="s">
        <v>279</v>
      </c>
      <c r="G316">
        <v>24</v>
      </c>
      <c r="H316">
        <v>5071</v>
      </c>
    </row>
    <row r="317" spans="1:8" hidden="1">
      <c r="A317">
        <v>1315</v>
      </c>
      <c r="B317" t="s">
        <v>779</v>
      </c>
      <c r="C317">
        <v>5319</v>
      </c>
      <c r="D317" t="s">
        <v>823</v>
      </c>
      <c r="E317">
        <v>1351</v>
      </c>
      <c r="F317" t="s">
        <v>820</v>
      </c>
      <c r="G317">
        <v>7</v>
      </c>
      <c r="H317">
        <v>1629</v>
      </c>
    </row>
    <row r="318" spans="1:8" hidden="1">
      <c r="A318">
        <v>1315</v>
      </c>
      <c r="B318" t="s">
        <v>779</v>
      </c>
      <c r="C318">
        <v>5320</v>
      </c>
      <c r="D318" t="s">
        <v>822</v>
      </c>
      <c r="E318">
        <v>1351</v>
      </c>
      <c r="F318" t="s">
        <v>820</v>
      </c>
      <c r="G318">
        <v>10</v>
      </c>
      <c r="H318">
        <v>2558</v>
      </c>
    </row>
    <row r="319" spans="1:8" hidden="1">
      <c r="A319">
        <v>1315</v>
      </c>
      <c r="B319" t="s">
        <v>779</v>
      </c>
      <c r="C319">
        <v>5321</v>
      </c>
      <c r="D319" t="s">
        <v>821</v>
      </c>
      <c r="E319">
        <v>1351</v>
      </c>
      <c r="F319" t="s">
        <v>820</v>
      </c>
      <c r="G319">
        <v>7</v>
      </c>
      <c r="H319">
        <v>2273</v>
      </c>
    </row>
    <row r="320" spans="1:8" hidden="1">
      <c r="A320">
        <v>1315</v>
      </c>
      <c r="B320" t="s">
        <v>779</v>
      </c>
      <c r="C320">
        <v>5315</v>
      </c>
      <c r="D320" t="s">
        <v>827</v>
      </c>
      <c r="E320">
        <v>1351</v>
      </c>
      <c r="F320" t="s">
        <v>820</v>
      </c>
      <c r="G320">
        <v>7</v>
      </c>
      <c r="H320">
        <v>1690</v>
      </c>
    </row>
    <row r="321" spans="1:8" hidden="1">
      <c r="A321">
        <v>1315</v>
      </c>
      <c r="B321" t="s">
        <v>779</v>
      </c>
      <c r="C321">
        <v>5316</v>
      </c>
      <c r="D321" t="s">
        <v>826</v>
      </c>
      <c r="E321">
        <v>1351</v>
      </c>
      <c r="F321" t="s">
        <v>820</v>
      </c>
      <c r="G321">
        <v>10</v>
      </c>
      <c r="H321">
        <v>3003</v>
      </c>
    </row>
    <row r="322" spans="1:8" hidden="1">
      <c r="A322">
        <v>1315</v>
      </c>
      <c r="B322" t="s">
        <v>779</v>
      </c>
      <c r="C322">
        <v>5317</v>
      </c>
      <c r="D322" t="s">
        <v>825</v>
      </c>
      <c r="E322">
        <v>1351</v>
      </c>
      <c r="F322" t="s">
        <v>820</v>
      </c>
      <c r="G322">
        <v>7</v>
      </c>
      <c r="H322">
        <v>2211</v>
      </c>
    </row>
    <row r="323" spans="1:8" hidden="1">
      <c r="A323">
        <v>1315</v>
      </c>
      <c r="B323" t="s">
        <v>779</v>
      </c>
      <c r="C323">
        <v>5318</v>
      </c>
      <c r="D323" t="s">
        <v>824</v>
      </c>
      <c r="E323">
        <v>1351</v>
      </c>
      <c r="F323" t="s">
        <v>820</v>
      </c>
      <c r="G323">
        <v>18</v>
      </c>
      <c r="H323">
        <v>3632</v>
      </c>
    </row>
    <row r="324" spans="1:8" hidden="1">
      <c r="A324">
        <v>1315</v>
      </c>
      <c r="B324" t="s">
        <v>779</v>
      </c>
      <c r="C324">
        <v>6635</v>
      </c>
      <c r="D324" t="s">
        <v>781</v>
      </c>
      <c r="E324">
        <v>1352</v>
      </c>
      <c r="F324" t="s">
        <v>780</v>
      </c>
      <c r="G324">
        <v>30</v>
      </c>
      <c r="H324">
        <v>3867</v>
      </c>
    </row>
    <row r="325" spans="1:8" hidden="1">
      <c r="A325">
        <v>1315</v>
      </c>
      <c r="B325" t="s">
        <v>779</v>
      </c>
      <c r="C325">
        <v>5789</v>
      </c>
      <c r="D325" t="s">
        <v>787</v>
      </c>
      <c r="E325">
        <v>1352</v>
      </c>
      <c r="F325" t="s">
        <v>780</v>
      </c>
      <c r="G325">
        <v>7</v>
      </c>
      <c r="H325">
        <v>1457</v>
      </c>
    </row>
    <row r="326" spans="1:8" hidden="1">
      <c r="A326">
        <v>1315</v>
      </c>
      <c r="B326" t="s">
        <v>779</v>
      </c>
      <c r="C326">
        <v>5326</v>
      </c>
      <c r="D326" t="s">
        <v>818</v>
      </c>
      <c r="E326">
        <v>1352</v>
      </c>
      <c r="F326" t="s">
        <v>780</v>
      </c>
      <c r="G326">
        <v>17</v>
      </c>
      <c r="H326">
        <v>3140</v>
      </c>
    </row>
    <row r="327" spans="1:8" hidden="1">
      <c r="A327">
        <v>1315</v>
      </c>
      <c r="B327" t="s">
        <v>779</v>
      </c>
      <c r="C327">
        <v>5325</v>
      </c>
      <c r="D327" t="s">
        <v>819</v>
      </c>
      <c r="E327">
        <v>1352</v>
      </c>
      <c r="F327" t="s">
        <v>780</v>
      </c>
      <c r="G327">
        <v>5</v>
      </c>
      <c r="H327">
        <v>1060</v>
      </c>
    </row>
    <row r="328" spans="1:8" hidden="1">
      <c r="A328">
        <v>1315</v>
      </c>
      <c r="B328" t="s">
        <v>779</v>
      </c>
      <c r="C328">
        <v>5201</v>
      </c>
      <c r="D328" t="s">
        <v>828</v>
      </c>
      <c r="E328">
        <v>1353</v>
      </c>
      <c r="F328" t="s">
        <v>816</v>
      </c>
      <c r="G328">
        <v>16</v>
      </c>
      <c r="H328">
        <v>3227</v>
      </c>
    </row>
    <row r="329" spans="1:8" hidden="1">
      <c r="A329">
        <v>1315</v>
      </c>
      <c r="B329" t="s">
        <v>779</v>
      </c>
      <c r="C329">
        <v>5328</v>
      </c>
      <c r="D329" t="s">
        <v>817</v>
      </c>
      <c r="E329">
        <v>1353</v>
      </c>
      <c r="F329" t="s">
        <v>816</v>
      </c>
      <c r="G329">
        <v>12</v>
      </c>
      <c r="H329">
        <v>2881</v>
      </c>
    </row>
    <row r="330" spans="1:8" hidden="1">
      <c r="A330">
        <v>1315</v>
      </c>
      <c r="B330" t="s">
        <v>779</v>
      </c>
      <c r="C330">
        <v>6571</v>
      </c>
      <c r="D330" t="s">
        <v>784</v>
      </c>
      <c r="E330">
        <v>1354</v>
      </c>
      <c r="F330" t="s">
        <v>782</v>
      </c>
      <c r="G330">
        <v>5</v>
      </c>
      <c r="H330">
        <v>2700</v>
      </c>
    </row>
    <row r="331" spans="1:8" hidden="1">
      <c r="A331">
        <v>1315</v>
      </c>
      <c r="B331" t="s">
        <v>779</v>
      </c>
      <c r="C331">
        <v>6574</v>
      </c>
      <c r="D331" t="s">
        <v>783</v>
      </c>
      <c r="E331">
        <v>1354</v>
      </c>
      <c r="F331" t="s">
        <v>782</v>
      </c>
      <c r="G331">
        <v>15</v>
      </c>
      <c r="H331">
        <v>5139</v>
      </c>
    </row>
    <row r="332" spans="1:8" hidden="1">
      <c r="A332">
        <v>1315</v>
      </c>
      <c r="B332" t="s">
        <v>779</v>
      </c>
      <c r="C332">
        <v>5331</v>
      </c>
      <c r="D332" t="s">
        <v>814</v>
      </c>
      <c r="E332">
        <v>1354</v>
      </c>
      <c r="F332" t="s">
        <v>782</v>
      </c>
      <c r="G332">
        <v>9</v>
      </c>
      <c r="H332">
        <v>2334</v>
      </c>
    </row>
    <row r="333" spans="1:8" hidden="1">
      <c r="A333">
        <v>1315</v>
      </c>
      <c r="B333" t="s">
        <v>779</v>
      </c>
      <c r="C333">
        <v>5330</v>
      </c>
      <c r="D333" t="s">
        <v>815</v>
      </c>
      <c r="E333">
        <v>1354</v>
      </c>
      <c r="F333" t="s">
        <v>782</v>
      </c>
      <c r="G333">
        <v>7</v>
      </c>
      <c r="H333">
        <v>1684</v>
      </c>
    </row>
    <row r="334" spans="1:8" hidden="1">
      <c r="A334">
        <v>1315</v>
      </c>
      <c r="B334" t="s">
        <v>779</v>
      </c>
      <c r="C334">
        <v>5333</v>
      </c>
      <c r="D334" t="s">
        <v>812</v>
      </c>
      <c r="E334">
        <v>1355</v>
      </c>
      <c r="F334" t="s">
        <v>777</v>
      </c>
      <c r="G334">
        <v>20</v>
      </c>
      <c r="H334">
        <v>3318</v>
      </c>
    </row>
    <row r="335" spans="1:8" hidden="1">
      <c r="A335">
        <v>1315</v>
      </c>
      <c r="B335" t="s">
        <v>779</v>
      </c>
      <c r="C335">
        <v>5332</v>
      </c>
      <c r="D335" t="s">
        <v>813</v>
      </c>
      <c r="E335">
        <v>1355</v>
      </c>
      <c r="F335" t="s">
        <v>777</v>
      </c>
      <c r="G335">
        <v>8</v>
      </c>
      <c r="H335">
        <v>2120</v>
      </c>
    </row>
    <row r="336" spans="1:8" hidden="1">
      <c r="A336">
        <v>1315</v>
      </c>
      <c r="B336" t="s">
        <v>779</v>
      </c>
      <c r="C336">
        <v>5337</v>
      </c>
      <c r="D336" t="s">
        <v>808</v>
      </c>
      <c r="E336">
        <v>1355</v>
      </c>
      <c r="F336" t="s">
        <v>777</v>
      </c>
      <c r="G336">
        <v>6</v>
      </c>
      <c r="H336">
        <v>1141</v>
      </c>
    </row>
    <row r="337" spans="1:8" hidden="1">
      <c r="A337">
        <v>1315</v>
      </c>
      <c r="B337" t="s">
        <v>779</v>
      </c>
      <c r="C337">
        <v>5336</v>
      </c>
      <c r="D337" t="s">
        <v>809</v>
      </c>
      <c r="E337">
        <v>1355</v>
      </c>
      <c r="F337" t="s">
        <v>777</v>
      </c>
      <c r="G337">
        <v>7</v>
      </c>
      <c r="H337">
        <v>1518</v>
      </c>
    </row>
    <row r="338" spans="1:8" hidden="1">
      <c r="A338">
        <v>1315</v>
      </c>
      <c r="B338" t="s">
        <v>779</v>
      </c>
      <c r="C338">
        <v>5335</v>
      </c>
      <c r="D338" t="s">
        <v>810</v>
      </c>
      <c r="E338">
        <v>1355</v>
      </c>
      <c r="F338" t="s">
        <v>777</v>
      </c>
      <c r="G338">
        <v>8</v>
      </c>
      <c r="H338">
        <v>1827</v>
      </c>
    </row>
    <row r="339" spans="1:8" hidden="1">
      <c r="A339">
        <v>1315</v>
      </c>
      <c r="B339" t="s">
        <v>779</v>
      </c>
      <c r="C339">
        <v>5334</v>
      </c>
      <c r="D339" t="s">
        <v>811</v>
      </c>
      <c r="E339">
        <v>1355</v>
      </c>
      <c r="F339" t="s">
        <v>777</v>
      </c>
      <c r="G339">
        <v>7</v>
      </c>
      <c r="H339">
        <v>1807</v>
      </c>
    </row>
    <row r="340" spans="1:8" hidden="1">
      <c r="A340">
        <v>1315</v>
      </c>
      <c r="B340" t="s">
        <v>779</v>
      </c>
      <c r="C340">
        <v>6690</v>
      </c>
      <c r="D340" t="s">
        <v>778</v>
      </c>
      <c r="E340">
        <v>1355</v>
      </c>
      <c r="F340" t="s">
        <v>777</v>
      </c>
      <c r="G340">
        <v>12</v>
      </c>
      <c r="H340">
        <v>2767</v>
      </c>
    </row>
    <row r="341" spans="1:8" hidden="1">
      <c r="A341">
        <v>1315</v>
      </c>
      <c r="B341" t="s">
        <v>779</v>
      </c>
      <c r="C341">
        <v>5340</v>
      </c>
      <c r="D341" t="s">
        <v>806</v>
      </c>
      <c r="E341">
        <v>1356</v>
      </c>
      <c r="F341" t="s">
        <v>805</v>
      </c>
      <c r="G341">
        <v>29</v>
      </c>
      <c r="H341">
        <v>4543</v>
      </c>
    </row>
    <row r="342" spans="1:8" hidden="1">
      <c r="A342">
        <v>1315</v>
      </c>
      <c r="B342" t="s">
        <v>779</v>
      </c>
      <c r="C342">
        <v>5339</v>
      </c>
      <c r="D342" t="s">
        <v>807</v>
      </c>
      <c r="E342">
        <v>1356</v>
      </c>
      <c r="F342" t="s">
        <v>805</v>
      </c>
      <c r="G342">
        <v>9</v>
      </c>
      <c r="H342">
        <v>2331</v>
      </c>
    </row>
    <row r="343" spans="1:8" hidden="1">
      <c r="A343">
        <v>1315</v>
      </c>
      <c r="B343" t="s">
        <v>779</v>
      </c>
      <c r="C343">
        <v>5343</v>
      </c>
      <c r="D343" t="s">
        <v>803</v>
      </c>
      <c r="E343">
        <v>1357</v>
      </c>
      <c r="F343" t="s">
        <v>802</v>
      </c>
      <c r="G343">
        <v>30</v>
      </c>
      <c r="H343">
        <v>5237</v>
      </c>
    </row>
    <row r="344" spans="1:8" hidden="1">
      <c r="A344">
        <v>1315</v>
      </c>
      <c r="B344" t="s">
        <v>779</v>
      </c>
      <c r="C344">
        <v>5342</v>
      </c>
      <c r="D344" t="s">
        <v>804</v>
      </c>
      <c r="E344">
        <v>1357</v>
      </c>
      <c r="F344" t="s">
        <v>802</v>
      </c>
      <c r="G344">
        <v>10</v>
      </c>
      <c r="H344">
        <v>2773</v>
      </c>
    </row>
    <row r="345" spans="1:8" hidden="1">
      <c r="A345">
        <v>1315</v>
      </c>
      <c r="B345" t="s">
        <v>779</v>
      </c>
      <c r="C345">
        <v>5346</v>
      </c>
      <c r="D345" t="s">
        <v>799</v>
      </c>
      <c r="E345">
        <v>1358</v>
      </c>
      <c r="F345" t="s">
        <v>798</v>
      </c>
      <c r="G345">
        <v>11</v>
      </c>
      <c r="H345">
        <v>1783</v>
      </c>
    </row>
    <row r="346" spans="1:8" hidden="1">
      <c r="A346">
        <v>1315</v>
      </c>
      <c r="B346" t="s">
        <v>779</v>
      </c>
      <c r="C346">
        <v>5345</v>
      </c>
      <c r="D346" t="s">
        <v>800</v>
      </c>
      <c r="E346">
        <v>1358</v>
      </c>
      <c r="F346" t="s">
        <v>798</v>
      </c>
      <c r="G346">
        <v>21</v>
      </c>
      <c r="H346">
        <v>5200</v>
      </c>
    </row>
    <row r="347" spans="1:8" hidden="1">
      <c r="A347">
        <v>1315</v>
      </c>
      <c r="B347" t="s">
        <v>779</v>
      </c>
      <c r="C347">
        <v>5344</v>
      </c>
      <c r="D347" t="s">
        <v>801</v>
      </c>
      <c r="E347">
        <v>1358</v>
      </c>
      <c r="F347" t="s">
        <v>798</v>
      </c>
      <c r="G347">
        <v>14</v>
      </c>
      <c r="H347">
        <v>4043</v>
      </c>
    </row>
    <row r="348" spans="1:8" hidden="1">
      <c r="A348">
        <v>1315</v>
      </c>
      <c r="B348" t="s">
        <v>779</v>
      </c>
      <c r="C348">
        <v>5350</v>
      </c>
      <c r="D348" t="s">
        <v>795</v>
      </c>
      <c r="E348">
        <v>1359</v>
      </c>
      <c r="F348" t="s">
        <v>794</v>
      </c>
      <c r="G348">
        <v>14</v>
      </c>
      <c r="H348">
        <v>2687</v>
      </c>
    </row>
    <row r="349" spans="1:8" hidden="1">
      <c r="A349">
        <v>1315</v>
      </c>
      <c r="B349" t="s">
        <v>779</v>
      </c>
      <c r="C349">
        <v>5349</v>
      </c>
      <c r="D349" t="s">
        <v>796</v>
      </c>
      <c r="E349">
        <v>1359</v>
      </c>
      <c r="F349" t="s">
        <v>794</v>
      </c>
      <c r="G349">
        <v>20</v>
      </c>
      <c r="H349">
        <v>4042</v>
      </c>
    </row>
    <row r="350" spans="1:8" hidden="1">
      <c r="A350">
        <v>1315</v>
      </c>
      <c r="B350" t="s">
        <v>779</v>
      </c>
      <c r="C350">
        <v>5348</v>
      </c>
      <c r="D350" t="s">
        <v>797</v>
      </c>
      <c r="E350">
        <v>1359</v>
      </c>
      <c r="F350" t="s">
        <v>794</v>
      </c>
      <c r="G350">
        <v>13</v>
      </c>
      <c r="H350">
        <v>4288</v>
      </c>
    </row>
    <row r="351" spans="1:8" hidden="1">
      <c r="A351">
        <v>1315</v>
      </c>
      <c r="B351" t="s">
        <v>779</v>
      </c>
      <c r="C351">
        <v>5353</v>
      </c>
      <c r="D351" t="s">
        <v>792</v>
      </c>
      <c r="E351">
        <v>1360</v>
      </c>
      <c r="F351" t="s">
        <v>791</v>
      </c>
      <c r="G351">
        <v>26</v>
      </c>
      <c r="H351">
        <v>4186</v>
      </c>
    </row>
    <row r="352" spans="1:8" hidden="1">
      <c r="A352">
        <v>1315</v>
      </c>
      <c r="B352" t="s">
        <v>779</v>
      </c>
      <c r="C352">
        <v>5352</v>
      </c>
      <c r="D352" t="s">
        <v>793</v>
      </c>
      <c r="E352">
        <v>1360</v>
      </c>
      <c r="F352" t="s">
        <v>791</v>
      </c>
      <c r="G352">
        <v>10</v>
      </c>
      <c r="H352">
        <v>4463</v>
      </c>
    </row>
    <row r="353" spans="1:8" hidden="1">
      <c r="A353">
        <v>1315</v>
      </c>
      <c r="B353" t="s">
        <v>779</v>
      </c>
      <c r="C353">
        <v>6189</v>
      </c>
      <c r="D353" t="s">
        <v>786</v>
      </c>
      <c r="E353">
        <v>1361</v>
      </c>
      <c r="F353" t="s">
        <v>785</v>
      </c>
      <c r="G353">
        <v>28</v>
      </c>
      <c r="H353">
        <v>9401</v>
      </c>
    </row>
    <row r="354" spans="1:8" hidden="1">
      <c r="A354">
        <v>1315</v>
      </c>
      <c r="B354" t="s">
        <v>779</v>
      </c>
      <c r="C354">
        <v>5356</v>
      </c>
      <c r="D354" t="s">
        <v>788</v>
      </c>
      <c r="E354">
        <v>1361</v>
      </c>
      <c r="F354" t="s">
        <v>785</v>
      </c>
      <c r="G354">
        <v>23</v>
      </c>
      <c r="H354">
        <v>4256</v>
      </c>
    </row>
    <row r="355" spans="1:8" hidden="1">
      <c r="A355">
        <v>1315</v>
      </c>
      <c r="B355" t="s">
        <v>779</v>
      </c>
      <c r="C355">
        <v>5355</v>
      </c>
      <c r="D355" t="s">
        <v>789</v>
      </c>
      <c r="E355">
        <v>1361</v>
      </c>
      <c r="F355" t="s">
        <v>785</v>
      </c>
      <c r="G355">
        <v>26</v>
      </c>
      <c r="H355">
        <v>5265</v>
      </c>
    </row>
    <row r="356" spans="1:8" hidden="1">
      <c r="A356">
        <v>1315</v>
      </c>
      <c r="B356" t="s">
        <v>779</v>
      </c>
      <c r="C356">
        <v>5354</v>
      </c>
      <c r="D356" t="s">
        <v>790</v>
      </c>
      <c r="E356">
        <v>1361</v>
      </c>
      <c r="F356" t="s">
        <v>785</v>
      </c>
      <c r="G356">
        <v>11</v>
      </c>
      <c r="H356">
        <v>5900</v>
      </c>
    </row>
    <row r="357" spans="1:8" hidden="1">
      <c r="A357">
        <v>1315</v>
      </c>
      <c r="B357" t="s">
        <v>779</v>
      </c>
      <c r="C357">
        <v>6028</v>
      </c>
      <c r="D357" t="s">
        <v>627</v>
      </c>
      <c r="E357">
        <v>1592</v>
      </c>
      <c r="F357" t="s">
        <v>282</v>
      </c>
      <c r="G357">
        <v>20</v>
      </c>
      <c r="H357">
        <v>3792</v>
      </c>
    </row>
    <row r="358" spans="1:8" hidden="1">
      <c r="A358">
        <v>1315</v>
      </c>
      <c r="B358" t="s">
        <v>779</v>
      </c>
      <c r="C358">
        <v>5732</v>
      </c>
      <c r="D358" t="s">
        <v>419</v>
      </c>
      <c r="E358">
        <v>1592</v>
      </c>
      <c r="F358" t="s">
        <v>282</v>
      </c>
      <c r="G358">
        <v>20</v>
      </c>
      <c r="H358">
        <v>4515</v>
      </c>
    </row>
    <row r="359" spans="1:8" hidden="1">
      <c r="A359">
        <v>1315</v>
      </c>
      <c r="B359" t="s">
        <v>779</v>
      </c>
      <c r="C359">
        <v>6102</v>
      </c>
      <c r="D359" t="s">
        <v>375</v>
      </c>
      <c r="E359">
        <v>1671</v>
      </c>
      <c r="F359" t="s">
        <v>279</v>
      </c>
      <c r="G359">
        <v>20</v>
      </c>
      <c r="H359">
        <v>4306</v>
      </c>
    </row>
    <row r="360" spans="1:8" hidden="1">
      <c r="A360">
        <v>1315</v>
      </c>
      <c r="B360" t="s">
        <v>779</v>
      </c>
      <c r="C360">
        <v>5841</v>
      </c>
      <c r="D360" t="s">
        <v>280</v>
      </c>
      <c r="E360">
        <v>1671</v>
      </c>
      <c r="F360" t="s">
        <v>279</v>
      </c>
      <c r="G360">
        <v>20</v>
      </c>
      <c r="H360">
        <v>4355</v>
      </c>
    </row>
    <row r="361" spans="1:8" hidden="1">
      <c r="A361">
        <v>1337</v>
      </c>
      <c r="B361" t="s">
        <v>303</v>
      </c>
      <c r="C361">
        <v>5967</v>
      </c>
      <c r="D361" t="s">
        <v>308</v>
      </c>
      <c r="E361">
        <v>1753</v>
      </c>
      <c r="F361" t="s">
        <v>307</v>
      </c>
      <c r="G361">
        <v>10</v>
      </c>
      <c r="H361">
        <v>3191</v>
      </c>
    </row>
    <row r="362" spans="1:8" hidden="1">
      <c r="A362">
        <v>1337</v>
      </c>
      <c r="B362" t="s">
        <v>303</v>
      </c>
      <c r="C362">
        <v>5970</v>
      </c>
      <c r="D362" t="s">
        <v>302</v>
      </c>
      <c r="E362">
        <v>1754</v>
      </c>
      <c r="F362" t="s">
        <v>301</v>
      </c>
      <c r="G362">
        <v>11</v>
      </c>
      <c r="H362">
        <v>2196</v>
      </c>
    </row>
    <row r="363" spans="1:8" hidden="1">
      <c r="A363">
        <v>1337</v>
      </c>
      <c r="B363" t="s">
        <v>303</v>
      </c>
      <c r="C363">
        <v>5969</v>
      </c>
      <c r="D363" t="s">
        <v>305</v>
      </c>
      <c r="E363">
        <v>1662</v>
      </c>
      <c r="F363" t="s">
        <v>304</v>
      </c>
      <c r="G363">
        <v>10</v>
      </c>
      <c r="H363">
        <v>2421</v>
      </c>
    </row>
    <row r="364" spans="1:8" hidden="1">
      <c r="A364">
        <v>1337</v>
      </c>
      <c r="B364" t="s">
        <v>303</v>
      </c>
      <c r="C364">
        <v>5968</v>
      </c>
      <c r="D364" t="s">
        <v>306</v>
      </c>
      <c r="E364">
        <v>1662</v>
      </c>
      <c r="F364" t="s">
        <v>304</v>
      </c>
      <c r="G364">
        <v>6</v>
      </c>
      <c r="H364">
        <v>2076</v>
      </c>
    </row>
    <row r="365" spans="1:8" hidden="1">
      <c r="A365">
        <v>1337</v>
      </c>
      <c r="B365" t="s">
        <v>303</v>
      </c>
      <c r="C365">
        <v>5832</v>
      </c>
      <c r="D365" t="s">
        <v>309</v>
      </c>
      <c r="E365">
        <v>1662</v>
      </c>
      <c r="F365" t="s">
        <v>304</v>
      </c>
      <c r="G365">
        <v>44</v>
      </c>
      <c r="H365">
        <v>4078</v>
      </c>
    </row>
    <row r="366" spans="1:8" hidden="1">
      <c r="A366">
        <v>1790</v>
      </c>
      <c r="B366" t="s">
        <v>276</v>
      </c>
      <c r="C366">
        <v>6220</v>
      </c>
      <c r="D366" t="s">
        <v>275</v>
      </c>
      <c r="E366">
        <v>1792</v>
      </c>
      <c r="F366" t="s">
        <v>274</v>
      </c>
      <c r="G366">
        <v>8</v>
      </c>
      <c r="H366">
        <v>0</v>
      </c>
    </row>
    <row r="367" spans="1:8" hidden="1">
      <c r="A367">
        <v>1790</v>
      </c>
      <c r="B367" t="s">
        <v>276</v>
      </c>
      <c r="C367">
        <v>6219</v>
      </c>
      <c r="D367" t="s">
        <v>278</v>
      </c>
      <c r="E367">
        <v>1791</v>
      </c>
      <c r="F367" t="s">
        <v>277</v>
      </c>
      <c r="G367">
        <v>8</v>
      </c>
      <c r="H367">
        <v>2949</v>
      </c>
    </row>
    <row r="368" spans="1:8" hidden="1">
      <c r="A368">
        <v>1329</v>
      </c>
      <c r="B368" t="s">
        <v>446</v>
      </c>
      <c r="C368">
        <v>5150</v>
      </c>
      <c r="D368" t="s">
        <v>488</v>
      </c>
      <c r="E368">
        <v>1405</v>
      </c>
      <c r="F368" t="s">
        <v>444</v>
      </c>
      <c r="G368">
        <v>15</v>
      </c>
      <c r="H368">
        <v>4462</v>
      </c>
    </row>
    <row r="369" spans="1:8" hidden="1">
      <c r="A369">
        <v>1329</v>
      </c>
      <c r="B369" t="s">
        <v>446</v>
      </c>
      <c r="C369">
        <v>5149</v>
      </c>
      <c r="D369" t="s">
        <v>489</v>
      </c>
      <c r="E369">
        <v>1405</v>
      </c>
      <c r="F369" t="s">
        <v>444</v>
      </c>
      <c r="G369">
        <v>15</v>
      </c>
      <c r="H369">
        <v>3447</v>
      </c>
    </row>
    <row r="370" spans="1:8" hidden="1">
      <c r="A370">
        <v>1329</v>
      </c>
      <c r="B370" t="s">
        <v>446</v>
      </c>
      <c r="C370">
        <v>5148</v>
      </c>
      <c r="D370" t="s">
        <v>490</v>
      </c>
      <c r="E370">
        <v>1405</v>
      </c>
      <c r="F370" t="s">
        <v>444</v>
      </c>
      <c r="G370">
        <v>8</v>
      </c>
      <c r="H370">
        <v>4631</v>
      </c>
    </row>
    <row r="371" spans="1:8" hidden="1">
      <c r="A371">
        <v>1329</v>
      </c>
      <c r="B371" t="s">
        <v>446</v>
      </c>
      <c r="C371">
        <v>6476</v>
      </c>
      <c r="D371" t="s">
        <v>445</v>
      </c>
      <c r="E371">
        <v>1405</v>
      </c>
      <c r="F371" t="s">
        <v>444</v>
      </c>
      <c r="G371">
        <v>2</v>
      </c>
      <c r="H371">
        <v>953</v>
      </c>
    </row>
    <row r="372" spans="1:8" hidden="1">
      <c r="A372">
        <v>1329</v>
      </c>
      <c r="B372" t="s">
        <v>446</v>
      </c>
      <c r="C372">
        <v>5154</v>
      </c>
      <c r="D372" t="s">
        <v>485</v>
      </c>
      <c r="E372">
        <v>1406</v>
      </c>
      <c r="F372" t="s">
        <v>459</v>
      </c>
      <c r="G372">
        <v>22</v>
      </c>
      <c r="H372">
        <v>5423</v>
      </c>
    </row>
    <row r="373" spans="1:8" hidden="1">
      <c r="A373">
        <v>1329</v>
      </c>
      <c r="B373" t="s">
        <v>446</v>
      </c>
      <c r="C373">
        <v>5153</v>
      </c>
      <c r="D373" t="s">
        <v>486</v>
      </c>
      <c r="E373">
        <v>1406</v>
      </c>
      <c r="F373" t="s">
        <v>459</v>
      </c>
      <c r="G373">
        <v>6</v>
      </c>
      <c r="H373">
        <v>2807</v>
      </c>
    </row>
    <row r="374" spans="1:8" hidden="1">
      <c r="A374">
        <v>1329</v>
      </c>
      <c r="B374" t="s">
        <v>446</v>
      </c>
      <c r="C374">
        <v>5156</v>
      </c>
      <c r="D374" t="s">
        <v>483</v>
      </c>
      <c r="E374">
        <v>1406</v>
      </c>
      <c r="F374" t="s">
        <v>459</v>
      </c>
      <c r="G374">
        <v>17</v>
      </c>
      <c r="H374">
        <v>3560</v>
      </c>
    </row>
    <row r="375" spans="1:8" hidden="1">
      <c r="A375">
        <v>1329</v>
      </c>
      <c r="B375" t="s">
        <v>446</v>
      </c>
      <c r="C375">
        <v>5155</v>
      </c>
      <c r="D375" t="s">
        <v>484</v>
      </c>
      <c r="E375">
        <v>1406</v>
      </c>
      <c r="F375" t="s">
        <v>459</v>
      </c>
      <c r="G375">
        <v>6</v>
      </c>
      <c r="H375">
        <v>2060</v>
      </c>
    </row>
    <row r="376" spans="1:8" hidden="1">
      <c r="A376">
        <v>1329</v>
      </c>
      <c r="B376" t="s">
        <v>446</v>
      </c>
      <c r="C376">
        <v>5152</v>
      </c>
      <c r="D376" t="s">
        <v>487</v>
      </c>
      <c r="E376">
        <v>1406</v>
      </c>
      <c r="F376" t="s">
        <v>459</v>
      </c>
      <c r="G376">
        <v>21</v>
      </c>
      <c r="H376">
        <v>11104</v>
      </c>
    </row>
    <row r="377" spans="1:8" hidden="1">
      <c r="A377">
        <v>1329</v>
      </c>
      <c r="B377" t="s">
        <v>446</v>
      </c>
      <c r="C377">
        <v>5589</v>
      </c>
      <c r="D377" t="s">
        <v>460</v>
      </c>
      <c r="E377">
        <v>1406</v>
      </c>
      <c r="F377" t="s">
        <v>459</v>
      </c>
      <c r="G377">
        <v>14</v>
      </c>
      <c r="H377">
        <v>7255</v>
      </c>
    </row>
    <row r="378" spans="1:8" hidden="1">
      <c r="A378">
        <v>1329</v>
      </c>
      <c r="B378" t="s">
        <v>446</v>
      </c>
      <c r="C378">
        <v>5167</v>
      </c>
      <c r="D378" t="s">
        <v>473</v>
      </c>
      <c r="E378">
        <v>1407</v>
      </c>
      <c r="F378" t="s">
        <v>470</v>
      </c>
      <c r="G378">
        <v>28</v>
      </c>
      <c r="H378">
        <v>8464</v>
      </c>
    </row>
    <row r="379" spans="1:8" hidden="1">
      <c r="A379">
        <v>1329</v>
      </c>
      <c r="B379" t="s">
        <v>446</v>
      </c>
      <c r="C379">
        <v>5166</v>
      </c>
      <c r="D379" t="s">
        <v>474</v>
      </c>
      <c r="E379">
        <v>1407</v>
      </c>
      <c r="F379" t="s">
        <v>470</v>
      </c>
      <c r="G379">
        <v>7</v>
      </c>
      <c r="H379">
        <v>9129</v>
      </c>
    </row>
    <row r="380" spans="1:8" hidden="1">
      <c r="A380">
        <v>1329</v>
      </c>
      <c r="B380" t="s">
        <v>446</v>
      </c>
      <c r="C380">
        <v>5169</v>
      </c>
      <c r="D380" t="s">
        <v>471</v>
      </c>
      <c r="E380">
        <v>1407</v>
      </c>
      <c r="F380" t="s">
        <v>470</v>
      </c>
      <c r="G380">
        <v>11</v>
      </c>
      <c r="H380">
        <v>1537</v>
      </c>
    </row>
    <row r="381" spans="1:8" hidden="1">
      <c r="A381">
        <v>1329</v>
      </c>
      <c r="B381" t="s">
        <v>446</v>
      </c>
      <c r="C381">
        <v>5168</v>
      </c>
      <c r="D381" t="s">
        <v>472</v>
      </c>
      <c r="E381">
        <v>1407</v>
      </c>
      <c r="F381" t="s">
        <v>470</v>
      </c>
      <c r="G381">
        <v>10</v>
      </c>
      <c r="H381">
        <v>6915</v>
      </c>
    </row>
    <row r="382" spans="1:8" hidden="1">
      <c r="A382">
        <v>1329</v>
      </c>
      <c r="B382" t="s">
        <v>446</v>
      </c>
      <c r="C382">
        <v>5164</v>
      </c>
      <c r="D382" t="s">
        <v>475</v>
      </c>
      <c r="E382">
        <v>1407</v>
      </c>
      <c r="F382" t="s">
        <v>470</v>
      </c>
      <c r="G382">
        <v>28</v>
      </c>
      <c r="H382">
        <v>5969</v>
      </c>
    </row>
    <row r="383" spans="1:8" hidden="1">
      <c r="A383">
        <v>1329</v>
      </c>
      <c r="B383" t="s">
        <v>446</v>
      </c>
      <c r="C383">
        <v>5163</v>
      </c>
      <c r="D383" t="s">
        <v>476</v>
      </c>
      <c r="E383">
        <v>1407</v>
      </c>
      <c r="F383" t="s">
        <v>470</v>
      </c>
      <c r="G383">
        <v>10</v>
      </c>
      <c r="H383">
        <v>6327</v>
      </c>
    </row>
    <row r="384" spans="1:8" hidden="1">
      <c r="A384">
        <v>1329</v>
      </c>
      <c r="B384" t="s">
        <v>446</v>
      </c>
      <c r="C384">
        <v>5159</v>
      </c>
      <c r="D384" t="s">
        <v>480</v>
      </c>
      <c r="E384">
        <v>1407</v>
      </c>
      <c r="F384" t="s">
        <v>470</v>
      </c>
      <c r="G384">
        <v>28</v>
      </c>
      <c r="H384">
        <v>8506</v>
      </c>
    </row>
    <row r="385" spans="1:8" hidden="1">
      <c r="A385">
        <v>1329</v>
      </c>
      <c r="B385" t="s">
        <v>446</v>
      </c>
      <c r="C385">
        <v>5160</v>
      </c>
      <c r="D385" t="s">
        <v>479</v>
      </c>
      <c r="E385">
        <v>1407</v>
      </c>
      <c r="F385" t="s">
        <v>470</v>
      </c>
      <c r="G385">
        <v>6</v>
      </c>
      <c r="H385">
        <v>5344</v>
      </c>
    </row>
    <row r="386" spans="1:8" hidden="1">
      <c r="A386">
        <v>1329</v>
      </c>
      <c r="B386" t="s">
        <v>446</v>
      </c>
      <c r="C386">
        <v>5158</v>
      </c>
      <c r="D386" t="s">
        <v>481</v>
      </c>
      <c r="E386">
        <v>1407</v>
      </c>
      <c r="F386" t="s">
        <v>470</v>
      </c>
      <c r="G386">
        <v>18</v>
      </c>
      <c r="H386">
        <v>4447</v>
      </c>
    </row>
    <row r="387" spans="1:8" hidden="1">
      <c r="A387">
        <v>1329</v>
      </c>
      <c r="B387" t="s">
        <v>446</v>
      </c>
      <c r="C387">
        <v>5157</v>
      </c>
      <c r="D387" t="s">
        <v>482</v>
      </c>
      <c r="E387">
        <v>1407</v>
      </c>
      <c r="F387" t="s">
        <v>470</v>
      </c>
      <c r="G387">
        <v>5</v>
      </c>
      <c r="H387">
        <v>3949</v>
      </c>
    </row>
    <row r="388" spans="1:8" hidden="1">
      <c r="A388">
        <v>1329</v>
      </c>
      <c r="B388" t="s">
        <v>446</v>
      </c>
      <c r="C388">
        <v>5162</v>
      </c>
      <c r="D388" t="s">
        <v>477</v>
      </c>
      <c r="E388">
        <v>1407</v>
      </c>
      <c r="F388" t="s">
        <v>470</v>
      </c>
      <c r="G388">
        <v>35</v>
      </c>
      <c r="H388">
        <v>8156</v>
      </c>
    </row>
    <row r="389" spans="1:8" hidden="1">
      <c r="A389">
        <v>1329</v>
      </c>
      <c r="B389" t="s">
        <v>446</v>
      </c>
      <c r="C389">
        <v>5161</v>
      </c>
      <c r="D389" t="s">
        <v>478</v>
      </c>
      <c r="E389">
        <v>1407</v>
      </c>
      <c r="F389" t="s">
        <v>470</v>
      </c>
      <c r="G389">
        <v>5</v>
      </c>
      <c r="H389">
        <v>4410</v>
      </c>
    </row>
    <row r="390" spans="1:8" hidden="1">
      <c r="A390">
        <v>1329</v>
      </c>
      <c r="B390" t="s">
        <v>446</v>
      </c>
      <c r="C390">
        <v>5170</v>
      </c>
      <c r="D390" t="s">
        <v>469</v>
      </c>
      <c r="E390">
        <v>1408</v>
      </c>
      <c r="F390" t="s">
        <v>467</v>
      </c>
      <c r="G390">
        <v>30</v>
      </c>
      <c r="H390">
        <v>5737</v>
      </c>
    </row>
    <row r="391" spans="1:8" hidden="1">
      <c r="A391">
        <v>1329</v>
      </c>
      <c r="B391" t="s">
        <v>446</v>
      </c>
      <c r="C391">
        <v>5171</v>
      </c>
      <c r="D391" t="s">
        <v>468</v>
      </c>
      <c r="E391">
        <v>1408</v>
      </c>
      <c r="F391" t="s">
        <v>467</v>
      </c>
      <c r="G391">
        <v>9</v>
      </c>
      <c r="H391">
        <v>7185</v>
      </c>
    </row>
    <row r="392" spans="1:8" hidden="1">
      <c r="A392">
        <v>1329</v>
      </c>
      <c r="B392" t="s">
        <v>446</v>
      </c>
      <c r="C392">
        <v>5173</v>
      </c>
      <c r="D392" t="s">
        <v>465</v>
      </c>
      <c r="E392">
        <v>1409</v>
      </c>
      <c r="F392" t="s">
        <v>464</v>
      </c>
      <c r="G392">
        <v>25</v>
      </c>
      <c r="H392">
        <v>5034</v>
      </c>
    </row>
    <row r="393" spans="1:8" hidden="1">
      <c r="A393">
        <v>1329</v>
      </c>
      <c r="B393" t="s">
        <v>446</v>
      </c>
      <c r="C393">
        <v>5172</v>
      </c>
      <c r="D393" t="s">
        <v>466</v>
      </c>
      <c r="E393">
        <v>1409</v>
      </c>
      <c r="F393" t="s">
        <v>464</v>
      </c>
      <c r="G393">
        <v>4</v>
      </c>
      <c r="H393">
        <v>2490</v>
      </c>
    </row>
    <row r="394" spans="1:8" hidden="1">
      <c r="A394">
        <v>1329</v>
      </c>
      <c r="B394" t="s">
        <v>446</v>
      </c>
      <c r="C394">
        <v>5175</v>
      </c>
      <c r="D394" t="s">
        <v>462</v>
      </c>
      <c r="E394">
        <v>1410</v>
      </c>
      <c r="F394" t="s">
        <v>461</v>
      </c>
      <c r="G394">
        <v>25</v>
      </c>
      <c r="H394">
        <v>4863</v>
      </c>
    </row>
    <row r="395" spans="1:8" hidden="1">
      <c r="A395">
        <v>1329</v>
      </c>
      <c r="B395" t="s">
        <v>446</v>
      </c>
      <c r="C395">
        <v>5174</v>
      </c>
      <c r="D395" t="s">
        <v>463</v>
      </c>
      <c r="E395">
        <v>1410</v>
      </c>
      <c r="F395" t="s">
        <v>461</v>
      </c>
      <c r="G395">
        <v>4</v>
      </c>
      <c r="H395">
        <v>1919</v>
      </c>
    </row>
    <row r="396" spans="1:8" hidden="1">
      <c r="A396">
        <v>1329</v>
      </c>
      <c r="B396" t="s">
        <v>446</v>
      </c>
      <c r="C396">
        <v>5595</v>
      </c>
      <c r="D396" t="s">
        <v>457</v>
      </c>
      <c r="E396">
        <v>1549</v>
      </c>
      <c r="F396" t="s">
        <v>456</v>
      </c>
      <c r="G396">
        <v>40</v>
      </c>
      <c r="H396">
        <v>8318</v>
      </c>
    </row>
    <row r="397" spans="1:8" hidden="1">
      <c r="A397">
        <v>1329</v>
      </c>
      <c r="B397" t="s">
        <v>446</v>
      </c>
      <c r="C397">
        <v>5594</v>
      </c>
      <c r="D397" t="s">
        <v>458</v>
      </c>
      <c r="E397">
        <v>1549</v>
      </c>
      <c r="F397" t="s">
        <v>456</v>
      </c>
      <c r="G397">
        <v>3</v>
      </c>
      <c r="H397">
        <v>1872</v>
      </c>
    </row>
    <row r="398" spans="1:8" hidden="1">
      <c r="A398">
        <v>1329</v>
      </c>
      <c r="B398" t="s">
        <v>446</v>
      </c>
      <c r="C398">
        <v>5938</v>
      </c>
      <c r="D398" t="s">
        <v>448</v>
      </c>
      <c r="E398">
        <v>1550</v>
      </c>
      <c r="F398" t="s">
        <v>447</v>
      </c>
      <c r="G398">
        <v>22</v>
      </c>
      <c r="H398">
        <v>5990</v>
      </c>
    </row>
    <row r="399" spans="1:8" hidden="1">
      <c r="A399">
        <v>1329</v>
      </c>
      <c r="B399" t="s">
        <v>446</v>
      </c>
      <c r="C399">
        <v>5596</v>
      </c>
      <c r="D399" t="s">
        <v>455</v>
      </c>
      <c r="E399">
        <v>1550</v>
      </c>
      <c r="F399" t="s">
        <v>447</v>
      </c>
      <c r="G399">
        <v>3</v>
      </c>
      <c r="H399">
        <v>2857</v>
      </c>
    </row>
    <row r="400" spans="1:8" hidden="1">
      <c r="A400">
        <v>1329</v>
      </c>
      <c r="B400" t="s">
        <v>446</v>
      </c>
      <c r="C400">
        <v>5599</v>
      </c>
      <c r="D400" t="s">
        <v>453</v>
      </c>
      <c r="E400">
        <v>1551</v>
      </c>
      <c r="F400" t="s">
        <v>452</v>
      </c>
      <c r="G400">
        <v>12</v>
      </c>
      <c r="H400">
        <v>4137</v>
      </c>
    </row>
    <row r="401" spans="1:8" hidden="1">
      <c r="A401">
        <v>1329</v>
      </c>
      <c r="B401" t="s">
        <v>446</v>
      </c>
      <c r="C401">
        <v>5598</v>
      </c>
      <c r="D401" t="s">
        <v>454</v>
      </c>
      <c r="E401">
        <v>1551</v>
      </c>
      <c r="F401" t="s">
        <v>452</v>
      </c>
      <c r="G401">
        <v>3</v>
      </c>
      <c r="H401">
        <v>1699</v>
      </c>
    </row>
    <row r="402" spans="1:8" hidden="1">
      <c r="A402">
        <v>1329</v>
      </c>
      <c r="B402" t="s">
        <v>446</v>
      </c>
      <c r="C402">
        <v>5600</v>
      </c>
      <c r="D402" t="s">
        <v>451</v>
      </c>
      <c r="E402">
        <v>1552</v>
      </c>
      <c r="F402" t="s">
        <v>449</v>
      </c>
      <c r="G402">
        <v>24</v>
      </c>
      <c r="H402">
        <v>15111</v>
      </c>
    </row>
    <row r="403" spans="1:8" hidden="1">
      <c r="A403">
        <v>1329</v>
      </c>
      <c r="B403" t="s">
        <v>446</v>
      </c>
      <c r="C403">
        <v>5601</v>
      </c>
      <c r="D403" t="s">
        <v>450</v>
      </c>
      <c r="E403">
        <v>1552</v>
      </c>
      <c r="F403" t="s">
        <v>449</v>
      </c>
      <c r="G403">
        <v>21</v>
      </c>
      <c r="H403">
        <v>7050</v>
      </c>
    </row>
    <row r="404" spans="1:8" hidden="1">
      <c r="A404">
        <v>1329</v>
      </c>
      <c r="B404" t="s">
        <v>446</v>
      </c>
      <c r="C404">
        <v>5720</v>
      </c>
      <c r="D404" t="s">
        <v>419</v>
      </c>
      <c r="E404">
        <v>1582</v>
      </c>
      <c r="F404" t="s">
        <v>282</v>
      </c>
      <c r="G404">
        <v>25</v>
      </c>
      <c r="H404">
        <v>7273</v>
      </c>
    </row>
    <row r="405" spans="1:8" hidden="1">
      <c r="A405">
        <v>1329</v>
      </c>
      <c r="B405" t="s">
        <v>446</v>
      </c>
      <c r="C405">
        <v>5963</v>
      </c>
      <c r="D405" t="s">
        <v>375</v>
      </c>
      <c r="E405">
        <v>1666</v>
      </c>
      <c r="F405" t="s">
        <v>279</v>
      </c>
      <c r="G405">
        <v>27</v>
      </c>
      <c r="H405">
        <v>6678</v>
      </c>
    </row>
    <row r="406" spans="1:8" hidden="1">
      <c r="A406">
        <v>1329</v>
      </c>
      <c r="B406" t="s">
        <v>446</v>
      </c>
      <c r="C406">
        <v>5836</v>
      </c>
      <c r="D406" t="s">
        <v>280</v>
      </c>
      <c r="E406">
        <v>1666</v>
      </c>
      <c r="F406" t="s">
        <v>279</v>
      </c>
      <c r="G406">
        <v>25</v>
      </c>
      <c r="H406">
        <v>4039</v>
      </c>
    </row>
    <row r="407" spans="1:8" hidden="1">
      <c r="A407">
        <v>1307</v>
      </c>
      <c r="B407" t="s">
        <v>1047</v>
      </c>
      <c r="C407">
        <v>5081</v>
      </c>
      <c r="D407" t="s">
        <v>1081</v>
      </c>
      <c r="E407">
        <v>1380</v>
      </c>
      <c r="F407" t="s">
        <v>1048</v>
      </c>
      <c r="G407">
        <v>9</v>
      </c>
      <c r="H407">
        <v>5581</v>
      </c>
    </row>
    <row r="408" spans="1:8" hidden="1">
      <c r="A408">
        <v>1307</v>
      </c>
      <c r="B408" t="s">
        <v>1047</v>
      </c>
      <c r="C408">
        <v>5941</v>
      </c>
      <c r="D408" t="s">
        <v>1049</v>
      </c>
      <c r="E408">
        <v>1380</v>
      </c>
      <c r="F408" t="s">
        <v>1048</v>
      </c>
      <c r="G408">
        <v>5</v>
      </c>
      <c r="H408">
        <v>3653</v>
      </c>
    </row>
    <row r="409" spans="1:8" hidden="1">
      <c r="A409">
        <v>1307</v>
      </c>
      <c r="B409" t="s">
        <v>1047</v>
      </c>
      <c r="C409">
        <v>5093</v>
      </c>
      <c r="D409" t="s">
        <v>1078</v>
      </c>
      <c r="E409">
        <v>1384</v>
      </c>
      <c r="F409" t="s">
        <v>1075</v>
      </c>
      <c r="G409">
        <v>30</v>
      </c>
      <c r="H409">
        <v>4393</v>
      </c>
    </row>
    <row r="410" spans="1:8" hidden="1">
      <c r="A410">
        <v>1307</v>
      </c>
      <c r="B410" t="s">
        <v>1047</v>
      </c>
      <c r="C410">
        <v>5086</v>
      </c>
      <c r="D410" t="s">
        <v>1080</v>
      </c>
      <c r="E410">
        <v>1384</v>
      </c>
      <c r="F410" t="s">
        <v>1075</v>
      </c>
      <c r="G410">
        <v>16</v>
      </c>
      <c r="H410">
        <v>6464</v>
      </c>
    </row>
    <row r="411" spans="1:8" hidden="1">
      <c r="A411">
        <v>1307</v>
      </c>
      <c r="B411" t="s">
        <v>1047</v>
      </c>
      <c r="C411">
        <v>5097</v>
      </c>
      <c r="D411" t="s">
        <v>1076</v>
      </c>
      <c r="E411">
        <v>1384</v>
      </c>
      <c r="F411" t="s">
        <v>1075</v>
      </c>
      <c r="G411">
        <v>10</v>
      </c>
      <c r="H411">
        <v>1283</v>
      </c>
    </row>
    <row r="412" spans="1:8" hidden="1">
      <c r="A412">
        <v>1307</v>
      </c>
      <c r="B412" t="s">
        <v>1047</v>
      </c>
      <c r="C412">
        <v>5096</v>
      </c>
      <c r="D412" t="s">
        <v>1077</v>
      </c>
      <c r="E412">
        <v>1384</v>
      </c>
      <c r="F412" t="s">
        <v>1075</v>
      </c>
      <c r="G412">
        <v>20</v>
      </c>
      <c r="H412">
        <v>3389</v>
      </c>
    </row>
    <row r="413" spans="1:8" hidden="1">
      <c r="A413">
        <v>1307</v>
      </c>
      <c r="B413" t="s">
        <v>1047</v>
      </c>
      <c r="C413">
        <v>5090</v>
      </c>
      <c r="D413" t="s">
        <v>1079</v>
      </c>
      <c r="E413">
        <v>1384</v>
      </c>
      <c r="F413" t="s">
        <v>1075</v>
      </c>
      <c r="G413">
        <v>13</v>
      </c>
      <c r="H413">
        <v>3549</v>
      </c>
    </row>
    <row r="414" spans="1:8" hidden="1">
      <c r="A414">
        <v>1307</v>
      </c>
      <c r="B414" t="s">
        <v>1047</v>
      </c>
      <c r="C414">
        <v>5101</v>
      </c>
      <c r="D414" t="s">
        <v>1071</v>
      </c>
      <c r="E414">
        <v>1387</v>
      </c>
      <c r="F414" t="s">
        <v>1070</v>
      </c>
      <c r="G414">
        <v>25</v>
      </c>
      <c r="H414">
        <v>3659</v>
      </c>
    </row>
    <row r="415" spans="1:8" hidden="1">
      <c r="A415">
        <v>1307</v>
      </c>
      <c r="B415" t="s">
        <v>1047</v>
      </c>
      <c r="C415">
        <v>5100</v>
      </c>
      <c r="D415" t="s">
        <v>1072</v>
      </c>
      <c r="E415">
        <v>1387</v>
      </c>
      <c r="F415" t="s">
        <v>1070</v>
      </c>
      <c r="G415">
        <v>4</v>
      </c>
      <c r="H415">
        <v>1160</v>
      </c>
    </row>
    <row r="416" spans="1:8" hidden="1">
      <c r="A416">
        <v>1307</v>
      </c>
      <c r="B416" t="s">
        <v>1047</v>
      </c>
      <c r="C416">
        <v>5099</v>
      </c>
      <c r="D416" t="s">
        <v>1073</v>
      </c>
      <c r="E416">
        <v>1387</v>
      </c>
      <c r="F416" t="s">
        <v>1070</v>
      </c>
      <c r="G416">
        <v>38</v>
      </c>
      <c r="H416">
        <v>8126</v>
      </c>
    </row>
    <row r="417" spans="1:8" hidden="1">
      <c r="A417">
        <v>1307</v>
      </c>
      <c r="B417" t="s">
        <v>1047</v>
      </c>
      <c r="C417">
        <v>5098</v>
      </c>
      <c r="D417" t="s">
        <v>1074</v>
      </c>
      <c r="E417">
        <v>1387</v>
      </c>
      <c r="F417" t="s">
        <v>1070</v>
      </c>
      <c r="G417">
        <v>11</v>
      </c>
      <c r="H417">
        <v>5457</v>
      </c>
    </row>
    <row r="418" spans="1:8" hidden="1">
      <c r="A418">
        <v>1307</v>
      </c>
      <c r="B418" t="s">
        <v>1047</v>
      </c>
      <c r="C418">
        <v>5104</v>
      </c>
      <c r="D418" t="s">
        <v>1067</v>
      </c>
      <c r="E418">
        <v>1388</v>
      </c>
      <c r="F418" t="s">
        <v>1065</v>
      </c>
      <c r="G418">
        <v>34</v>
      </c>
      <c r="H418">
        <v>8822</v>
      </c>
    </row>
    <row r="419" spans="1:8" hidden="1">
      <c r="A419">
        <v>1307</v>
      </c>
      <c r="B419" t="s">
        <v>1047</v>
      </c>
      <c r="C419">
        <v>5102</v>
      </c>
      <c r="D419" t="s">
        <v>1069</v>
      </c>
      <c r="E419">
        <v>1388</v>
      </c>
      <c r="F419" t="s">
        <v>1065</v>
      </c>
      <c r="G419">
        <v>9</v>
      </c>
      <c r="H419">
        <v>4442</v>
      </c>
    </row>
    <row r="420" spans="1:8" hidden="1">
      <c r="A420">
        <v>1307</v>
      </c>
      <c r="B420" t="s">
        <v>1047</v>
      </c>
      <c r="C420">
        <v>5105</v>
      </c>
      <c r="D420" t="s">
        <v>1066</v>
      </c>
      <c r="E420">
        <v>1388</v>
      </c>
      <c r="F420" t="s">
        <v>1065</v>
      </c>
      <c r="G420">
        <v>14</v>
      </c>
      <c r="H420">
        <v>2683</v>
      </c>
    </row>
    <row r="421" spans="1:8" hidden="1">
      <c r="A421">
        <v>1307</v>
      </c>
      <c r="B421" t="s">
        <v>1047</v>
      </c>
      <c r="C421">
        <v>5103</v>
      </c>
      <c r="D421" t="s">
        <v>1068</v>
      </c>
      <c r="E421">
        <v>1388</v>
      </c>
      <c r="F421" t="s">
        <v>1065</v>
      </c>
      <c r="G421">
        <v>8</v>
      </c>
      <c r="H421">
        <v>5199</v>
      </c>
    </row>
    <row r="422" spans="1:8" hidden="1">
      <c r="A422">
        <v>1307</v>
      </c>
      <c r="B422" t="s">
        <v>1047</v>
      </c>
      <c r="C422">
        <v>5107</v>
      </c>
      <c r="D422" t="s">
        <v>1063</v>
      </c>
      <c r="E422">
        <v>1389</v>
      </c>
      <c r="F422" t="s">
        <v>1062</v>
      </c>
      <c r="G422">
        <v>15</v>
      </c>
      <c r="H422">
        <v>3274</v>
      </c>
    </row>
    <row r="423" spans="1:8" hidden="1">
      <c r="A423">
        <v>1307</v>
      </c>
      <c r="B423" t="s">
        <v>1047</v>
      </c>
      <c r="C423">
        <v>5106</v>
      </c>
      <c r="D423" t="s">
        <v>1064</v>
      </c>
      <c r="E423">
        <v>1389</v>
      </c>
      <c r="F423" t="s">
        <v>1062</v>
      </c>
      <c r="G423">
        <v>5</v>
      </c>
      <c r="H423">
        <v>2531</v>
      </c>
    </row>
    <row r="424" spans="1:8" hidden="1">
      <c r="A424">
        <v>1307</v>
      </c>
      <c r="B424" t="s">
        <v>1047</v>
      </c>
      <c r="C424">
        <v>5109</v>
      </c>
      <c r="D424" t="s">
        <v>1060</v>
      </c>
      <c r="E424">
        <v>1390</v>
      </c>
      <c r="F424" t="s">
        <v>1059</v>
      </c>
      <c r="G424">
        <v>27</v>
      </c>
      <c r="H424">
        <v>4140</v>
      </c>
    </row>
    <row r="425" spans="1:8" hidden="1">
      <c r="A425">
        <v>1307</v>
      </c>
      <c r="B425" t="s">
        <v>1047</v>
      </c>
      <c r="C425">
        <v>5108</v>
      </c>
      <c r="D425" t="s">
        <v>1061</v>
      </c>
      <c r="E425">
        <v>1390</v>
      </c>
      <c r="F425" t="s">
        <v>1059</v>
      </c>
      <c r="G425">
        <v>12</v>
      </c>
      <c r="H425">
        <v>5609</v>
      </c>
    </row>
    <row r="426" spans="1:8" hidden="1">
      <c r="A426">
        <v>1307</v>
      </c>
      <c r="B426" t="s">
        <v>1047</v>
      </c>
      <c r="C426">
        <v>5262</v>
      </c>
      <c r="D426" t="s">
        <v>1051</v>
      </c>
      <c r="E426">
        <v>1391</v>
      </c>
      <c r="F426" t="s">
        <v>1050</v>
      </c>
      <c r="G426">
        <v>30</v>
      </c>
      <c r="H426">
        <v>5566</v>
      </c>
    </row>
    <row r="427" spans="1:8" hidden="1">
      <c r="A427">
        <v>1307</v>
      </c>
      <c r="B427" t="s">
        <v>1047</v>
      </c>
      <c r="C427">
        <v>5110</v>
      </c>
      <c r="D427" t="s">
        <v>1058</v>
      </c>
      <c r="E427">
        <v>1391</v>
      </c>
      <c r="F427" t="s">
        <v>1050</v>
      </c>
      <c r="G427">
        <v>7</v>
      </c>
      <c r="H427">
        <v>7479</v>
      </c>
    </row>
    <row r="428" spans="1:8" hidden="1">
      <c r="A428">
        <v>1307</v>
      </c>
      <c r="B428" t="s">
        <v>1047</v>
      </c>
      <c r="C428">
        <v>5113</v>
      </c>
      <c r="D428" t="s">
        <v>1056</v>
      </c>
      <c r="E428">
        <v>1392</v>
      </c>
      <c r="F428" t="s">
        <v>1055</v>
      </c>
      <c r="G428">
        <v>35</v>
      </c>
      <c r="H428">
        <v>6653</v>
      </c>
    </row>
    <row r="429" spans="1:8" hidden="1">
      <c r="A429">
        <v>1307</v>
      </c>
      <c r="B429" t="s">
        <v>1047</v>
      </c>
      <c r="C429">
        <v>5112</v>
      </c>
      <c r="D429" t="s">
        <v>1057</v>
      </c>
      <c r="E429">
        <v>1392</v>
      </c>
      <c r="F429" t="s">
        <v>1055</v>
      </c>
      <c r="G429">
        <v>6</v>
      </c>
      <c r="H429">
        <v>4178</v>
      </c>
    </row>
    <row r="430" spans="1:8" hidden="1">
      <c r="A430">
        <v>1307</v>
      </c>
      <c r="B430" t="s">
        <v>1047</v>
      </c>
      <c r="C430">
        <v>5115</v>
      </c>
      <c r="D430" t="s">
        <v>1053</v>
      </c>
      <c r="E430">
        <v>1393</v>
      </c>
      <c r="F430" t="s">
        <v>1052</v>
      </c>
      <c r="G430">
        <v>50</v>
      </c>
      <c r="H430">
        <v>11819</v>
      </c>
    </row>
    <row r="431" spans="1:8" hidden="1">
      <c r="A431">
        <v>1307</v>
      </c>
      <c r="B431" t="s">
        <v>1047</v>
      </c>
      <c r="C431">
        <v>5114</v>
      </c>
      <c r="D431" t="s">
        <v>1054</v>
      </c>
      <c r="E431">
        <v>1393</v>
      </c>
      <c r="F431" t="s">
        <v>1052</v>
      </c>
      <c r="G431">
        <v>11</v>
      </c>
      <c r="H431">
        <v>4926</v>
      </c>
    </row>
    <row r="432" spans="1:8" hidden="1">
      <c r="A432">
        <v>1307</v>
      </c>
      <c r="B432" t="s">
        <v>1047</v>
      </c>
      <c r="C432">
        <v>6000</v>
      </c>
      <c r="D432" t="s">
        <v>627</v>
      </c>
      <c r="E432">
        <v>1580</v>
      </c>
      <c r="F432" t="s">
        <v>282</v>
      </c>
      <c r="G432">
        <v>20</v>
      </c>
      <c r="H432">
        <v>3565</v>
      </c>
    </row>
    <row r="433" spans="1:8" hidden="1">
      <c r="A433">
        <v>1307</v>
      </c>
      <c r="B433" t="s">
        <v>1047</v>
      </c>
      <c r="C433">
        <v>5718</v>
      </c>
      <c r="D433" t="s">
        <v>419</v>
      </c>
      <c r="E433">
        <v>1580</v>
      </c>
      <c r="F433" t="s">
        <v>282</v>
      </c>
      <c r="G433">
        <v>25</v>
      </c>
      <c r="H433">
        <v>5499</v>
      </c>
    </row>
    <row r="434" spans="1:8" hidden="1">
      <c r="A434">
        <v>1307</v>
      </c>
      <c r="B434" t="s">
        <v>1047</v>
      </c>
      <c r="C434">
        <v>6088</v>
      </c>
      <c r="D434" t="s">
        <v>375</v>
      </c>
      <c r="E434">
        <v>1664</v>
      </c>
      <c r="F434" t="s">
        <v>279</v>
      </c>
      <c r="G434">
        <v>20</v>
      </c>
      <c r="H434">
        <v>4483</v>
      </c>
    </row>
    <row r="435" spans="1:8" hidden="1">
      <c r="A435">
        <v>1307</v>
      </c>
      <c r="B435" t="s">
        <v>1047</v>
      </c>
      <c r="C435">
        <v>5834</v>
      </c>
      <c r="D435" t="s">
        <v>280</v>
      </c>
      <c r="E435">
        <v>1664</v>
      </c>
      <c r="F435" t="s">
        <v>279</v>
      </c>
      <c r="G435">
        <v>40</v>
      </c>
      <c r="H435">
        <v>9619</v>
      </c>
    </row>
    <row r="436" spans="1:8" hidden="1">
      <c r="A436">
        <v>1316</v>
      </c>
      <c r="B436" t="s">
        <v>734</v>
      </c>
      <c r="C436">
        <v>5116</v>
      </c>
      <c r="D436" t="s">
        <v>776</v>
      </c>
      <c r="E436">
        <v>1394</v>
      </c>
      <c r="F436" t="s">
        <v>770</v>
      </c>
      <c r="G436">
        <v>4</v>
      </c>
      <c r="H436">
        <v>2106</v>
      </c>
    </row>
    <row r="437" spans="1:8" hidden="1">
      <c r="A437">
        <v>1316</v>
      </c>
      <c r="B437" t="s">
        <v>734</v>
      </c>
      <c r="C437">
        <v>5121</v>
      </c>
      <c r="D437" t="s">
        <v>771</v>
      </c>
      <c r="E437">
        <v>1394</v>
      </c>
      <c r="F437" t="s">
        <v>770</v>
      </c>
      <c r="G437">
        <v>15</v>
      </c>
      <c r="H437">
        <v>3378</v>
      </c>
    </row>
    <row r="438" spans="1:8" hidden="1">
      <c r="A438">
        <v>1316</v>
      </c>
      <c r="B438" t="s">
        <v>734</v>
      </c>
      <c r="C438">
        <v>5120</v>
      </c>
      <c r="D438" t="s">
        <v>772</v>
      </c>
      <c r="E438">
        <v>1394</v>
      </c>
      <c r="F438" t="s">
        <v>770</v>
      </c>
      <c r="G438">
        <v>11</v>
      </c>
      <c r="H438">
        <v>5548</v>
      </c>
    </row>
    <row r="439" spans="1:8" hidden="1">
      <c r="A439">
        <v>1316</v>
      </c>
      <c r="B439" t="s">
        <v>734</v>
      </c>
      <c r="C439">
        <v>5119</v>
      </c>
      <c r="D439" t="s">
        <v>773</v>
      </c>
      <c r="E439">
        <v>1394</v>
      </c>
      <c r="F439" t="s">
        <v>770</v>
      </c>
      <c r="G439">
        <v>44</v>
      </c>
      <c r="H439">
        <v>10143</v>
      </c>
    </row>
    <row r="440" spans="1:8" hidden="1">
      <c r="A440">
        <v>1316</v>
      </c>
      <c r="B440" t="s">
        <v>734</v>
      </c>
      <c r="C440">
        <v>5118</v>
      </c>
      <c r="D440" t="s">
        <v>774</v>
      </c>
      <c r="E440">
        <v>1394</v>
      </c>
      <c r="F440" t="s">
        <v>770</v>
      </c>
      <c r="G440">
        <v>5</v>
      </c>
      <c r="H440">
        <v>3600</v>
      </c>
    </row>
    <row r="441" spans="1:8" hidden="1">
      <c r="A441">
        <v>1316</v>
      </c>
      <c r="B441" t="s">
        <v>734</v>
      </c>
      <c r="C441">
        <v>5117</v>
      </c>
      <c r="D441" t="s">
        <v>775</v>
      </c>
      <c r="E441">
        <v>1394</v>
      </c>
      <c r="F441" t="s">
        <v>770</v>
      </c>
      <c r="G441">
        <v>5</v>
      </c>
      <c r="H441">
        <v>2426</v>
      </c>
    </row>
    <row r="442" spans="1:8" hidden="1">
      <c r="A442">
        <v>1316</v>
      </c>
      <c r="B442" t="s">
        <v>734</v>
      </c>
      <c r="C442">
        <v>5125</v>
      </c>
      <c r="D442" t="s">
        <v>766</v>
      </c>
      <c r="E442">
        <v>1395</v>
      </c>
      <c r="F442" t="s">
        <v>765</v>
      </c>
      <c r="G442">
        <v>10</v>
      </c>
      <c r="H442">
        <v>2958</v>
      </c>
    </row>
    <row r="443" spans="1:8" hidden="1">
      <c r="A443">
        <v>1316</v>
      </c>
      <c r="B443" t="s">
        <v>734</v>
      </c>
      <c r="C443">
        <v>5124</v>
      </c>
      <c r="D443" t="s">
        <v>767</v>
      </c>
      <c r="E443">
        <v>1395</v>
      </c>
      <c r="F443" t="s">
        <v>765</v>
      </c>
      <c r="G443">
        <v>20</v>
      </c>
      <c r="H443">
        <v>3949</v>
      </c>
    </row>
    <row r="444" spans="1:8" hidden="1">
      <c r="A444">
        <v>1316</v>
      </c>
      <c r="B444" t="s">
        <v>734</v>
      </c>
      <c r="C444">
        <v>5123</v>
      </c>
      <c r="D444" t="s">
        <v>768</v>
      </c>
      <c r="E444">
        <v>1395</v>
      </c>
      <c r="F444" t="s">
        <v>765</v>
      </c>
      <c r="G444">
        <v>20</v>
      </c>
      <c r="H444">
        <v>2968</v>
      </c>
    </row>
    <row r="445" spans="1:8" hidden="1">
      <c r="A445">
        <v>1316</v>
      </c>
      <c r="B445" t="s">
        <v>734</v>
      </c>
      <c r="C445">
        <v>5122</v>
      </c>
      <c r="D445" t="s">
        <v>769</v>
      </c>
      <c r="E445">
        <v>1395</v>
      </c>
      <c r="F445" t="s">
        <v>765</v>
      </c>
      <c r="G445">
        <v>4</v>
      </c>
      <c r="H445">
        <v>3052</v>
      </c>
    </row>
    <row r="446" spans="1:8" hidden="1">
      <c r="A446">
        <v>1316</v>
      </c>
      <c r="B446" t="s">
        <v>734</v>
      </c>
      <c r="C446">
        <v>5129</v>
      </c>
      <c r="D446" t="s">
        <v>762</v>
      </c>
      <c r="E446">
        <v>1396</v>
      </c>
      <c r="F446" t="s">
        <v>735</v>
      </c>
      <c r="G446">
        <v>5</v>
      </c>
      <c r="H446">
        <v>1660</v>
      </c>
    </row>
    <row r="447" spans="1:8" hidden="1">
      <c r="A447">
        <v>1316</v>
      </c>
      <c r="B447" t="s">
        <v>734</v>
      </c>
      <c r="C447">
        <v>5128</v>
      </c>
      <c r="D447" t="s">
        <v>763</v>
      </c>
      <c r="E447">
        <v>1396</v>
      </c>
      <c r="F447" t="s">
        <v>735</v>
      </c>
      <c r="G447">
        <v>20</v>
      </c>
      <c r="H447">
        <v>5005</v>
      </c>
    </row>
    <row r="448" spans="1:8" hidden="1">
      <c r="A448">
        <v>1316</v>
      </c>
      <c r="B448" t="s">
        <v>734</v>
      </c>
      <c r="C448">
        <v>5127</v>
      </c>
      <c r="D448" t="s">
        <v>764</v>
      </c>
      <c r="E448">
        <v>1396</v>
      </c>
      <c r="F448" t="s">
        <v>735</v>
      </c>
      <c r="G448">
        <v>20</v>
      </c>
      <c r="H448">
        <v>3113</v>
      </c>
    </row>
    <row r="449" spans="1:8" hidden="1">
      <c r="A449">
        <v>1316</v>
      </c>
      <c r="B449" t="s">
        <v>734</v>
      </c>
      <c r="C449">
        <v>5279</v>
      </c>
      <c r="D449" t="s">
        <v>736</v>
      </c>
      <c r="E449">
        <v>1396</v>
      </c>
      <c r="F449" t="s">
        <v>735</v>
      </c>
      <c r="G449">
        <v>10</v>
      </c>
      <c r="H449">
        <v>6435</v>
      </c>
    </row>
    <row r="450" spans="1:8" hidden="1">
      <c r="A450">
        <v>1316</v>
      </c>
      <c r="B450" t="s">
        <v>734</v>
      </c>
      <c r="C450">
        <v>5135</v>
      </c>
      <c r="D450" t="s">
        <v>755</v>
      </c>
      <c r="E450">
        <v>1397</v>
      </c>
      <c r="F450" t="s">
        <v>754</v>
      </c>
      <c r="G450">
        <v>9</v>
      </c>
      <c r="H450">
        <v>2316</v>
      </c>
    </row>
    <row r="451" spans="1:8" hidden="1">
      <c r="A451">
        <v>1316</v>
      </c>
      <c r="B451" t="s">
        <v>734</v>
      </c>
      <c r="C451">
        <v>5134</v>
      </c>
      <c r="D451" t="s">
        <v>756</v>
      </c>
      <c r="E451">
        <v>1397</v>
      </c>
      <c r="F451" t="s">
        <v>754</v>
      </c>
      <c r="G451">
        <v>20</v>
      </c>
      <c r="H451">
        <v>3961</v>
      </c>
    </row>
    <row r="452" spans="1:8" hidden="1">
      <c r="A452">
        <v>1316</v>
      </c>
      <c r="B452" t="s">
        <v>734</v>
      </c>
      <c r="C452">
        <v>5131</v>
      </c>
      <c r="D452" t="s">
        <v>760</v>
      </c>
      <c r="E452">
        <v>1397</v>
      </c>
      <c r="F452" t="s">
        <v>754</v>
      </c>
      <c r="G452">
        <v>20</v>
      </c>
      <c r="H452">
        <v>2635</v>
      </c>
    </row>
    <row r="453" spans="1:8" hidden="1">
      <c r="A453">
        <v>1316</v>
      </c>
      <c r="B453" t="s">
        <v>734</v>
      </c>
      <c r="C453">
        <v>5130</v>
      </c>
      <c r="D453" t="s">
        <v>761</v>
      </c>
      <c r="E453">
        <v>1397</v>
      </c>
      <c r="F453" t="s">
        <v>754</v>
      </c>
      <c r="G453">
        <v>6</v>
      </c>
      <c r="H453">
        <v>3998</v>
      </c>
    </row>
    <row r="454" spans="1:8" hidden="1">
      <c r="A454">
        <v>1316</v>
      </c>
      <c r="B454" t="s">
        <v>734</v>
      </c>
      <c r="C454">
        <v>5133</v>
      </c>
      <c r="D454" t="s">
        <v>758</v>
      </c>
      <c r="E454">
        <v>1398</v>
      </c>
      <c r="F454" t="s">
        <v>757</v>
      </c>
      <c r="G454">
        <v>40</v>
      </c>
      <c r="H454">
        <v>7783</v>
      </c>
    </row>
    <row r="455" spans="1:8" hidden="1">
      <c r="A455">
        <v>1316</v>
      </c>
      <c r="B455" t="s">
        <v>734</v>
      </c>
      <c r="C455">
        <v>5132</v>
      </c>
      <c r="D455" t="s">
        <v>759</v>
      </c>
      <c r="E455">
        <v>1398</v>
      </c>
      <c r="F455" t="s">
        <v>757</v>
      </c>
      <c r="G455">
        <v>13</v>
      </c>
      <c r="H455">
        <v>7105</v>
      </c>
    </row>
    <row r="456" spans="1:8" hidden="1">
      <c r="A456">
        <v>1316</v>
      </c>
      <c r="B456" t="s">
        <v>734</v>
      </c>
      <c r="C456">
        <v>5137</v>
      </c>
      <c r="D456" t="s">
        <v>752</v>
      </c>
      <c r="E456">
        <v>1399</v>
      </c>
      <c r="F456" t="s">
        <v>751</v>
      </c>
      <c r="G456">
        <v>36</v>
      </c>
      <c r="H456">
        <v>6877</v>
      </c>
    </row>
    <row r="457" spans="1:8" hidden="1">
      <c r="A457">
        <v>1316</v>
      </c>
      <c r="B457" t="s">
        <v>734</v>
      </c>
      <c r="C457">
        <v>5136</v>
      </c>
      <c r="D457" t="s">
        <v>753</v>
      </c>
      <c r="E457">
        <v>1399</v>
      </c>
      <c r="F457" t="s">
        <v>751</v>
      </c>
      <c r="G457">
        <v>16</v>
      </c>
      <c r="H457">
        <v>8772</v>
      </c>
    </row>
    <row r="458" spans="1:8" hidden="1">
      <c r="A458">
        <v>1316</v>
      </c>
      <c r="B458" t="s">
        <v>734</v>
      </c>
      <c r="C458">
        <v>5140</v>
      </c>
      <c r="D458" t="s">
        <v>749</v>
      </c>
      <c r="E458">
        <v>1400</v>
      </c>
      <c r="F458" t="s">
        <v>748</v>
      </c>
      <c r="G458">
        <v>28</v>
      </c>
      <c r="H458">
        <v>5153</v>
      </c>
    </row>
    <row r="459" spans="1:8" hidden="1">
      <c r="A459">
        <v>1316</v>
      </c>
      <c r="B459" t="s">
        <v>734</v>
      </c>
      <c r="C459">
        <v>5139</v>
      </c>
      <c r="D459" t="s">
        <v>750</v>
      </c>
      <c r="E459">
        <v>1400</v>
      </c>
      <c r="F459" t="s">
        <v>748</v>
      </c>
      <c r="G459">
        <v>4</v>
      </c>
      <c r="H459">
        <v>1896</v>
      </c>
    </row>
    <row r="460" spans="1:8" hidden="1">
      <c r="A460">
        <v>1316</v>
      </c>
      <c r="B460" t="s">
        <v>734</v>
      </c>
      <c r="C460">
        <v>5142</v>
      </c>
      <c r="D460" t="s">
        <v>746</v>
      </c>
      <c r="E460">
        <v>1401</v>
      </c>
      <c r="F460" t="s">
        <v>745</v>
      </c>
      <c r="G460">
        <v>29</v>
      </c>
      <c r="H460">
        <v>5544</v>
      </c>
    </row>
    <row r="461" spans="1:8" hidden="1">
      <c r="A461">
        <v>1316</v>
      </c>
      <c r="B461" t="s">
        <v>734</v>
      </c>
      <c r="C461">
        <v>5141</v>
      </c>
      <c r="D461" t="s">
        <v>747</v>
      </c>
      <c r="E461">
        <v>1401</v>
      </c>
      <c r="F461" t="s">
        <v>745</v>
      </c>
      <c r="G461">
        <v>5</v>
      </c>
      <c r="H461">
        <v>2451</v>
      </c>
    </row>
    <row r="462" spans="1:8" hidden="1">
      <c r="A462">
        <v>1316</v>
      </c>
      <c r="B462" t="s">
        <v>734</v>
      </c>
      <c r="C462">
        <v>5143</v>
      </c>
      <c r="D462" t="s">
        <v>744</v>
      </c>
      <c r="E462">
        <v>1402</v>
      </c>
      <c r="F462" t="s">
        <v>743</v>
      </c>
      <c r="G462">
        <v>11</v>
      </c>
      <c r="H462">
        <v>8938</v>
      </c>
    </row>
    <row r="463" spans="1:8" hidden="1">
      <c r="A463">
        <v>1316</v>
      </c>
      <c r="B463" t="s">
        <v>734</v>
      </c>
      <c r="C463">
        <v>5145</v>
      </c>
      <c r="D463" t="s">
        <v>741</v>
      </c>
      <c r="E463">
        <v>1403</v>
      </c>
      <c r="F463" t="s">
        <v>740</v>
      </c>
      <c r="G463">
        <v>25</v>
      </c>
      <c r="H463">
        <v>5260</v>
      </c>
    </row>
    <row r="464" spans="1:8" hidden="1">
      <c r="A464">
        <v>1316</v>
      </c>
      <c r="B464" t="s">
        <v>734</v>
      </c>
      <c r="C464">
        <v>5144</v>
      </c>
      <c r="D464" t="s">
        <v>742</v>
      </c>
      <c r="E464">
        <v>1403</v>
      </c>
      <c r="F464" t="s">
        <v>740</v>
      </c>
      <c r="G464">
        <v>7</v>
      </c>
      <c r="H464">
        <v>4219</v>
      </c>
    </row>
    <row r="465" spans="1:8" hidden="1">
      <c r="A465">
        <v>1316</v>
      </c>
      <c r="B465" t="s">
        <v>734</v>
      </c>
      <c r="C465">
        <v>5147</v>
      </c>
      <c r="D465" t="s">
        <v>738</v>
      </c>
      <c r="E465">
        <v>1404</v>
      </c>
      <c r="F465" t="s">
        <v>737</v>
      </c>
      <c r="G465">
        <v>25</v>
      </c>
      <c r="H465">
        <v>2742</v>
      </c>
    </row>
    <row r="466" spans="1:8" hidden="1">
      <c r="A466">
        <v>1316</v>
      </c>
      <c r="B466" t="s">
        <v>734</v>
      </c>
      <c r="C466">
        <v>5146</v>
      </c>
      <c r="D466" t="s">
        <v>739</v>
      </c>
      <c r="E466">
        <v>1404</v>
      </c>
      <c r="F466" t="s">
        <v>737</v>
      </c>
      <c r="G466">
        <v>13</v>
      </c>
      <c r="H466">
        <v>3660</v>
      </c>
    </row>
    <row r="467" spans="1:8" hidden="1">
      <c r="A467">
        <v>1316</v>
      </c>
      <c r="B467" t="s">
        <v>734</v>
      </c>
      <c r="C467">
        <v>5998</v>
      </c>
      <c r="D467" t="s">
        <v>627</v>
      </c>
      <c r="E467">
        <v>1581</v>
      </c>
      <c r="F467" t="s">
        <v>282</v>
      </c>
      <c r="G467">
        <v>20</v>
      </c>
      <c r="H467">
        <v>3853</v>
      </c>
    </row>
    <row r="468" spans="1:8" hidden="1">
      <c r="A468">
        <v>1316</v>
      </c>
      <c r="B468" t="s">
        <v>734</v>
      </c>
      <c r="C468">
        <v>5719</v>
      </c>
      <c r="D468" t="s">
        <v>419</v>
      </c>
      <c r="E468">
        <v>1581</v>
      </c>
      <c r="F468" t="s">
        <v>282</v>
      </c>
      <c r="G468">
        <v>30</v>
      </c>
      <c r="H468">
        <v>8602</v>
      </c>
    </row>
    <row r="469" spans="1:8" hidden="1">
      <c r="A469">
        <v>1316</v>
      </c>
      <c r="B469" t="s">
        <v>734</v>
      </c>
      <c r="C469">
        <v>6089</v>
      </c>
      <c r="D469" t="s">
        <v>375</v>
      </c>
      <c r="E469">
        <v>1665</v>
      </c>
      <c r="F469" t="s">
        <v>279</v>
      </c>
      <c r="G469">
        <v>20</v>
      </c>
      <c r="H469">
        <v>5060</v>
      </c>
    </row>
    <row r="470" spans="1:8" hidden="1">
      <c r="A470">
        <v>1316</v>
      </c>
      <c r="B470" t="s">
        <v>734</v>
      </c>
      <c r="C470">
        <v>5835</v>
      </c>
      <c r="D470" t="s">
        <v>280</v>
      </c>
      <c r="E470">
        <v>1665</v>
      </c>
      <c r="F470" t="s">
        <v>279</v>
      </c>
      <c r="G470">
        <v>39</v>
      </c>
      <c r="H470">
        <v>8758</v>
      </c>
    </row>
    <row r="471" spans="1:8" hidden="1">
      <c r="A471">
        <v>1327</v>
      </c>
      <c r="B471" t="s">
        <v>530</v>
      </c>
      <c r="C471">
        <v>5478</v>
      </c>
      <c r="D471" t="s">
        <v>544</v>
      </c>
      <c r="E471">
        <v>1500</v>
      </c>
      <c r="F471" t="s">
        <v>531</v>
      </c>
      <c r="G471">
        <v>6</v>
      </c>
      <c r="H471">
        <v>1719</v>
      </c>
    </row>
    <row r="472" spans="1:8" hidden="1">
      <c r="A472">
        <v>1327</v>
      </c>
      <c r="B472" t="s">
        <v>530</v>
      </c>
      <c r="C472">
        <v>5480</v>
      </c>
      <c r="D472" t="s">
        <v>543</v>
      </c>
      <c r="E472">
        <v>1500</v>
      </c>
      <c r="F472" t="s">
        <v>531</v>
      </c>
      <c r="G472">
        <v>9</v>
      </c>
      <c r="H472">
        <v>2877</v>
      </c>
    </row>
    <row r="473" spans="1:8" hidden="1">
      <c r="A473">
        <v>1327</v>
      </c>
      <c r="B473" t="s">
        <v>530</v>
      </c>
      <c r="C473">
        <v>5482</v>
      </c>
      <c r="D473" t="s">
        <v>542</v>
      </c>
      <c r="E473">
        <v>1500</v>
      </c>
      <c r="F473" t="s">
        <v>531</v>
      </c>
      <c r="G473">
        <v>9</v>
      </c>
      <c r="H473">
        <v>1207</v>
      </c>
    </row>
    <row r="474" spans="1:8" hidden="1">
      <c r="A474">
        <v>1327</v>
      </c>
      <c r="B474" t="s">
        <v>530</v>
      </c>
      <c r="C474">
        <v>5483</v>
      </c>
      <c r="D474" t="s">
        <v>541</v>
      </c>
      <c r="E474">
        <v>1500</v>
      </c>
      <c r="F474" t="s">
        <v>531</v>
      </c>
      <c r="G474">
        <v>8</v>
      </c>
      <c r="H474">
        <v>1986</v>
      </c>
    </row>
    <row r="475" spans="1:8" hidden="1">
      <c r="A475">
        <v>1327</v>
      </c>
      <c r="B475" t="s">
        <v>530</v>
      </c>
      <c r="C475">
        <v>5484</v>
      </c>
      <c r="D475" t="s">
        <v>540</v>
      </c>
      <c r="E475">
        <v>1500</v>
      </c>
      <c r="F475" t="s">
        <v>531</v>
      </c>
      <c r="G475">
        <v>15</v>
      </c>
      <c r="H475">
        <v>1924</v>
      </c>
    </row>
    <row r="476" spans="1:8" hidden="1">
      <c r="A476">
        <v>1327</v>
      </c>
      <c r="B476" t="s">
        <v>530</v>
      </c>
      <c r="C476">
        <v>6157</v>
      </c>
      <c r="D476" t="s">
        <v>532</v>
      </c>
      <c r="E476">
        <v>1500</v>
      </c>
      <c r="F476" t="s">
        <v>531</v>
      </c>
      <c r="G476">
        <v>40</v>
      </c>
      <c r="H476">
        <v>4723</v>
      </c>
    </row>
    <row r="477" spans="1:8" hidden="1">
      <c r="A477">
        <v>1327</v>
      </c>
      <c r="B477" t="s">
        <v>530</v>
      </c>
      <c r="C477">
        <v>6507</v>
      </c>
      <c r="D477" t="s">
        <v>529</v>
      </c>
      <c r="E477">
        <v>1501</v>
      </c>
      <c r="F477" t="s">
        <v>528</v>
      </c>
      <c r="G477">
        <v>30</v>
      </c>
      <c r="H477">
        <v>5967</v>
      </c>
    </row>
    <row r="478" spans="1:8" hidden="1">
      <c r="A478">
        <v>1327</v>
      </c>
      <c r="B478" t="s">
        <v>530</v>
      </c>
      <c r="C478">
        <v>5486</v>
      </c>
      <c r="D478" t="s">
        <v>539</v>
      </c>
      <c r="E478">
        <v>1501</v>
      </c>
      <c r="F478" t="s">
        <v>528</v>
      </c>
      <c r="G478">
        <v>13</v>
      </c>
      <c r="H478">
        <v>1387</v>
      </c>
    </row>
    <row r="479" spans="1:8" hidden="1">
      <c r="A479">
        <v>1327</v>
      </c>
      <c r="B479" t="s">
        <v>530</v>
      </c>
      <c r="C479">
        <v>5489</v>
      </c>
      <c r="D479" t="s">
        <v>538</v>
      </c>
      <c r="E479">
        <v>1502</v>
      </c>
      <c r="F479" t="s">
        <v>533</v>
      </c>
      <c r="G479">
        <v>8</v>
      </c>
      <c r="H479">
        <v>1877</v>
      </c>
    </row>
    <row r="480" spans="1:8" hidden="1">
      <c r="A480">
        <v>1327</v>
      </c>
      <c r="B480" t="s">
        <v>530</v>
      </c>
      <c r="C480">
        <v>5491</v>
      </c>
      <c r="D480" t="s">
        <v>537</v>
      </c>
      <c r="E480">
        <v>1502</v>
      </c>
      <c r="F480" t="s">
        <v>533</v>
      </c>
      <c r="G480">
        <v>12</v>
      </c>
      <c r="H480">
        <v>2288</v>
      </c>
    </row>
    <row r="481" spans="1:8" hidden="1">
      <c r="A481">
        <v>1327</v>
      </c>
      <c r="B481" t="s">
        <v>530</v>
      </c>
      <c r="C481">
        <v>5496</v>
      </c>
      <c r="D481" t="s">
        <v>534</v>
      </c>
      <c r="E481">
        <v>1502</v>
      </c>
      <c r="F481" t="s">
        <v>533</v>
      </c>
      <c r="G481">
        <v>9</v>
      </c>
      <c r="H481">
        <v>3439</v>
      </c>
    </row>
    <row r="482" spans="1:8" hidden="1">
      <c r="A482">
        <v>1327</v>
      </c>
      <c r="B482" t="s">
        <v>530</v>
      </c>
      <c r="C482">
        <v>5495</v>
      </c>
      <c r="D482" t="s">
        <v>535</v>
      </c>
      <c r="E482">
        <v>1502</v>
      </c>
      <c r="F482" t="s">
        <v>533</v>
      </c>
      <c r="G482">
        <v>11</v>
      </c>
      <c r="H482">
        <v>2762</v>
      </c>
    </row>
    <row r="483" spans="1:8" hidden="1">
      <c r="A483">
        <v>1327</v>
      </c>
      <c r="B483" t="s">
        <v>530</v>
      </c>
      <c r="C483">
        <v>5493</v>
      </c>
      <c r="D483" t="s">
        <v>536</v>
      </c>
      <c r="E483">
        <v>1502</v>
      </c>
      <c r="F483" t="s">
        <v>533</v>
      </c>
      <c r="G483">
        <v>20</v>
      </c>
      <c r="H483">
        <v>3722</v>
      </c>
    </row>
    <row r="484" spans="1:8" hidden="1">
      <c r="A484">
        <v>1327</v>
      </c>
      <c r="B484" t="s">
        <v>530</v>
      </c>
      <c r="C484">
        <v>5730</v>
      </c>
      <c r="D484" t="s">
        <v>419</v>
      </c>
      <c r="E484">
        <v>1590</v>
      </c>
      <c r="F484" t="s">
        <v>282</v>
      </c>
      <c r="G484">
        <v>20</v>
      </c>
      <c r="H484">
        <v>3271</v>
      </c>
    </row>
    <row r="485" spans="1:8" hidden="1">
      <c r="A485">
        <v>1327</v>
      </c>
      <c r="B485" t="s">
        <v>530</v>
      </c>
      <c r="C485">
        <v>5986</v>
      </c>
      <c r="D485" t="s">
        <v>375</v>
      </c>
      <c r="E485">
        <v>1658</v>
      </c>
      <c r="F485" t="s">
        <v>279</v>
      </c>
      <c r="G485">
        <v>20</v>
      </c>
      <c r="H485">
        <v>3808</v>
      </c>
    </row>
    <row r="486" spans="1:8" hidden="1">
      <c r="A486">
        <v>1327</v>
      </c>
      <c r="B486" t="s">
        <v>530</v>
      </c>
      <c r="C486">
        <v>5827</v>
      </c>
      <c r="D486" t="s">
        <v>280</v>
      </c>
      <c r="E486">
        <v>1658</v>
      </c>
      <c r="F486" t="s">
        <v>279</v>
      </c>
      <c r="G486">
        <v>20</v>
      </c>
      <c r="H486">
        <v>3282</v>
      </c>
    </row>
    <row r="487" spans="1:8" hidden="1">
      <c r="A487">
        <v>1302</v>
      </c>
      <c r="B487" t="s">
        <v>1192</v>
      </c>
      <c r="C487">
        <v>5539</v>
      </c>
      <c r="D487" t="s">
        <v>1228</v>
      </c>
      <c r="E487">
        <v>1511</v>
      </c>
      <c r="F487" t="s">
        <v>1224</v>
      </c>
      <c r="G487">
        <v>3</v>
      </c>
      <c r="H487">
        <v>584</v>
      </c>
    </row>
    <row r="488" spans="1:8" hidden="1">
      <c r="A488">
        <v>1302</v>
      </c>
      <c r="B488" t="s">
        <v>1192</v>
      </c>
      <c r="C488">
        <v>5540</v>
      </c>
      <c r="D488" t="s">
        <v>1227</v>
      </c>
      <c r="E488">
        <v>1511</v>
      </c>
      <c r="F488" t="s">
        <v>1224</v>
      </c>
      <c r="G488">
        <v>17</v>
      </c>
      <c r="H488">
        <v>3954</v>
      </c>
    </row>
    <row r="489" spans="1:8" hidden="1">
      <c r="A489">
        <v>1302</v>
      </c>
      <c r="B489" t="s">
        <v>1192</v>
      </c>
      <c r="C489">
        <v>5541</v>
      </c>
      <c r="D489" t="s">
        <v>1226</v>
      </c>
      <c r="E489">
        <v>1511</v>
      </c>
      <c r="F489" t="s">
        <v>1224</v>
      </c>
      <c r="G489">
        <v>6</v>
      </c>
      <c r="H489">
        <v>1361</v>
      </c>
    </row>
    <row r="490" spans="1:8" hidden="1">
      <c r="A490">
        <v>1302</v>
      </c>
      <c r="B490" t="s">
        <v>1192</v>
      </c>
      <c r="C490">
        <v>5542</v>
      </c>
      <c r="D490" t="s">
        <v>1225</v>
      </c>
      <c r="E490">
        <v>1511</v>
      </c>
      <c r="F490" t="s">
        <v>1224</v>
      </c>
      <c r="G490">
        <v>9</v>
      </c>
      <c r="H490">
        <v>1787</v>
      </c>
    </row>
    <row r="491" spans="1:8" hidden="1">
      <c r="A491">
        <v>1302</v>
      </c>
      <c r="B491" t="s">
        <v>1192</v>
      </c>
      <c r="C491">
        <v>5545</v>
      </c>
      <c r="D491" t="s">
        <v>1221</v>
      </c>
      <c r="E491">
        <v>1512</v>
      </c>
      <c r="F491" t="s">
        <v>1199</v>
      </c>
      <c r="G491">
        <v>10</v>
      </c>
      <c r="H491">
        <v>2537</v>
      </c>
    </row>
    <row r="492" spans="1:8" hidden="1">
      <c r="A492">
        <v>1302</v>
      </c>
      <c r="B492" t="s">
        <v>1192</v>
      </c>
      <c r="C492">
        <v>5546</v>
      </c>
      <c r="D492" t="s">
        <v>1220</v>
      </c>
      <c r="E492">
        <v>1512</v>
      </c>
      <c r="F492" t="s">
        <v>1199</v>
      </c>
      <c r="G492">
        <v>14</v>
      </c>
      <c r="H492">
        <v>3947</v>
      </c>
    </row>
    <row r="493" spans="1:8" hidden="1">
      <c r="A493">
        <v>1302</v>
      </c>
      <c r="B493" t="s">
        <v>1192</v>
      </c>
      <c r="C493">
        <v>5543</v>
      </c>
      <c r="D493" t="s">
        <v>1223</v>
      </c>
      <c r="E493">
        <v>1512</v>
      </c>
      <c r="F493" t="s">
        <v>1199</v>
      </c>
      <c r="G493">
        <v>5</v>
      </c>
      <c r="H493">
        <v>1711</v>
      </c>
    </row>
    <row r="494" spans="1:8" hidden="1">
      <c r="A494">
        <v>1302</v>
      </c>
      <c r="B494" t="s">
        <v>1192</v>
      </c>
      <c r="C494">
        <v>6202</v>
      </c>
      <c r="D494" t="s">
        <v>1200</v>
      </c>
      <c r="E494">
        <v>1512</v>
      </c>
      <c r="F494" t="s">
        <v>1199</v>
      </c>
      <c r="G494">
        <v>25</v>
      </c>
      <c r="H494">
        <v>3842</v>
      </c>
    </row>
    <row r="495" spans="1:8" hidden="1">
      <c r="A495">
        <v>1302</v>
      </c>
      <c r="B495" t="s">
        <v>1192</v>
      </c>
      <c r="C495">
        <v>5544</v>
      </c>
      <c r="D495" t="s">
        <v>1222</v>
      </c>
      <c r="E495">
        <v>1512</v>
      </c>
      <c r="F495" t="s">
        <v>1199</v>
      </c>
      <c r="G495">
        <v>13</v>
      </c>
      <c r="H495">
        <v>1303</v>
      </c>
    </row>
    <row r="496" spans="1:8" hidden="1">
      <c r="A496">
        <v>1302</v>
      </c>
      <c r="B496" t="s">
        <v>1192</v>
      </c>
      <c r="C496">
        <v>6627</v>
      </c>
      <c r="D496" t="s">
        <v>1191</v>
      </c>
      <c r="E496">
        <v>1520</v>
      </c>
      <c r="F496" t="s">
        <v>1190</v>
      </c>
      <c r="G496">
        <v>25</v>
      </c>
      <c r="H496">
        <v>12095</v>
      </c>
    </row>
    <row r="497" spans="1:8" hidden="1">
      <c r="A497">
        <v>1302</v>
      </c>
      <c r="B497" t="s">
        <v>1192</v>
      </c>
      <c r="C497">
        <v>5553</v>
      </c>
      <c r="D497" t="s">
        <v>1213</v>
      </c>
      <c r="E497">
        <v>1520</v>
      </c>
      <c r="F497" t="s">
        <v>1190</v>
      </c>
      <c r="G497">
        <v>7</v>
      </c>
      <c r="H497">
        <v>1455</v>
      </c>
    </row>
    <row r="498" spans="1:8" hidden="1">
      <c r="A498">
        <v>1302</v>
      </c>
      <c r="B498" t="s">
        <v>1192</v>
      </c>
      <c r="C498">
        <v>5554</v>
      </c>
      <c r="D498" t="s">
        <v>1212</v>
      </c>
      <c r="E498">
        <v>1520</v>
      </c>
      <c r="F498" t="s">
        <v>1190</v>
      </c>
      <c r="G498">
        <v>10</v>
      </c>
      <c r="H498">
        <v>1877</v>
      </c>
    </row>
    <row r="499" spans="1:8" hidden="1">
      <c r="A499">
        <v>1302</v>
      </c>
      <c r="B499" t="s">
        <v>1192</v>
      </c>
      <c r="C499">
        <v>6625</v>
      </c>
      <c r="D499" t="s">
        <v>1193</v>
      </c>
      <c r="E499">
        <v>1520</v>
      </c>
      <c r="F499" t="s">
        <v>1190</v>
      </c>
      <c r="G499">
        <v>25</v>
      </c>
      <c r="H499">
        <v>7861</v>
      </c>
    </row>
    <row r="500" spans="1:8" hidden="1">
      <c r="A500">
        <v>1302</v>
      </c>
      <c r="B500" t="s">
        <v>1192</v>
      </c>
      <c r="C500">
        <v>6208</v>
      </c>
      <c r="D500" t="s">
        <v>1197</v>
      </c>
      <c r="E500">
        <v>1520</v>
      </c>
      <c r="F500" t="s">
        <v>1190</v>
      </c>
      <c r="G500">
        <v>25</v>
      </c>
      <c r="H500">
        <v>2991</v>
      </c>
    </row>
    <row r="501" spans="1:8" hidden="1">
      <c r="A501">
        <v>1302</v>
      </c>
      <c r="B501" t="s">
        <v>1192</v>
      </c>
      <c r="C501">
        <v>5550</v>
      </c>
      <c r="D501" t="s">
        <v>1216</v>
      </c>
      <c r="E501">
        <v>1520</v>
      </c>
      <c r="F501" t="s">
        <v>1190</v>
      </c>
      <c r="G501">
        <v>11</v>
      </c>
      <c r="H501">
        <v>2720</v>
      </c>
    </row>
    <row r="502" spans="1:8" hidden="1">
      <c r="A502">
        <v>1302</v>
      </c>
      <c r="B502" t="s">
        <v>1192</v>
      </c>
      <c r="C502">
        <v>6207</v>
      </c>
      <c r="D502" t="s">
        <v>1198</v>
      </c>
      <c r="E502">
        <v>1520</v>
      </c>
      <c r="F502" t="s">
        <v>1190</v>
      </c>
      <c r="G502">
        <v>25</v>
      </c>
      <c r="H502">
        <v>2943</v>
      </c>
    </row>
    <row r="503" spans="1:8" hidden="1">
      <c r="A503">
        <v>1302</v>
      </c>
      <c r="B503" t="s">
        <v>1192</v>
      </c>
      <c r="C503">
        <v>5547</v>
      </c>
      <c r="D503" t="s">
        <v>1219</v>
      </c>
      <c r="E503">
        <v>1520</v>
      </c>
      <c r="F503" t="s">
        <v>1190</v>
      </c>
      <c r="G503">
        <v>13</v>
      </c>
      <c r="H503">
        <v>2615</v>
      </c>
    </row>
    <row r="504" spans="1:8" hidden="1">
      <c r="A504">
        <v>1302</v>
      </c>
      <c r="B504" t="s">
        <v>1192</v>
      </c>
      <c r="C504">
        <v>5548</v>
      </c>
      <c r="D504" t="s">
        <v>1218</v>
      </c>
      <c r="E504">
        <v>1520</v>
      </c>
      <c r="F504" t="s">
        <v>1190</v>
      </c>
      <c r="G504">
        <v>10</v>
      </c>
      <c r="H504">
        <v>2229</v>
      </c>
    </row>
    <row r="505" spans="1:8" hidden="1">
      <c r="A505">
        <v>1302</v>
      </c>
      <c r="B505" t="s">
        <v>1192</v>
      </c>
      <c r="C505">
        <v>5549</v>
      </c>
      <c r="D505" t="s">
        <v>1217</v>
      </c>
      <c r="E505">
        <v>1520</v>
      </c>
      <c r="F505" t="s">
        <v>1190</v>
      </c>
      <c r="G505">
        <v>16</v>
      </c>
      <c r="H505">
        <v>2119</v>
      </c>
    </row>
    <row r="506" spans="1:8" hidden="1">
      <c r="A506">
        <v>1302</v>
      </c>
      <c r="B506" t="s">
        <v>1192</v>
      </c>
      <c r="C506">
        <v>5552</v>
      </c>
      <c r="D506" t="s">
        <v>1214</v>
      </c>
      <c r="E506">
        <v>1520</v>
      </c>
      <c r="F506" t="s">
        <v>1190</v>
      </c>
      <c r="G506">
        <v>12</v>
      </c>
      <c r="H506">
        <v>2338</v>
      </c>
    </row>
    <row r="507" spans="1:8" hidden="1">
      <c r="A507">
        <v>1302</v>
      </c>
      <c r="B507" t="s">
        <v>1192</v>
      </c>
      <c r="C507">
        <v>5551</v>
      </c>
      <c r="D507" t="s">
        <v>1215</v>
      </c>
      <c r="E507">
        <v>1520</v>
      </c>
      <c r="F507" t="s">
        <v>1190</v>
      </c>
      <c r="G507">
        <v>12</v>
      </c>
      <c r="H507">
        <v>2040</v>
      </c>
    </row>
    <row r="508" spans="1:8" hidden="1">
      <c r="A508">
        <v>1302</v>
      </c>
      <c r="B508" t="s">
        <v>1192</v>
      </c>
      <c r="C508">
        <v>5556</v>
      </c>
      <c r="D508" t="s">
        <v>1210</v>
      </c>
      <c r="E508">
        <v>1521</v>
      </c>
      <c r="F508" t="s">
        <v>1206</v>
      </c>
      <c r="G508">
        <v>9</v>
      </c>
      <c r="H508">
        <v>2309</v>
      </c>
    </row>
    <row r="509" spans="1:8" hidden="1">
      <c r="A509">
        <v>1302</v>
      </c>
      <c r="B509" t="s">
        <v>1192</v>
      </c>
      <c r="C509">
        <v>5557</v>
      </c>
      <c r="D509" t="s">
        <v>1209</v>
      </c>
      <c r="E509">
        <v>1521</v>
      </c>
      <c r="F509" t="s">
        <v>1206</v>
      </c>
      <c r="G509">
        <v>12</v>
      </c>
      <c r="H509">
        <v>1440</v>
      </c>
    </row>
    <row r="510" spans="1:8" hidden="1">
      <c r="A510">
        <v>1302</v>
      </c>
      <c r="B510" t="s">
        <v>1192</v>
      </c>
      <c r="C510">
        <v>5555</v>
      </c>
      <c r="D510" t="s">
        <v>1211</v>
      </c>
      <c r="E510">
        <v>1521</v>
      </c>
      <c r="F510" t="s">
        <v>1206</v>
      </c>
      <c r="G510">
        <v>27</v>
      </c>
      <c r="H510">
        <v>5816</v>
      </c>
    </row>
    <row r="511" spans="1:8" hidden="1">
      <c r="A511">
        <v>1302</v>
      </c>
      <c r="B511" t="s">
        <v>1192</v>
      </c>
      <c r="C511">
        <v>5558</v>
      </c>
      <c r="D511" t="s">
        <v>1208</v>
      </c>
      <c r="E511">
        <v>1521</v>
      </c>
      <c r="F511" t="s">
        <v>1206</v>
      </c>
      <c r="G511">
        <v>7</v>
      </c>
      <c r="H511">
        <v>1928</v>
      </c>
    </row>
    <row r="512" spans="1:8" hidden="1">
      <c r="A512">
        <v>1302</v>
      </c>
      <c r="B512" t="s">
        <v>1192</v>
      </c>
      <c r="C512">
        <v>5559</v>
      </c>
      <c r="D512" t="s">
        <v>1207</v>
      </c>
      <c r="E512">
        <v>1521</v>
      </c>
      <c r="F512" t="s">
        <v>1206</v>
      </c>
      <c r="G512">
        <v>10</v>
      </c>
      <c r="H512">
        <v>698</v>
      </c>
    </row>
    <row r="513" spans="1:8" hidden="1">
      <c r="A513">
        <v>1302</v>
      </c>
      <c r="B513" t="s">
        <v>1192</v>
      </c>
      <c r="C513">
        <v>5564</v>
      </c>
      <c r="D513" t="s">
        <v>1201</v>
      </c>
      <c r="E513">
        <v>1522</v>
      </c>
      <c r="F513" t="s">
        <v>1194</v>
      </c>
      <c r="G513">
        <v>15</v>
      </c>
      <c r="H513">
        <v>3093</v>
      </c>
    </row>
    <row r="514" spans="1:8" hidden="1">
      <c r="A514">
        <v>1302</v>
      </c>
      <c r="B514" t="s">
        <v>1192</v>
      </c>
      <c r="C514">
        <v>5563</v>
      </c>
      <c r="D514" t="s">
        <v>1202</v>
      </c>
      <c r="E514">
        <v>1522</v>
      </c>
      <c r="F514" t="s">
        <v>1194</v>
      </c>
      <c r="G514">
        <v>15</v>
      </c>
      <c r="H514">
        <v>3080</v>
      </c>
    </row>
    <row r="515" spans="1:8" hidden="1">
      <c r="A515">
        <v>1302</v>
      </c>
      <c r="B515" t="s">
        <v>1192</v>
      </c>
      <c r="C515">
        <v>5562</v>
      </c>
      <c r="D515" t="s">
        <v>1203</v>
      </c>
      <c r="E515">
        <v>1522</v>
      </c>
      <c r="F515" t="s">
        <v>1194</v>
      </c>
      <c r="G515">
        <v>6</v>
      </c>
      <c r="H515">
        <v>1297</v>
      </c>
    </row>
    <row r="516" spans="1:8" hidden="1">
      <c r="A516">
        <v>1302</v>
      </c>
      <c r="B516" t="s">
        <v>1192</v>
      </c>
      <c r="C516">
        <v>5561</v>
      </c>
      <c r="D516" t="s">
        <v>1204</v>
      </c>
      <c r="E516">
        <v>1522</v>
      </c>
      <c r="F516" t="s">
        <v>1194</v>
      </c>
      <c r="G516">
        <v>7</v>
      </c>
      <c r="H516">
        <v>1506</v>
      </c>
    </row>
    <row r="517" spans="1:8" hidden="1">
      <c r="A517">
        <v>1302</v>
      </c>
      <c r="B517" t="s">
        <v>1192</v>
      </c>
      <c r="C517">
        <v>6394</v>
      </c>
      <c r="D517" t="s">
        <v>1196</v>
      </c>
      <c r="E517">
        <v>1522</v>
      </c>
      <c r="F517" t="s">
        <v>1194</v>
      </c>
      <c r="G517">
        <v>30</v>
      </c>
      <c r="H517">
        <v>2866</v>
      </c>
    </row>
    <row r="518" spans="1:8" hidden="1">
      <c r="A518">
        <v>1302</v>
      </c>
      <c r="B518" t="s">
        <v>1192</v>
      </c>
      <c r="C518">
        <v>6396</v>
      </c>
      <c r="D518" t="s">
        <v>1195</v>
      </c>
      <c r="E518">
        <v>1522</v>
      </c>
      <c r="F518" t="s">
        <v>1194</v>
      </c>
      <c r="G518">
        <v>20</v>
      </c>
      <c r="H518">
        <v>1981</v>
      </c>
    </row>
    <row r="519" spans="1:8" hidden="1">
      <c r="A519">
        <v>1302</v>
      </c>
      <c r="B519" t="s">
        <v>1192</v>
      </c>
      <c r="C519">
        <v>5560</v>
      </c>
      <c r="D519" t="s">
        <v>1205</v>
      </c>
      <c r="E519">
        <v>1522</v>
      </c>
      <c r="F519" t="s">
        <v>1194</v>
      </c>
      <c r="G519">
        <v>5</v>
      </c>
      <c r="H519">
        <v>1278</v>
      </c>
    </row>
    <row r="520" spans="1:8" hidden="1">
      <c r="A520">
        <v>1302</v>
      </c>
      <c r="B520" t="s">
        <v>1192</v>
      </c>
      <c r="C520">
        <v>6008</v>
      </c>
      <c r="D520" t="s">
        <v>627</v>
      </c>
      <c r="E520">
        <v>1588</v>
      </c>
      <c r="F520" t="s">
        <v>282</v>
      </c>
      <c r="G520">
        <v>20</v>
      </c>
      <c r="H520">
        <v>2433</v>
      </c>
    </row>
    <row r="521" spans="1:8" hidden="1">
      <c r="A521">
        <v>1302</v>
      </c>
      <c r="B521" t="s">
        <v>1192</v>
      </c>
      <c r="C521">
        <v>5728</v>
      </c>
      <c r="D521" t="s">
        <v>419</v>
      </c>
      <c r="E521">
        <v>1588</v>
      </c>
      <c r="F521" t="s">
        <v>282</v>
      </c>
      <c r="G521">
        <v>20</v>
      </c>
      <c r="H521">
        <v>3313</v>
      </c>
    </row>
    <row r="522" spans="1:8" hidden="1">
      <c r="A522">
        <v>1302</v>
      </c>
      <c r="B522" t="s">
        <v>1192</v>
      </c>
      <c r="C522">
        <v>6078</v>
      </c>
      <c r="D522" t="s">
        <v>375</v>
      </c>
      <c r="E522">
        <v>1656</v>
      </c>
      <c r="F522" t="s">
        <v>279</v>
      </c>
      <c r="G522">
        <v>20</v>
      </c>
      <c r="H522">
        <v>3283</v>
      </c>
    </row>
    <row r="523" spans="1:8" hidden="1">
      <c r="A523">
        <v>1302</v>
      </c>
      <c r="B523" t="s">
        <v>1192</v>
      </c>
      <c r="C523">
        <v>5825</v>
      </c>
      <c r="D523" t="s">
        <v>280</v>
      </c>
      <c r="E523">
        <v>1656</v>
      </c>
      <c r="F523" t="s">
        <v>279</v>
      </c>
      <c r="G523">
        <v>20</v>
      </c>
      <c r="H523">
        <v>3497</v>
      </c>
    </row>
    <row r="524" spans="1:8" hidden="1">
      <c r="A524">
        <v>1314</v>
      </c>
      <c r="B524" t="s">
        <v>831</v>
      </c>
      <c r="C524">
        <v>5498</v>
      </c>
      <c r="D524" t="s">
        <v>871</v>
      </c>
      <c r="E524">
        <v>1504</v>
      </c>
      <c r="F524" t="s">
        <v>870</v>
      </c>
      <c r="G524">
        <v>11</v>
      </c>
      <c r="H524">
        <v>2240</v>
      </c>
    </row>
    <row r="525" spans="1:8" hidden="1">
      <c r="A525">
        <v>1314</v>
      </c>
      <c r="B525" t="s">
        <v>831</v>
      </c>
      <c r="C525">
        <v>5500</v>
      </c>
      <c r="D525" t="s">
        <v>869</v>
      </c>
      <c r="E525">
        <v>1505</v>
      </c>
      <c r="F525" t="s">
        <v>829</v>
      </c>
      <c r="G525">
        <v>6</v>
      </c>
      <c r="H525">
        <v>1511</v>
      </c>
    </row>
    <row r="526" spans="1:8" hidden="1">
      <c r="A526">
        <v>1314</v>
      </c>
      <c r="B526" t="s">
        <v>831</v>
      </c>
      <c r="C526">
        <v>6641</v>
      </c>
      <c r="D526" t="s">
        <v>830</v>
      </c>
      <c r="E526">
        <v>1505</v>
      </c>
      <c r="F526" t="s">
        <v>829</v>
      </c>
      <c r="G526">
        <v>30</v>
      </c>
      <c r="H526">
        <v>11626</v>
      </c>
    </row>
    <row r="527" spans="1:8" hidden="1">
      <c r="A527">
        <v>1314</v>
      </c>
      <c r="B527" t="s">
        <v>831</v>
      </c>
      <c r="C527">
        <v>6575</v>
      </c>
      <c r="D527" t="s">
        <v>832</v>
      </c>
      <c r="E527">
        <v>1505</v>
      </c>
      <c r="F527" t="s">
        <v>829</v>
      </c>
      <c r="G527">
        <v>10</v>
      </c>
      <c r="H527">
        <v>2385</v>
      </c>
    </row>
    <row r="528" spans="1:8" hidden="1">
      <c r="A528">
        <v>1314</v>
      </c>
      <c r="B528" t="s">
        <v>831</v>
      </c>
      <c r="C528">
        <v>5513</v>
      </c>
      <c r="D528" t="s">
        <v>864</v>
      </c>
      <c r="E528">
        <v>1506</v>
      </c>
      <c r="F528" t="s">
        <v>863</v>
      </c>
      <c r="G528">
        <v>12</v>
      </c>
      <c r="H528">
        <v>2505</v>
      </c>
    </row>
    <row r="529" spans="1:8" hidden="1">
      <c r="A529">
        <v>1314</v>
      </c>
      <c r="B529" t="s">
        <v>831</v>
      </c>
      <c r="C529">
        <v>5511</v>
      </c>
      <c r="D529" t="s">
        <v>866</v>
      </c>
      <c r="E529">
        <v>1506</v>
      </c>
      <c r="F529" t="s">
        <v>863</v>
      </c>
      <c r="G529">
        <v>16</v>
      </c>
      <c r="H529">
        <v>4422</v>
      </c>
    </row>
    <row r="530" spans="1:8" hidden="1">
      <c r="A530">
        <v>1314</v>
      </c>
      <c r="B530" t="s">
        <v>831</v>
      </c>
      <c r="C530">
        <v>5512</v>
      </c>
      <c r="D530" t="s">
        <v>865</v>
      </c>
      <c r="E530">
        <v>1506</v>
      </c>
      <c r="F530" t="s">
        <v>863</v>
      </c>
      <c r="G530">
        <v>20</v>
      </c>
      <c r="H530">
        <v>4264</v>
      </c>
    </row>
    <row r="531" spans="1:8" hidden="1">
      <c r="A531">
        <v>1314</v>
      </c>
      <c r="B531" t="s">
        <v>831</v>
      </c>
      <c r="C531">
        <v>5510</v>
      </c>
      <c r="D531" t="s">
        <v>867</v>
      </c>
      <c r="E531">
        <v>1506</v>
      </c>
      <c r="F531" t="s">
        <v>863</v>
      </c>
      <c r="G531">
        <v>7</v>
      </c>
      <c r="H531">
        <v>1362</v>
      </c>
    </row>
    <row r="532" spans="1:8" hidden="1">
      <c r="A532">
        <v>1314</v>
      </c>
      <c r="B532" t="s">
        <v>831</v>
      </c>
      <c r="C532">
        <v>5509</v>
      </c>
      <c r="D532" t="s">
        <v>868</v>
      </c>
      <c r="E532">
        <v>1506</v>
      </c>
      <c r="F532" t="s">
        <v>863</v>
      </c>
      <c r="G532">
        <v>18</v>
      </c>
      <c r="H532">
        <v>5057</v>
      </c>
    </row>
    <row r="533" spans="1:8" hidden="1">
      <c r="A533">
        <v>1314</v>
      </c>
      <c r="B533" t="s">
        <v>831</v>
      </c>
      <c r="C533">
        <v>5514</v>
      </c>
      <c r="D533" t="s">
        <v>862</v>
      </c>
      <c r="E533">
        <v>1507</v>
      </c>
      <c r="F533" t="s">
        <v>854</v>
      </c>
      <c r="G533">
        <v>4</v>
      </c>
      <c r="H533">
        <v>743</v>
      </c>
    </row>
    <row r="534" spans="1:8" hidden="1">
      <c r="A534">
        <v>1314</v>
      </c>
      <c r="B534" t="s">
        <v>831</v>
      </c>
      <c r="C534">
        <v>5521</v>
      </c>
      <c r="D534" t="s">
        <v>855</v>
      </c>
      <c r="E534">
        <v>1507</v>
      </c>
      <c r="F534" t="s">
        <v>854</v>
      </c>
      <c r="G534">
        <v>20</v>
      </c>
      <c r="H534">
        <v>5090</v>
      </c>
    </row>
    <row r="535" spans="1:8" hidden="1">
      <c r="A535">
        <v>1314</v>
      </c>
      <c r="B535" t="s">
        <v>831</v>
      </c>
      <c r="C535">
        <v>5518</v>
      </c>
      <c r="D535" t="s">
        <v>858</v>
      </c>
      <c r="E535">
        <v>1507</v>
      </c>
      <c r="F535" t="s">
        <v>854</v>
      </c>
      <c r="G535">
        <v>12</v>
      </c>
      <c r="H535">
        <v>2283</v>
      </c>
    </row>
    <row r="536" spans="1:8" hidden="1">
      <c r="A536">
        <v>1314</v>
      </c>
      <c r="B536" t="s">
        <v>831</v>
      </c>
      <c r="C536">
        <v>5519</v>
      </c>
      <c r="D536" t="s">
        <v>857</v>
      </c>
      <c r="E536">
        <v>1507</v>
      </c>
      <c r="F536" t="s">
        <v>854</v>
      </c>
      <c r="G536">
        <v>13</v>
      </c>
      <c r="H536">
        <v>1530</v>
      </c>
    </row>
    <row r="537" spans="1:8" hidden="1">
      <c r="A537">
        <v>1314</v>
      </c>
      <c r="B537" t="s">
        <v>831</v>
      </c>
      <c r="C537">
        <v>5515</v>
      </c>
      <c r="D537" t="s">
        <v>861</v>
      </c>
      <c r="E537">
        <v>1507</v>
      </c>
      <c r="F537" t="s">
        <v>854</v>
      </c>
      <c r="G537">
        <v>8</v>
      </c>
      <c r="H537">
        <v>1175</v>
      </c>
    </row>
    <row r="538" spans="1:8" hidden="1">
      <c r="A538">
        <v>1314</v>
      </c>
      <c r="B538" t="s">
        <v>831</v>
      </c>
      <c r="C538">
        <v>5517</v>
      </c>
      <c r="D538" t="s">
        <v>859</v>
      </c>
      <c r="E538">
        <v>1507</v>
      </c>
      <c r="F538" t="s">
        <v>854</v>
      </c>
      <c r="G538">
        <v>10</v>
      </c>
      <c r="H538">
        <v>2018</v>
      </c>
    </row>
    <row r="539" spans="1:8" hidden="1">
      <c r="A539">
        <v>1314</v>
      </c>
      <c r="B539" t="s">
        <v>831</v>
      </c>
      <c r="C539">
        <v>5520</v>
      </c>
      <c r="D539" t="s">
        <v>856</v>
      </c>
      <c r="E539">
        <v>1507</v>
      </c>
      <c r="F539" t="s">
        <v>854</v>
      </c>
      <c r="G539">
        <v>21</v>
      </c>
      <c r="H539">
        <v>5067</v>
      </c>
    </row>
    <row r="540" spans="1:8" hidden="1">
      <c r="A540">
        <v>1314</v>
      </c>
      <c r="B540" t="s">
        <v>831</v>
      </c>
      <c r="C540">
        <v>5516</v>
      </c>
      <c r="D540" t="s">
        <v>860</v>
      </c>
      <c r="E540">
        <v>1507</v>
      </c>
      <c r="F540" t="s">
        <v>854</v>
      </c>
      <c r="G540">
        <v>10</v>
      </c>
      <c r="H540">
        <v>2023</v>
      </c>
    </row>
    <row r="541" spans="1:8" hidden="1">
      <c r="A541">
        <v>1314</v>
      </c>
      <c r="B541" t="s">
        <v>831</v>
      </c>
      <c r="C541">
        <v>5524</v>
      </c>
      <c r="D541" t="s">
        <v>851</v>
      </c>
      <c r="E541">
        <v>1508</v>
      </c>
      <c r="F541" t="s">
        <v>846</v>
      </c>
      <c r="G541">
        <v>6</v>
      </c>
      <c r="H541">
        <v>1895</v>
      </c>
    </row>
    <row r="542" spans="1:8" hidden="1">
      <c r="A542">
        <v>1314</v>
      </c>
      <c r="B542" t="s">
        <v>831</v>
      </c>
      <c r="C542">
        <v>5522</v>
      </c>
      <c r="D542" t="s">
        <v>853</v>
      </c>
      <c r="E542">
        <v>1508</v>
      </c>
      <c r="F542" t="s">
        <v>846</v>
      </c>
      <c r="G542">
        <v>4</v>
      </c>
      <c r="H542">
        <v>1633</v>
      </c>
    </row>
    <row r="543" spans="1:8" hidden="1">
      <c r="A543">
        <v>1314</v>
      </c>
      <c r="B543" t="s">
        <v>831</v>
      </c>
      <c r="C543">
        <v>5523</v>
      </c>
      <c r="D543" t="s">
        <v>852</v>
      </c>
      <c r="E543">
        <v>1508</v>
      </c>
      <c r="F543" t="s">
        <v>846</v>
      </c>
      <c r="G543">
        <v>10</v>
      </c>
      <c r="H543">
        <v>1679</v>
      </c>
    </row>
    <row r="544" spans="1:8" hidden="1">
      <c r="A544">
        <v>1314</v>
      </c>
      <c r="B544" t="s">
        <v>831</v>
      </c>
      <c r="C544">
        <v>5526</v>
      </c>
      <c r="D544" t="s">
        <v>849</v>
      </c>
      <c r="E544">
        <v>1508</v>
      </c>
      <c r="F544" t="s">
        <v>846</v>
      </c>
      <c r="G544">
        <v>3</v>
      </c>
      <c r="H544">
        <v>1195</v>
      </c>
    </row>
    <row r="545" spans="1:8" hidden="1">
      <c r="A545">
        <v>1314</v>
      </c>
      <c r="B545" t="s">
        <v>831</v>
      </c>
      <c r="C545">
        <v>5527</v>
      </c>
      <c r="D545" t="s">
        <v>848</v>
      </c>
      <c r="E545">
        <v>1508</v>
      </c>
      <c r="F545" t="s">
        <v>846</v>
      </c>
      <c r="G545">
        <v>7</v>
      </c>
      <c r="H545">
        <v>1498</v>
      </c>
    </row>
    <row r="546" spans="1:8" hidden="1">
      <c r="A546">
        <v>1314</v>
      </c>
      <c r="B546" t="s">
        <v>831</v>
      </c>
      <c r="C546">
        <v>5528</v>
      </c>
      <c r="D546" t="s">
        <v>847</v>
      </c>
      <c r="E546">
        <v>1508</v>
      </c>
      <c r="F546" t="s">
        <v>846</v>
      </c>
      <c r="G546">
        <v>7</v>
      </c>
      <c r="H546">
        <v>2214</v>
      </c>
    </row>
    <row r="547" spans="1:8" hidden="1">
      <c r="A547">
        <v>1314</v>
      </c>
      <c r="B547" t="s">
        <v>831</v>
      </c>
      <c r="C547">
        <v>5525</v>
      </c>
      <c r="D547" t="s">
        <v>850</v>
      </c>
      <c r="E547">
        <v>1508</v>
      </c>
      <c r="F547" t="s">
        <v>846</v>
      </c>
      <c r="G547">
        <v>20</v>
      </c>
      <c r="H547">
        <v>3964</v>
      </c>
    </row>
    <row r="548" spans="1:8" hidden="1">
      <c r="A548">
        <v>1314</v>
      </c>
      <c r="B548" t="s">
        <v>831</v>
      </c>
      <c r="C548">
        <v>5531</v>
      </c>
      <c r="D548" t="s">
        <v>844</v>
      </c>
      <c r="E548">
        <v>1509</v>
      </c>
      <c r="F548" t="s">
        <v>838</v>
      </c>
      <c r="G548">
        <v>12</v>
      </c>
      <c r="H548">
        <v>2536</v>
      </c>
    </row>
    <row r="549" spans="1:8" hidden="1">
      <c r="A549">
        <v>1314</v>
      </c>
      <c r="B549" t="s">
        <v>831</v>
      </c>
      <c r="C549">
        <v>5530</v>
      </c>
      <c r="D549" t="s">
        <v>845</v>
      </c>
      <c r="E549">
        <v>1509</v>
      </c>
      <c r="F549" t="s">
        <v>838</v>
      </c>
      <c r="G549">
        <v>4</v>
      </c>
      <c r="H549">
        <v>787</v>
      </c>
    </row>
    <row r="550" spans="1:8" hidden="1">
      <c r="A550">
        <v>1314</v>
      </c>
      <c r="B550" t="s">
        <v>831</v>
      </c>
      <c r="C550">
        <v>5533</v>
      </c>
      <c r="D550" t="s">
        <v>842</v>
      </c>
      <c r="E550">
        <v>1509</v>
      </c>
      <c r="F550" t="s">
        <v>838</v>
      </c>
      <c r="G550">
        <v>8</v>
      </c>
      <c r="H550">
        <v>2083</v>
      </c>
    </row>
    <row r="551" spans="1:8" hidden="1">
      <c r="A551">
        <v>1314</v>
      </c>
      <c r="B551" t="s">
        <v>831</v>
      </c>
      <c r="C551">
        <v>5532</v>
      </c>
      <c r="D551" t="s">
        <v>843</v>
      </c>
      <c r="E551">
        <v>1509</v>
      </c>
      <c r="F551" t="s">
        <v>838</v>
      </c>
      <c r="G551">
        <v>3</v>
      </c>
      <c r="H551">
        <v>857</v>
      </c>
    </row>
    <row r="552" spans="1:8" hidden="1">
      <c r="A552">
        <v>1314</v>
      </c>
      <c r="B552" t="s">
        <v>831</v>
      </c>
      <c r="C552">
        <v>5536</v>
      </c>
      <c r="D552" t="s">
        <v>839</v>
      </c>
      <c r="E552">
        <v>1509</v>
      </c>
      <c r="F552" t="s">
        <v>838</v>
      </c>
      <c r="G552">
        <v>13</v>
      </c>
      <c r="H552">
        <v>3883</v>
      </c>
    </row>
    <row r="553" spans="1:8" hidden="1">
      <c r="A553">
        <v>1314</v>
      </c>
      <c r="B553" t="s">
        <v>831</v>
      </c>
      <c r="C553">
        <v>5535</v>
      </c>
      <c r="D553" t="s">
        <v>840</v>
      </c>
      <c r="E553">
        <v>1509</v>
      </c>
      <c r="F553" t="s">
        <v>838</v>
      </c>
      <c r="G553">
        <v>17</v>
      </c>
      <c r="H553">
        <v>3761</v>
      </c>
    </row>
    <row r="554" spans="1:8" hidden="1">
      <c r="A554">
        <v>1314</v>
      </c>
      <c r="B554" t="s">
        <v>831</v>
      </c>
      <c r="C554">
        <v>5534</v>
      </c>
      <c r="D554" t="s">
        <v>841</v>
      </c>
      <c r="E554">
        <v>1509</v>
      </c>
      <c r="F554" t="s">
        <v>838</v>
      </c>
      <c r="G554">
        <v>4</v>
      </c>
      <c r="H554">
        <v>1050</v>
      </c>
    </row>
    <row r="555" spans="1:8" hidden="1">
      <c r="A555">
        <v>1314</v>
      </c>
      <c r="B555" t="s">
        <v>831</v>
      </c>
      <c r="C555">
        <v>5529</v>
      </c>
      <c r="D555" t="s">
        <v>16</v>
      </c>
      <c r="E555">
        <v>1509</v>
      </c>
      <c r="F555" t="s">
        <v>838</v>
      </c>
      <c r="G555">
        <v>11</v>
      </c>
      <c r="H555">
        <v>3231</v>
      </c>
    </row>
    <row r="556" spans="1:8" hidden="1">
      <c r="A556">
        <v>1314</v>
      </c>
      <c r="B556" t="s">
        <v>831</v>
      </c>
      <c r="C556">
        <v>6474</v>
      </c>
      <c r="D556" t="s">
        <v>834</v>
      </c>
      <c r="E556">
        <v>1510</v>
      </c>
      <c r="F556" t="s">
        <v>833</v>
      </c>
      <c r="G556">
        <v>30</v>
      </c>
      <c r="H556">
        <v>3406</v>
      </c>
    </row>
    <row r="557" spans="1:8" hidden="1">
      <c r="A557">
        <v>1314</v>
      </c>
      <c r="B557" t="s">
        <v>831</v>
      </c>
      <c r="C557">
        <v>6471</v>
      </c>
      <c r="D557" t="s">
        <v>835</v>
      </c>
      <c r="E557">
        <v>1510</v>
      </c>
      <c r="F557" t="s">
        <v>833</v>
      </c>
      <c r="G557">
        <v>30</v>
      </c>
      <c r="H557">
        <v>6575</v>
      </c>
    </row>
    <row r="558" spans="1:8" hidden="1">
      <c r="A558">
        <v>1314</v>
      </c>
      <c r="B558" t="s">
        <v>831</v>
      </c>
      <c r="C558">
        <v>5538</v>
      </c>
      <c r="D558" t="s">
        <v>836</v>
      </c>
      <c r="E558">
        <v>1510</v>
      </c>
      <c r="F558" t="s">
        <v>833</v>
      </c>
      <c r="G558">
        <v>7</v>
      </c>
      <c r="H558">
        <v>953</v>
      </c>
    </row>
    <row r="559" spans="1:8" hidden="1">
      <c r="A559">
        <v>1314</v>
      </c>
      <c r="B559" t="s">
        <v>831</v>
      </c>
      <c r="C559">
        <v>5537</v>
      </c>
      <c r="D559" t="s">
        <v>837</v>
      </c>
      <c r="E559">
        <v>1510</v>
      </c>
      <c r="F559" t="s">
        <v>833</v>
      </c>
      <c r="G559">
        <v>14</v>
      </c>
      <c r="H559">
        <v>3092</v>
      </c>
    </row>
    <row r="560" spans="1:8" hidden="1">
      <c r="A560">
        <v>1314</v>
      </c>
      <c r="B560" t="s">
        <v>831</v>
      </c>
      <c r="C560">
        <v>6012</v>
      </c>
      <c r="D560" t="s">
        <v>627</v>
      </c>
      <c r="E560">
        <v>1589</v>
      </c>
      <c r="F560" t="s">
        <v>282</v>
      </c>
      <c r="G560">
        <v>20</v>
      </c>
      <c r="H560">
        <v>3658</v>
      </c>
    </row>
    <row r="561" spans="1:8" hidden="1">
      <c r="A561">
        <v>1314</v>
      </c>
      <c r="B561" t="s">
        <v>831</v>
      </c>
      <c r="C561">
        <v>5729</v>
      </c>
      <c r="D561" t="s">
        <v>419</v>
      </c>
      <c r="E561">
        <v>1589</v>
      </c>
      <c r="F561" t="s">
        <v>282</v>
      </c>
      <c r="G561">
        <v>20</v>
      </c>
      <c r="H561">
        <v>4278</v>
      </c>
    </row>
    <row r="562" spans="1:8" hidden="1">
      <c r="A562">
        <v>1314</v>
      </c>
      <c r="B562" t="s">
        <v>831</v>
      </c>
      <c r="C562">
        <v>6079</v>
      </c>
      <c r="D562" t="s">
        <v>375</v>
      </c>
      <c r="E562">
        <v>1657</v>
      </c>
      <c r="F562" t="s">
        <v>279</v>
      </c>
      <c r="G562">
        <v>18</v>
      </c>
      <c r="H562">
        <v>4239</v>
      </c>
    </row>
    <row r="563" spans="1:8" hidden="1">
      <c r="A563">
        <v>1314</v>
      </c>
      <c r="B563" t="s">
        <v>831</v>
      </c>
      <c r="C563">
        <v>5826</v>
      </c>
      <c r="D563" t="s">
        <v>280</v>
      </c>
      <c r="E563">
        <v>1657</v>
      </c>
      <c r="F563" t="s">
        <v>279</v>
      </c>
      <c r="G563">
        <v>20</v>
      </c>
      <c r="H563">
        <v>4049</v>
      </c>
    </row>
    <row r="564" spans="1:8" hidden="1">
      <c r="A564">
        <v>1326</v>
      </c>
      <c r="B564" t="s">
        <v>547</v>
      </c>
      <c r="C564">
        <v>5280</v>
      </c>
      <c r="D564" t="s">
        <v>584</v>
      </c>
      <c r="E564">
        <v>1459</v>
      </c>
      <c r="F564" t="s">
        <v>550</v>
      </c>
      <c r="G564">
        <v>11</v>
      </c>
      <c r="H564">
        <v>5083</v>
      </c>
    </row>
    <row r="565" spans="1:8" hidden="1">
      <c r="A565">
        <v>1326</v>
      </c>
      <c r="B565" t="s">
        <v>547</v>
      </c>
      <c r="C565">
        <v>5281</v>
      </c>
      <c r="D565" t="s">
        <v>583</v>
      </c>
      <c r="E565">
        <v>1459</v>
      </c>
      <c r="F565" t="s">
        <v>550</v>
      </c>
      <c r="G565">
        <v>15</v>
      </c>
      <c r="H565">
        <v>3847</v>
      </c>
    </row>
    <row r="566" spans="1:8" hidden="1">
      <c r="A566">
        <v>1326</v>
      </c>
      <c r="B566" t="s">
        <v>547</v>
      </c>
      <c r="C566">
        <v>6505</v>
      </c>
      <c r="D566" t="s">
        <v>551</v>
      </c>
      <c r="E566">
        <v>1459</v>
      </c>
      <c r="F566" t="s">
        <v>550</v>
      </c>
      <c r="G566">
        <v>30</v>
      </c>
      <c r="H566">
        <v>7970</v>
      </c>
    </row>
    <row r="567" spans="1:8" hidden="1">
      <c r="A567">
        <v>1326</v>
      </c>
      <c r="B567" t="s">
        <v>547</v>
      </c>
      <c r="C567">
        <v>5283</v>
      </c>
      <c r="D567" t="s">
        <v>582</v>
      </c>
      <c r="E567">
        <v>1460</v>
      </c>
      <c r="F567" t="s">
        <v>44</v>
      </c>
      <c r="G567">
        <v>9</v>
      </c>
      <c r="H567">
        <v>3293</v>
      </c>
    </row>
    <row r="568" spans="1:8" hidden="1">
      <c r="A568">
        <v>1326</v>
      </c>
      <c r="B568" t="s">
        <v>547</v>
      </c>
      <c r="C568">
        <v>5293</v>
      </c>
      <c r="D568" t="s">
        <v>580</v>
      </c>
      <c r="E568">
        <v>1460</v>
      </c>
      <c r="F568" t="s">
        <v>44</v>
      </c>
      <c r="G568">
        <v>11</v>
      </c>
      <c r="H568">
        <v>638</v>
      </c>
    </row>
    <row r="569" spans="1:8" hidden="1">
      <c r="A569">
        <v>1326</v>
      </c>
      <c r="B569" t="s">
        <v>547</v>
      </c>
      <c r="C569">
        <v>5295</v>
      </c>
      <c r="D569" t="s">
        <v>579</v>
      </c>
      <c r="E569">
        <v>1460</v>
      </c>
      <c r="F569" t="s">
        <v>44</v>
      </c>
      <c r="G569">
        <v>11</v>
      </c>
      <c r="H569">
        <v>1420</v>
      </c>
    </row>
    <row r="570" spans="1:8" hidden="1">
      <c r="A570">
        <v>1326</v>
      </c>
      <c r="B570" t="s">
        <v>547</v>
      </c>
      <c r="C570">
        <v>5477</v>
      </c>
      <c r="D570" t="s">
        <v>552</v>
      </c>
      <c r="E570">
        <v>1460</v>
      </c>
      <c r="F570" t="s">
        <v>44</v>
      </c>
      <c r="G570">
        <v>11</v>
      </c>
      <c r="H570">
        <v>841</v>
      </c>
    </row>
    <row r="571" spans="1:8" hidden="1">
      <c r="A571">
        <v>1326</v>
      </c>
      <c r="B571" t="s">
        <v>547</v>
      </c>
      <c r="C571">
        <v>5290</v>
      </c>
      <c r="D571" t="s">
        <v>581</v>
      </c>
      <c r="E571">
        <v>1460</v>
      </c>
      <c r="F571" t="s">
        <v>44</v>
      </c>
      <c r="G571">
        <v>11</v>
      </c>
      <c r="H571">
        <v>1784</v>
      </c>
    </row>
    <row r="572" spans="1:8" hidden="1">
      <c r="A572">
        <v>1326</v>
      </c>
      <c r="B572" t="s">
        <v>547</v>
      </c>
      <c r="C572">
        <v>5300</v>
      </c>
      <c r="D572" t="s">
        <v>575</v>
      </c>
      <c r="E572">
        <v>1463</v>
      </c>
      <c r="F572" t="s">
        <v>574</v>
      </c>
      <c r="G572">
        <v>22</v>
      </c>
      <c r="H572">
        <v>4744</v>
      </c>
    </row>
    <row r="573" spans="1:8" hidden="1">
      <c r="A573">
        <v>1326</v>
      </c>
      <c r="B573" t="s">
        <v>547</v>
      </c>
      <c r="C573">
        <v>5298</v>
      </c>
      <c r="D573" t="s">
        <v>577</v>
      </c>
      <c r="E573">
        <v>1463</v>
      </c>
      <c r="F573" t="s">
        <v>574</v>
      </c>
      <c r="G573">
        <v>25</v>
      </c>
      <c r="H573">
        <v>4073</v>
      </c>
    </row>
    <row r="574" spans="1:8" hidden="1">
      <c r="A574">
        <v>1326</v>
      </c>
      <c r="B574" t="s">
        <v>547</v>
      </c>
      <c r="C574">
        <v>5299</v>
      </c>
      <c r="D574" t="s">
        <v>576</v>
      </c>
      <c r="E574">
        <v>1463</v>
      </c>
      <c r="F574" t="s">
        <v>574</v>
      </c>
      <c r="G574">
        <v>22</v>
      </c>
      <c r="H574">
        <v>5168</v>
      </c>
    </row>
    <row r="575" spans="1:8" hidden="1">
      <c r="A575">
        <v>1326</v>
      </c>
      <c r="B575" t="s">
        <v>547</v>
      </c>
      <c r="C575">
        <v>5297</v>
      </c>
      <c r="D575" t="s">
        <v>578</v>
      </c>
      <c r="E575">
        <v>1463</v>
      </c>
      <c r="F575" t="s">
        <v>574</v>
      </c>
      <c r="G575">
        <v>18</v>
      </c>
      <c r="H575">
        <v>7894</v>
      </c>
    </row>
    <row r="576" spans="1:8" hidden="1">
      <c r="A576">
        <v>1326</v>
      </c>
      <c r="B576" t="s">
        <v>547</v>
      </c>
      <c r="C576">
        <v>5302</v>
      </c>
      <c r="D576" t="s">
        <v>573</v>
      </c>
      <c r="E576">
        <v>1465</v>
      </c>
      <c r="F576" t="s">
        <v>568</v>
      </c>
      <c r="G576">
        <v>7</v>
      </c>
      <c r="H576">
        <v>2856</v>
      </c>
    </row>
    <row r="577" spans="1:8" hidden="1">
      <c r="A577">
        <v>1326</v>
      </c>
      <c r="B577" t="s">
        <v>547</v>
      </c>
      <c r="C577">
        <v>5307</v>
      </c>
      <c r="D577" t="s">
        <v>570</v>
      </c>
      <c r="E577">
        <v>1465</v>
      </c>
      <c r="F577" t="s">
        <v>568</v>
      </c>
      <c r="G577">
        <v>5</v>
      </c>
      <c r="H577">
        <v>189</v>
      </c>
    </row>
    <row r="578" spans="1:8" hidden="1">
      <c r="A578">
        <v>1326</v>
      </c>
      <c r="B578" t="s">
        <v>547</v>
      </c>
      <c r="C578">
        <v>5308</v>
      </c>
      <c r="D578" t="s">
        <v>569</v>
      </c>
      <c r="E578">
        <v>1465</v>
      </c>
      <c r="F578" t="s">
        <v>568</v>
      </c>
      <c r="G578">
        <v>7</v>
      </c>
      <c r="H578">
        <v>1710</v>
      </c>
    </row>
    <row r="579" spans="1:8" hidden="1">
      <c r="A579">
        <v>1326</v>
      </c>
      <c r="B579" t="s">
        <v>547</v>
      </c>
      <c r="C579">
        <v>5304</v>
      </c>
      <c r="D579" t="s">
        <v>572</v>
      </c>
      <c r="E579">
        <v>1465</v>
      </c>
      <c r="F579" t="s">
        <v>568</v>
      </c>
      <c r="G579">
        <v>5</v>
      </c>
      <c r="H579">
        <v>269</v>
      </c>
    </row>
    <row r="580" spans="1:8" hidden="1">
      <c r="A580">
        <v>1326</v>
      </c>
      <c r="B580" t="s">
        <v>547</v>
      </c>
      <c r="C580">
        <v>5305</v>
      </c>
      <c r="D580" t="s">
        <v>571</v>
      </c>
      <c r="E580">
        <v>1465</v>
      </c>
      <c r="F580" t="s">
        <v>568</v>
      </c>
      <c r="G580">
        <v>7</v>
      </c>
      <c r="H580">
        <v>1637</v>
      </c>
    </row>
    <row r="581" spans="1:8" hidden="1">
      <c r="A581">
        <v>1326</v>
      </c>
      <c r="B581" t="s">
        <v>547</v>
      </c>
      <c r="C581">
        <v>5309</v>
      </c>
      <c r="D581" t="s">
        <v>567</v>
      </c>
      <c r="E581">
        <v>1467</v>
      </c>
      <c r="F581" t="s">
        <v>562</v>
      </c>
      <c r="G581">
        <v>6</v>
      </c>
      <c r="H581">
        <v>3125</v>
      </c>
    </row>
    <row r="582" spans="1:8" hidden="1">
      <c r="A582">
        <v>1326</v>
      </c>
      <c r="B582" t="s">
        <v>547</v>
      </c>
      <c r="C582">
        <v>5312</v>
      </c>
      <c r="D582" t="s">
        <v>564</v>
      </c>
      <c r="E582">
        <v>1467</v>
      </c>
      <c r="F582" t="s">
        <v>562</v>
      </c>
      <c r="G582">
        <v>8</v>
      </c>
      <c r="H582">
        <v>1139</v>
      </c>
    </row>
    <row r="583" spans="1:8" hidden="1">
      <c r="A583">
        <v>1326</v>
      </c>
      <c r="B583" t="s">
        <v>547</v>
      </c>
      <c r="C583">
        <v>5314</v>
      </c>
      <c r="D583" t="s">
        <v>563</v>
      </c>
      <c r="E583">
        <v>1467</v>
      </c>
      <c r="F583" t="s">
        <v>562</v>
      </c>
      <c r="G583">
        <v>8</v>
      </c>
      <c r="H583">
        <v>1964</v>
      </c>
    </row>
    <row r="584" spans="1:8" hidden="1">
      <c r="A584">
        <v>1326</v>
      </c>
      <c r="B584" t="s">
        <v>547</v>
      </c>
      <c r="C584">
        <v>5310</v>
      </c>
      <c r="D584" t="s">
        <v>566</v>
      </c>
      <c r="E584">
        <v>1467</v>
      </c>
      <c r="F584" t="s">
        <v>562</v>
      </c>
      <c r="G584">
        <v>8</v>
      </c>
      <c r="H584">
        <v>1881</v>
      </c>
    </row>
    <row r="585" spans="1:8" hidden="1">
      <c r="A585">
        <v>1326</v>
      </c>
      <c r="B585" t="s">
        <v>547</v>
      </c>
      <c r="C585">
        <v>5311</v>
      </c>
      <c r="D585" t="s">
        <v>565</v>
      </c>
      <c r="E585">
        <v>1467</v>
      </c>
      <c r="F585" t="s">
        <v>562</v>
      </c>
      <c r="G585">
        <v>8</v>
      </c>
      <c r="H585">
        <v>1984</v>
      </c>
    </row>
    <row r="586" spans="1:8" hidden="1">
      <c r="A586">
        <v>1326</v>
      </c>
      <c r="B586" t="s">
        <v>547</v>
      </c>
      <c r="C586">
        <v>5323</v>
      </c>
      <c r="D586" t="s">
        <v>560</v>
      </c>
      <c r="E586">
        <v>1468</v>
      </c>
      <c r="F586" t="s">
        <v>545</v>
      </c>
      <c r="G586">
        <v>5</v>
      </c>
      <c r="H586">
        <v>1685</v>
      </c>
    </row>
    <row r="587" spans="1:8" hidden="1">
      <c r="A587">
        <v>1326</v>
      </c>
      <c r="B587" t="s">
        <v>547</v>
      </c>
      <c r="C587">
        <v>5324</v>
      </c>
      <c r="D587" t="s">
        <v>559</v>
      </c>
      <c r="E587">
        <v>1468</v>
      </c>
      <c r="F587" t="s">
        <v>545</v>
      </c>
      <c r="G587">
        <v>19</v>
      </c>
      <c r="H587">
        <v>2293</v>
      </c>
    </row>
    <row r="588" spans="1:8" hidden="1">
      <c r="A588">
        <v>1326</v>
      </c>
      <c r="B588" t="s">
        <v>547</v>
      </c>
      <c r="C588">
        <v>6593</v>
      </c>
      <c r="D588" t="s">
        <v>548</v>
      </c>
      <c r="E588">
        <v>1468</v>
      </c>
      <c r="F588" t="s">
        <v>545</v>
      </c>
      <c r="G588">
        <v>50</v>
      </c>
      <c r="H588">
        <v>10228</v>
      </c>
    </row>
    <row r="589" spans="1:8" hidden="1">
      <c r="A589">
        <v>1326</v>
      </c>
      <c r="B589" t="s">
        <v>547</v>
      </c>
      <c r="C589">
        <v>6595</v>
      </c>
      <c r="D589" t="s">
        <v>546</v>
      </c>
      <c r="E589">
        <v>1468</v>
      </c>
      <c r="F589" t="s">
        <v>545</v>
      </c>
      <c r="G589">
        <v>65</v>
      </c>
      <c r="H589">
        <v>13822</v>
      </c>
    </row>
    <row r="590" spans="1:8" hidden="1">
      <c r="A590">
        <v>1326</v>
      </c>
      <c r="B590" t="s">
        <v>547</v>
      </c>
      <c r="C590">
        <v>5322</v>
      </c>
      <c r="D590" t="s">
        <v>561</v>
      </c>
      <c r="E590">
        <v>1468</v>
      </c>
      <c r="F590" t="s">
        <v>545</v>
      </c>
      <c r="G590">
        <v>6</v>
      </c>
      <c r="H590">
        <v>1906</v>
      </c>
    </row>
    <row r="591" spans="1:8" hidden="1">
      <c r="A591">
        <v>1326</v>
      </c>
      <c r="B591" t="s">
        <v>547</v>
      </c>
      <c r="C591">
        <v>6582</v>
      </c>
      <c r="D591" t="s">
        <v>549</v>
      </c>
      <c r="E591">
        <v>1468</v>
      </c>
      <c r="F591" t="s">
        <v>545</v>
      </c>
      <c r="G591">
        <v>25</v>
      </c>
      <c r="H591">
        <v>4402</v>
      </c>
    </row>
    <row r="592" spans="1:8" hidden="1">
      <c r="A592">
        <v>1326</v>
      </c>
      <c r="B592" t="s">
        <v>547</v>
      </c>
      <c r="C592">
        <v>5329</v>
      </c>
      <c r="D592" t="s">
        <v>558</v>
      </c>
      <c r="E592">
        <v>1470</v>
      </c>
      <c r="F592" t="s">
        <v>555</v>
      </c>
      <c r="G592">
        <v>10</v>
      </c>
      <c r="H592">
        <v>2920</v>
      </c>
    </row>
    <row r="593" spans="1:10" hidden="1">
      <c r="A593">
        <v>1326</v>
      </c>
      <c r="B593" t="s">
        <v>547</v>
      </c>
      <c r="C593">
        <v>5338</v>
      </c>
      <c r="D593" t="s">
        <v>557</v>
      </c>
      <c r="E593">
        <v>1470</v>
      </c>
      <c r="F593" t="s">
        <v>555</v>
      </c>
      <c r="G593">
        <v>13</v>
      </c>
      <c r="H593">
        <v>1489</v>
      </c>
    </row>
    <row r="594" spans="1:10" hidden="1">
      <c r="A594">
        <v>1326</v>
      </c>
      <c r="B594" t="s">
        <v>547</v>
      </c>
      <c r="C594">
        <v>5347</v>
      </c>
      <c r="D594" t="s">
        <v>556</v>
      </c>
      <c r="E594">
        <v>1470</v>
      </c>
      <c r="F594" t="s">
        <v>555</v>
      </c>
      <c r="G594">
        <v>17</v>
      </c>
      <c r="H594">
        <v>3319</v>
      </c>
    </row>
    <row r="595" spans="1:10" hidden="1">
      <c r="A595">
        <v>1326</v>
      </c>
      <c r="B595" t="s">
        <v>547</v>
      </c>
      <c r="C595">
        <v>5419</v>
      </c>
      <c r="D595" t="s">
        <v>554</v>
      </c>
      <c r="E595">
        <v>1484</v>
      </c>
      <c r="F595" t="s">
        <v>553</v>
      </c>
      <c r="G595">
        <v>13</v>
      </c>
      <c r="H595">
        <v>3361</v>
      </c>
    </row>
    <row r="596" spans="1:10" hidden="1">
      <c r="A596">
        <v>1326</v>
      </c>
      <c r="B596" t="s">
        <v>547</v>
      </c>
      <c r="C596">
        <v>5727</v>
      </c>
      <c r="D596" t="s">
        <v>419</v>
      </c>
      <c r="E596">
        <v>1587</v>
      </c>
      <c r="F596" t="s">
        <v>282</v>
      </c>
      <c r="G596">
        <v>20</v>
      </c>
      <c r="H596">
        <v>3327</v>
      </c>
    </row>
    <row r="597" spans="1:10" hidden="1">
      <c r="A597">
        <v>1326</v>
      </c>
      <c r="B597" t="s">
        <v>547</v>
      </c>
      <c r="C597">
        <v>5985</v>
      </c>
      <c r="D597" t="s">
        <v>375</v>
      </c>
      <c r="E597">
        <v>1655</v>
      </c>
      <c r="F597" t="s">
        <v>279</v>
      </c>
      <c r="G597">
        <v>20</v>
      </c>
      <c r="H597">
        <v>2915</v>
      </c>
    </row>
    <row r="598" spans="1:10" hidden="1">
      <c r="A598">
        <v>1326</v>
      </c>
      <c r="B598" t="s">
        <v>547</v>
      </c>
      <c r="C598">
        <v>5824</v>
      </c>
      <c r="D598" t="s">
        <v>280</v>
      </c>
      <c r="E598">
        <v>1655</v>
      </c>
      <c r="F598" t="s">
        <v>279</v>
      </c>
      <c r="G598">
        <v>20</v>
      </c>
      <c r="H598">
        <v>3075</v>
      </c>
    </row>
    <row r="599" spans="1:10">
      <c r="A599">
        <v>1301</v>
      </c>
      <c r="B599" t="s">
        <v>1231</v>
      </c>
      <c r="C599">
        <v>5448</v>
      </c>
      <c r="D599" t="s">
        <v>1279</v>
      </c>
      <c r="E599">
        <v>1493</v>
      </c>
      <c r="F599" t="s">
        <v>1234</v>
      </c>
      <c r="G599">
        <v>5</v>
      </c>
      <c r="H599">
        <v>1041</v>
      </c>
      <c r="J599">
        <f>SUM(H599:H609)</f>
        <v>24132</v>
      </c>
    </row>
    <row r="600" spans="1:10">
      <c r="A600">
        <v>1301</v>
      </c>
      <c r="B600" t="s">
        <v>1231</v>
      </c>
      <c r="C600">
        <v>5450</v>
      </c>
      <c r="D600" t="s">
        <v>1278</v>
      </c>
      <c r="E600">
        <v>1493</v>
      </c>
      <c r="F600" t="s">
        <v>1234</v>
      </c>
      <c r="G600">
        <v>11</v>
      </c>
      <c r="H600">
        <v>1529</v>
      </c>
    </row>
    <row r="601" spans="1:10">
      <c r="A601">
        <v>1301</v>
      </c>
      <c r="B601" t="s">
        <v>1231</v>
      </c>
      <c r="C601">
        <v>5454</v>
      </c>
      <c r="D601" t="s">
        <v>1275</v>
      </c>
      <c r="E601">
        <v>1493</v>
      </c>
      <c r="F601" t="s">
        <v>1234</v>
      </c>
      <c r="G601">
        <v>8</v>
      </c>
      <c r="H601">
        <v>2040</v>
      </c>
    </row>
    <row r="602" spans="1:10">
      <c r="A602">
        <v>1301</v>
      </c>
      <c r="B602" t="s">
        <v>1231</v>
      </c>
      <c r="C602">
        <v>6173</v>
      </c>
      <c r="D602" t="s">
        <v>1236</v>
      </c>
      <c r="E602">
        <v>1493</v>
      </c>
      <c r="F602" t="s">
        <v>1234</v>
      </c>
      <c r="G602">
        <v>27</v>
      </c>
      <c r="H602">
        <v>4710</v>
      </c>
    </row>
    <row r="603" spans="1:10">
      <c r="A603">
        <v>1301</v>
      </c>
      <c r="B603" t="s">
        <v>1231</v>
      </c>
      <c r="C603">
        <v>5455</v>
      </c>
      <c r="D603" t="s">
        <v>1274</v>
      </c>
      <c r="E603">
        <v>1493</v>
      </c>
      <c r="F603" t="s">
        <v>1234</v>
      </c>
      <c r="G603">
        <v>11</v>
      </c>
      <c r="H603">
        <v>1059</v>
      </c>
    </row>
    <row r="604" spans="1:10">
      <c r="A604">
        <v>1301</v>
      </c>
      <c r="B604" t="s">
        <v>1231</v>
      </c>
      <c r="C604">
        <v>6104</v>
      </c>
      <c r="D604" t="s">
        <v>1238</v>
      </c>
      <c r="E604">
        <v>1493</v>
      </c>
      <c r="F604" t="s">
        <v>1234</v>
      </c>
      <c r="G604">
        <v>60</v>
      </c>
      <c r="H604">
        <v>4511</v>
      </c>
    </row>
    <row r="605" spans="1:10">
      <c r="A605">
        <v>1301</v>
      </c>
      <c r="B605" t="s">
        <v>1231</v>
      </c>
      <c r="C605">
        <v>5452</v>
      </c>
      <c r="D605" t="s">
        <v>1277</v>
      </c>
      <c r="E605">
        <v>1493</v>
      </c>
      <c r="F605" t="s">
        <v>1234</v>
      </c>
      <c r="G605">
        <v>5</v>
      </c>
      <c r="H605">
        <v>1255</v>
      </c>
    </row>
    <row r="606" spans="1:10">
      <c r="A606">
        <v>1301</v>
      </c>
      <c r="B606" t="s">
        <v>1231</v>
      </c>
      <c r="C606">
        <v>6164</v>
      </c>
      <c r="D606" t="s">
        <v>1237</v>
      </c>
      <c r="E606">
        <v>1493</v>
      </c>
      <c r="F606" t="s">
        <v>1234</v>
      </c>
      <c r="G606">
        <v>27</v>
      </c>
      <c r="H606">
        <v>2831</v>
      </c>
    </row>
    <row r="607" spans="1:10">
      <c r="A607">
        <v>1301</v>
      </c>
      <c r="B607" t="s">
        <v>1231</v>
      </c>
      <c r="C607">
        <v>5453</v>
      </c>
      <c r="D607" t="s">
        <v>1276</v>
      </c>
      <c r="E607">
        <v>1493</v>
      </c>
      <c r="F607" t="s">
        <v>1234</v>
      </c>
      <c r="G607">
        <v>8</v>
      </c>
      <c r="H607">
        <v>1359</v>
      </c>
      <c r="I607">
        <f>H607/60</f>
        <v>22.65</v>
      </c>
    </row>
    <row r="608" spans="1:10">
      <c r="A608">
        <v>1301</v>
      </c>
      <c r="B608" t="s">
        <v>1231</v>
      </c>
      <c r="C608">
        <v>5876</v>
      </c>
      <c r="D608" t="s">
        <v>1243</v>
      </c>
      <c r="E608">
        <v>1493</v>
      </c>
      <c r="F608" t="s">
        <v>1234</v>
      </c>
      <c r="G608">
        <v>40</v>
      </c>
      <c r="H608">
        <v>2519</v>
      </c>
      <c r="I608">
        <f t="shared" ref="I608:I609" si="0">H608/60</f>
        <v>41.983333333333334</v>
      </c>
    </row>
    <row r="609" spans="1:9">
      <c r="A609">
        <v>1301</v>
      </c>
      <c r="B609" t="s">
        <v>1231</v>
      </c>
      <c r="C609">
        <v>6175</v>
      </c>
      <c r="D609" t="s">
        <v>1235</v>
      </c>
      <c r="E609">
        <v>1493</v>
      </c>
      <c r="F609" t="s">
        <v>1234</v>
      </c>
      <c r="G609">
        <v>6</v>
      </c>
      <c r="H609">
        <v>1278</v>
      </c>
      <c r="I609">
        <f t="shared" si="0"/>
        <v>21.3</v>
      </c>
    </row>
    <row r="610" spans="1:9">
      <c r="A610">
        <v>1301</v>
      </c>
      <c r="B610" t="s">
        <v>1231</v>
      </c>
      <c r="C610">
        <v>5458</v>
      </c>
      <c r="D610" t="s">
        <v>1271</v>
      </c>
      <c r="E610">
        <v>1495</v>
      </c>
      <c r="F610" t="s">
        <v>1270</v>
      </c>
      <c r="G610">
        <v>13</v>
      </c>
      <c r="H610">
        <v>1739</v>
      </c>
    </row>
    <row r="611" spans="1:9">
      <c r="A611">
        <v>1301</v>
      </c>
      <c r="B611" t="s">
        <v>1231</v>
      </c>
      <c r="C611">
        <v>5457</v>
      </c>
      <c r="D611" t="s">
        <v>1272</v>
      </c>
      <c r="E611">
        <v>1495</v>
      </c>
      <c r="F611" t="s">
        <v>1270</v>
      </c>
      <c r="G611">
        <v>15</v>
      </c>
      <c r="H611">
        <v>2833</v>
      </c>
    </row>
    <row r="612" spans="1:9">
      <c r="A612">
        <v>1301</v>
      </c>
      <c r="B612" t="s">
        <v>1231</v>
      </c>
      <c r="C612">
        <v>5456</v>
      </c>
      <c r="D612" t="s">
        <v>1273</v>
      </c>
      <c r="E612">
        <v>1495</v>
      </c>
      <c r="F612" t="s">
        <v>1270</v>
      </c>
      <c r="G612">
        <v>5</v>
      </c>
      <c r="H612">
        <v>1191</v>
      </c>
    </row>
    <row r="613" spans="1:9">
      <c r="A613">
        <v>1301</v>
      </c>
      <c r="B613" t="s">
        <v>1231</v>
      </c>
      <c r="C613">
        <v>6015</v>
      </c>
      <c r="D613" t="s">
        <v>1241</v>
      </c>
      <c r="E613">
        <v>1496</v>
      </c>
      <c r="F613" t="s">
        <v>1239</v>
      </c>
      <c r="G613">
        <v>41</v>
      </c>
      <c r="H613">
        <v>5657</v>
      </c>
    </row>
    <row r="614" spans="1:9">
      <c r="A614">
        <v>1301</v>
      </c>
      <c r="B614" t="s">
        <v>1231</v>
      </c>
      <c r="C614">
        <v>6066</v>
      </c>
      <c r="D614" t="s">
        <v>1240</v>
      </c>
      <c r="E614">
        <v>1496</v>
      </c>
      <c r="F614" t="s">
        <v>1239</v>
      </c>
      <c r="G614">
        <v>42</v>
      </c>
      <c r="H614">
        <v>4874</v>
      </c>
    </row>
    <row r="615" spans="1:9">
      <c r="A615">
        <v>1301</v>
      </c>
      <c r="B615" t="s">
        <v>1231</v>
      </c>
      <c r="C615">
        <v>5459</v>
      </c>
      <c r="D615" t="s">
        <v>1269</v>
      </c>
      <c r="E615">
        <v>1496</v>
      </c>
      <c r="F615" t="s">
        <v>1239</v>
      </c>
      <c r="G615">
        <v>17</v>
      </c>
      <c r="H615">
        <v>3459</v>
      </c>
    </row>
    <row r="616" spans="1:9">
      <c r="A616">
        <v>1301</v>
      </c>
      <c r="B616" t="s">
        <v>1231</v>
      </c>
      <c r="C616">
        <v>5460</v>
      </c>
      <c r="D616" t="s">
        <v>1268</v>
      </c>
      <c r="E616">
        <v>1496</v>
      </c>
      <c r="F616" t="s">
        <v>1239</v>
      </c>
      <c r="G616">
        <v>21</v>
      </c>
      <c r="H616">
        <v>2225</v>
      </c>
    </row>
    <row r="617" spans="1:9">
      <c r="A617">
        <v>1301</v>
      </c>
      <c r="B617" t="s">
        <v>1231</v>
      </c>
      <c r="C617">
        <v>5461</v>
      </c>
      <c r="D617" t="s">
        <v>1267</v>
      </c>
      <c r="E617">
        <v>1497</v>
      </c>
      <c r="F617" t="s">
        <v>1247</v>
      </c>
      <c r="G617">
        <v>10</v>
      </c>
      <c r="H617">
        <v>2324</v>
      </c>
    </row>
    <row r="618" spans="1:9">
      <c r="A618">
        <v>1301</v>
      </c>
      <c r="B618" t="s">
        <v>1231</v>
      </c>
      <c r="C618">
        <v>5462</v>
      </c>
      <c r="D618" t="s">
        <v>1266</v>
      </c>
      <c r="E618">
        <v>1497</v>
      </c>
      <c r="F618" t="s">
        <v>1247</v>
      </c>
      <c r="G618">
        <v>13</v>
      </c>
      <c r="H618">
        <v>1876</v>
      </c>
    </row>
    <row r="619" spans="1:9">
      <c r="A619">
        <v>1301</v>
      </c>
      <c r="B619" t="s">
        <v>1231</v>
      </c>
      <c r="C619">
        <v>5463</v>
      </c>
      <c r="D619" t="s">
        <v>1266</v>
      </c>
      <c r="E619">
        <v>1497</v>
      </c>
      <c r="F619" t="s">
        <v>1247</v>
      </c>
      <c r="G619">
        <v>11</v>
      </c>
      <c r="H619">
        <v>2022</v>
      </c>
    </row>
    <row r="620" spans="1:9">
      <c r="A620">
        <v>1301</v>
      </c>
      <c r="B620" t="s">
        <v>1231</v>
      </c>
      <c r="C620">
        <v>5798</v>
      </c>
      <c r="D620" t="s">
        <v>1248</v>
      </c>
      <c r="E620">
        <v>1497</v>
      </c>
      <c r="F620" t="s">
        <v>1247</v>
      </c>
      <c r="G620">
        <v>6</v>
      </c>
      <c r="H620">
        <v>1085</v>
      </c>
    </row>
    <row r="621" spans="1:9">
      <c r="A621">
        <v>1301</v>
      </c>
      <c r="B621" t="s">
        <v>1231</v>
      </c>
      <c r="C621">
        <v>5874</v>
      </c>
      <c r="D621" t="s">
        <v>1245</v>
      </c>
      <c r="E621">
        <v>1498</v>
      </c>
      <c r="F621" t="s">
        <v>1244</v>
      </c>
      <c r="G621">
        <v>37</v>
      </c>
      <c r="H621">
        <v>6637</v>
      </c>
    </row>
    <row r="622" spans="1:9">
      <c r="A622">
        <v>1301</v>
      </c>
      <c r="B622" t="s">
        <v>1231</v>
      </c>
      <c r="C622">
        <v>5873</v>
      </c>
      <c r="D622" t="s">
        <v>1246</v>
      </c>
      <c r="E622">
        <v>1498</v>
      </c>
      <c r="F622" t="s">
        <v>1244</v>
      </c>
      <c r="G622">
        <v>40</v>
      </c>
      <c r="H622">
        <v>3692</v>
      </c>
    </row>
    <row r="623" spans="1:9">
      <c r="A623">
        <v>1301</v>
      </c>
      <c r="B623" t="s">
        <v>1231</v>
      </c>
      <c r="C623">
        <v>5464</v>
      </c>
      <c r="D623" t="s">
        <v>1265</v>
      </c>
      <c r="E623">
        <v>1498</v>
      </c>
      <c r="F623" t="s">
        <v>1244</v>
      </c>
      <c r="G623">
        <v>13</v>
      </c>
      <c r="H623">
        <v>3435</v>
      </c>
    </row>
    <row r="624" spans="1:9">
      <c r="A624">
        <v>1301</v>
      </c>
      <c r="B624" t="s">
        <v>1231</v>
      </c>
      <c r="C624">
        <v>5465</v>
      </c>
      <c r="D624" t="s">
        <v>1264</v>
      </c>
      <c r="E624">
        <v>1498</v>
      </c>
      <c r="F624" t="s">
        <v>1244</v>
      </c>
      <c r="G624">
        <v>45</v>
      </c>
      <c r="H624">
        <v>6904</v>
      </c>
    </row>
    <row r="625" spans="1:8">
      <c r="A625">
        <v>1301</v>
      </c>
      <c r="B625" t="s">
        <v>1231</v>
      </c>
      <c r="C625">
        <v>5466</v>
      </c>
      <c r="D625" t="s">
        <v>1263</v>
      </c>
      <c r="E625">
        <v>1498</v>
      </c>
      <c r="F625" t="s">
        <v>1244</v>
      </c>
      <c r="G625">
        <v>30</v>
      </c>
      <c r="H625">
        <v>10268</v>
      </c>
    </row>
    <row r="626" spans="1:8">
      <c r="A626">
        <v>1301</v>
      </c>
      <c r="B626" t="s">
        <v>1231</v>
      </c>
      <c r="C626">
        <v>5467</v>
      </c>
      <c r="D626" t="s">
        <v>1262</v>
      </c>
      <c r="E626">
        <v>1498</v>
      </c>
      <c r="F626" t="s">
        <v>1244</v>
      </c>
      <c r="G626">
        <v>13</v>
      </c>
      <c r="H626">
        <v>3075</v>
      </c>
    </row>
    <row r="627" spans="1:8">
      <c r="A627">
        <v>1301</v>
      </c>
      <c r="B627" t="s">
        <v>1231</v>
      </c>
      <c r="C627">
        <v>5468</v>
      </c>
      <c r="D627" t="s">
        <v>1261</v>
      </c>
      <c r="E627">
        <v>1498</v>
      </c>
      <c r="F627" t="s">
        <v>1244</v>
      </c>
      <c r="G627">
        <v>24</v>
      </c>
      <c r="H627">
        <v>4351</v>
      </c>
    </row>
    <row r="628" spans="1:8">
      <c r="A628">
        <v>1301</v>
      </c>
      <c r="B628" t="s">
        <v>1231</v>
      </c>
      <c r="C628">
        <v>5469</v>
      </c>
      <c r="D628" t="s">
        <v>1260</v>
      </c>
      <c r="E628">
        <v>1498</v>
      </c>
      <c r="F628" t="s">
        <v>1244</v>
      </c>
      <c r="G628">
        <v>20</v>
      </c>
      <c r="H628">
        <v>5018</v>
      </c>
    </row>
    <row r="629" spans="1:8">
      <c r="A629">
        <v>1301</v>
      </c>
      <c r="B629" t="s">
        <v>1231</v>
      </c>
      <c r="C629">
        <v>5472</v>
      </c>
      <c r="D629" t="s">
        <v>1257</v>
      </c>
      <c r="E629">
        <v>1499</v>
      </c>
      <c r="F629" t="s">
        <v>1229</v>
      </c>
      <c r="G629">
        <v>8</v>
      </c>
      <c r="H629">
        <v>1982</v>
      </c>
    </row>
    <row r="630" spans="1:8">
      <c r="A630">
        <v>1301</v>
      </c>
      <c r="B630" t="s">
        <v>1231</v>
      </c>
      <c r="C630">
        <v>5473</v>
      </c>
      <c r="D630" t="s">
        <v>1256</v>
      </c>
      <c r="E630">
        <v>1499</v>
      </c>
      <c r="F630" t="s">
        <v>1229</v>
      </c>
      <c r="G630">
        <v>6</v>
      </c>
      <c r="H630">
        <v>1197</v>
      </c>
    </row>
    <row r="631" spans="1:8">
      <c r="A631">
        <v>1301</v>
      </c>
      <c r="B631" t="s">
        <v>1231</v>
      </c>
      <c r="C631">
        <v>5475</v>
      </c>
      <c r="D631" t="s">
        <v>1254</v>
      </c>
      <c r="E631">
        <v>1499</v>
      </c>
      <c r="F631" t="s">
        <v>1229</v>
      </c>
      <c r="G631">
        <v>11</v>
      </c>
      <c r="H631">
        <v>2429</v>
      </c>
    </row>
    <row r="632" spans="1:8">
      <c r="A632">
        <v>1301</v>
      </c>
      <c r="B632" t="s">
        <v>1231</v>
      </c>
      <c r="C632">
        <v>5470</v>
      </c>
      <c r="D632" t="s">
        <v>1259</v>
      </c>
      <c r="E632">
        <v>1499</v>
      </c>
      <c r="F632" t="s">
        <v>1229</v>
      </c>
      <c r="G632">
        <v>7</v>
      </c>
      <c r="H632">
        <v>1902</v>
      </c>
    </row>
    <row r="633" spans="1:8">
      <c r="A633">
        <v>1301</v>
      </c>
      <c r="B633" t="s">
        <v>1231</v>
      </c>
      <c r="C633">
        <v>5471</v>
      </c>
      <c r="D633" t="s">
        <v>1258</v>
      </c>
      <c r="E633">
        <v>1499</v>
      </c>
      <c r="F633" t="s">
        <v>1229</v>
      </c>
      <c r="G633">
        <v>9</v>
      </c>
      <c r="H633">
        <v>1145</v>
      </c>
    </row>
    <row r="634" spans="1:8">
      <c r="A634">
        <v>1301</v>
      </c>
      <c r="B634" t="s">
        <v>1231</v>
      </c>
      <c r="C634">
        <v>6643</v>
      </c>
      <c r="D634" t="s">
        <v>1230</v>
      </c>
      <c r="E634">
        <v>1499</v>
      </c>
      <c r="F634" t="s">
        <v>1229</v>
      </c>
      <c r="G634">
        <v>27</v>
      </c>
      <c r="H634">
        <v>9314</v>
      </c>
    </row>
    <row r="635" spans="1:8">
      <c r="A635">
        <v>1301</v>
      </c>
      <c r="B635" t="s">
        <v>1231</v>
      </c>
      <c r="C635">
        <v>5996</v>
      </c>
      <c r="D635" t="s">
        <v>1242</v>
      </c>
      <c r="E635">
        <v>1499</v>
      </c>
      <c r="F635" t="s">
        <v>1229</v>
      </c>
      <c r="G635">
        <v>50</v>
      </c>
      <c r="H635">
        <v>5373</v>
      </c>
    </row>
    <row r="636" spans="1:8">
      <c r="A636">
        <v>1301</v>
      </c>
      <c r="B636" t="s">
        <v>1231</v>
      </c>
      <c r="C636">
        <v>5474</v>
      </c>
      <c r="D636" t="s">
        <v>1255</v>
      </c>
      <c r="E636">
        <v>1499</v>
      </c>
      <c r="F636" t="s">
        <v>1229</v>
      </c>
      <c r="G636">
        <v>6</v>
      </c>
      <c r="H636">
        <v>1390</v>
      </c>
    </row>
    <row r="637" spans="1:8">
      <c r="A637">
        <v>1301</v>
      </c>
      <c r="B637" t="s">
        <v>1231</v>
      </c>
      <c r="C637">
        <v>5476</v>
      </c>
      <c r="D637" t="s">
        <v>1253</v>
      </c>
      <c r="E637">
        <v>1499</v>
      </c>
      <c r="F637" t="s">
        <v>1229</v>
      </c>
      <c r="G637">
        <v>7</v>
      </c>
      <c r="H637">
        <v>1627</v>
      </c>
    </row>
    <row r="638" spans="1:8">
      <c r="A638">
        <v>1301</v>
      </c>
      <c r="B638" t="s">
        <v>1231</v>
      </c>
      <c r="C638">
        <v>6599</v>
      </c>
      <c r="D638" t="s">
        <v>1233</v>
      </c>
      <c r="E638">
        <v>1499</v>
      </c>
      <c r="F638" t="s">
        <v>1229</v>
      </c>
      <c r="G638">
        <v>26</v>
      </c>
      <c r="H638">
        <v>8733</v>
      </c>
    </row>
    <row r="639" spans="1:8">
      <c r="A639">
        <v>1301</v>
      </c>
      <c r="B639" t="s">
        <v>1231</v>
      </c>
      <c r="C639">
        <v>6601</v>
      </c>
      <c r="D639" t="s">
        <v>1232</v>
      </c>
      <c r="E639">
        <v>1499</v>
      </c>
      <c r="F639" t="s">
        <v>1229</v>
      </c>
      <c r="G639">
        <v>26</v>
      </c>
      <c r="H639">
        <v>8365</v>
      </c>
    </row>
    <row r="640" spans="1:8">
      <c r="A640">
        <v>1301</v>
      </c>
      <c r="B640" t="s">
        <v>1231</v>
      </c>
      <c r="C640">
        <v>5565</v>
      </c>
      <c r="D640" t="s">
        <v>1252</v>
      </c>
      <c r="E640">
        <v>1534</v>
      </c>
      <c r="F640" t="s">
        <v>1249</v>
      </c>
      <c r="G640">
        <v>11</v>
      </c>
      <c r="H640">
        <v>2448</v>
      </c>
    </row>
    <row r="641" spans="1:8">
      <c r="A641">
        <v>1301</v>
      </c>
      <c r="B641" t="s">
        <v>1231</v>
      </c>
      <c r="C641">
        <v>5566</v>
      </c>
      <c r="D641" t="s">
        <v>1251</v>
      </c>
      <c r="E641">
        <v>1534</v>
      </c>
      <c r="F641" t="s">
        <v>1249</v>
      </c>
      <c r="G641">
        <v>10</v>
      </c>
      <c r="H641">
        <v>1347</v>
      </c>
    </row>
    <row r="642" spans="1:8">
      <c r="A642">
        <v>1301</v>
      </c>
      <c r="B642" t="s">
        <v>1231</v>
      </c>
      <c r="C642">
        <v>5782</v>
      </c>
      <c r="D642" t="s">
        <v>1250</v>
      </c>
      <c r="E642">
        <v>1534</v>
      </c>
      <c r="F642" t="s">
        <v>1249</v>
      </c>
      <c r="G642">
        <v>20</v>
      </c>
      <c r="H642">
        <v>3243</v>
      </c>
    </row>
    <row r="643" spans="1:8">
      <c r="A643">
        <v>1301</v>
      </c>
      <c r="B643" t="s">
        <v>1231</v>
      </c>
      <c r="C643">
        <v>6007</v>
      </c>
      <c r="D643" t="s">
        <v>627</v>
      </c>
      <c r="E643">
        <v>1583</v>
      </c>
      <c r="F643" t="s">
        <v>282</v>
      </c>
      <c r="G643">
        <v>20</v>
      </c>
      <c r="H643">
        <v>2911</v>
      </c>
    </row>
    <row r="644" spans="1:8">
      <c r="A644">
        <v>1301</v>
      </c>
      <c r="B644" t="s">
        <v>1231</v>
      </c>
      <c r="C644">
        <v>5725</v>
      </c>
      <c r="D644" t="s">
        <v>419</v>
      </c>
      <c r="E644">
        <v>1583</v>
      </c>
      <c r="F644" t="s">
        <v>282</v>
      </c>
      <c r="G644">
        <v>20</v>
      </c>
      <c r="H644">
        <v>2525</v>
      </c>
    </row>
    <row r="645" spans="1:8">
      <c r="A645">
        <v>1301</v>
      </c>
      <c r="B645" t="s">
        <v>1231</v>
      </c>
      <c r="C645">
        <v>6076</v>
      </c>
      <c r="D645" t="s">
        <v>629</v>
      </c>
      <c r="E645">
        <v>1652</v>
      </c>
      <c r="F645" t="s">
        <v>279</v>
      </c>
      <c r="G645">
        <v>20</v>
      </c>
      <c r="H645">
        <v>2607</v>
      </c>
    </row>
    <row r="646" spans="1:8">
      <c r="A646">
        <v>1301</v>
      </c>
      <c r="B646" t="s">
        <v>1231</v>
      </c>
      <c r="C646">
        <v>5821</v>
      </c>
      <c r="D646" t="s">
        <v>637</v>
      </c>
      <c r="E646">
        <v>1652</v>
      </c>
      <c r="F646" t="s">
        <v>279</v>
      </c>
      <c r="G646">
        <v>21</v>
      </c>
      <c r="H646">
        <v>3368</v>
      </c>
    </row>
    <row r="647" spans="1:8" hidden="1">
      <c r="A647">
        <v>1313</v>
      </c>
      <c r="B647" t="s">
        <v>874</v>
      </c>
      <c r="C647">
        <v>5367</v>
      </c>
      <c r="D647" t="s">
        <v>936</v>
      </c>
      <c r="E647">
        <v>1472</v>
      </c>
      <c r="F647" t="s">
        <v>934</v>
      </c>
      <c r="G647">
        <v>5</v>
      </c>
      <c r="H647">
        <v>899</v>
      </c>
    </row>
    <row r="648" spans="1:8" hidden="1">
      <c r="A648">
        <v>1313</v>
      </c>
      <c r="B648" t="s">
        <v>874</v>
      </c>
      <c r="C648">
        <v>5370</v>
      </c>
      <c r="D648" t="s">
        <v>935</v>
      </c>
      <c r="E648">
        <v>1472</v>
      </c>
      <c r="F648" t="s">
        <v>934</v>
      </c>
      <c r="G648">
        <v>28</v>
      </c>
      <c r="H648">
        <v>3415</v>
      </c>
    </row>
    <row r="649" spans="1:8" hidden="1">
      <c r="A649">
        <v>1313</v>
      </c>
      <c r="B649" t="s">
        <v>874</v>
      </c>
      <c r="C649">
        <v>5358</v>
      </c>
      <c r="D649" t="s">
        <v>938</v>
      </c>
      <c r="E649">
        <v>1472</v>
      </c>
      <c r="F649" t="s">
        <v>934</v>
      </c>
      <c r="G649">
        <v>7</v>
      </c>
      <c r="H649">
        <v>1993</v>
      </c>
    </row>
    <row r="650" spans="1:8" hidden="1">
      <c r="A650">
        <v>1313</v>
      </c>
      <c r="B650" t="s">
        <v>874</v>
      </c>
      <c r="C650">
        <v>5362</v>
      </c>
      <c r="D650" t="s">
        <v>937</v>
      </c>
      <c r="E650">
        <v>1472</v>
      </c>
      <c r="F650" t="s">
        <v>934</v>
      </c>
      <c r="G650">
        <v>11</v>
      </c>
      <c r="H650">
        <v>2711</v>
      </c>
    </row>
    <row r="651" spans="1:8" hidden="1">
      <c r="A651">
        <v>1313</v>
      </c>
      <c r="B651" t="s">
        <v>874</v>
      </c>
      <c r="C651">
        <v>5372</v>
      </c>
      <c r="D651" t="s">
        <v>932</v>
      </c>
      <c r="E651">
        <v>1474</v>
      </c>
      <c r="F651" t="s">
        <v>931</v>
      </c>
      <c r="G651">
        <v>12</v>
      </c>
      <c r="H651">
        <v>4450</v>
      </c>
    </row>
    <row r="652" spans="1:8" hidden="1">
      <c r="A652">
        <v>1313</v>
      </c>
      <c r="B652" t="s">
        <v>874</v>
      </c>
      <c r="C652">
        <v>5371</v>
      </c>
      <c r="D652" t="s">
        <v>933</v>
      </c>
      <c r="E652">
        <v>1474</v>
      </c>
      <c r="F652" t="s">
        <v>931</v>
      </c>
      <c r="G652">
        <v>5</v>
      </c>
      <c r="H652">
        <v>1270</v>
      </c>
    </row>
    <row r="653" spans="1:8" hidden="1">
      <c r="A653">
        <v>1313</v>
      </c>
      <c r="B653" t="s">
        <v>874</v>
      </c>
      <c r="C653">
        <v>5383</v>
      </c>
      <c r="D653" t="s">
        <v>928</v>
      </c>
      <c r="E653">
        <v>1476</v>
      </c>
      <c r="F653" t="s">
        <v>927</v>
      </c>
      <c r="G653">
        <v>20</v>
      </c>
      <c r="H653">
        <v>4778</v>
      </c>
    </row>
    <row r="654" spans="1:8" hidden="1">
      <c r="A654">
        <v>1313</v>
      </c>
      <c r="B654" t="s">
        <v>874</v>
      </c>
      <c r="C654">
        <v>5378</v>
      </c>
      <c r="D654" t="s">
        <v>929</v>
      </c>
      <c r="E654">
        <v>1476</v>
      </c>
      <c r="F654" t="s">
        <v>927</v>
      </c>
      <c r="G654">
        <v>8</v>
      </c>
      <c r="H654">
        <v>1868</v>
      </c>
    </row>
    <row r="655" spans="1:8" hidden="1">
      <c r="A655">
        <v>1313</v>
      </c>
      <c r="B655" t="s">
        <v>874</v>
      </c>
      <c r="C655">
        <v>5374</v>
      </c>
      <c r="D655" t="s">
        <v>930</v>
      </c>
      <c r="E655">
        <v>1476</v>
      </c>
      <c r="F655" t="s">
        <v>927</v>
      </c>
      <c r="G655">
        <v>6</v>
      </c>
      <c r="H655">
        <v>1597</v>
      </c>
    </row>
    <row r="656" spans="1:8" hidden="1">
      <c r="A656">
        <v>1313</v>
      </c>
      <c r="B656" t="s">
        <v>874</v>
      </c>
      <c r="C656">
        <v>5393</v>
      </c>
      <c r="D656" t="s">
        <v>924</v>
      </c>
      <c r="E656">
        <v>1478</v>
      </c>
      <c r="F656" t="s">
        <v>922</v>
      </c>
      <c r="G656">
        <v>6</v>
      </c>
      <c r="H656">
        <v>1159</v>
      </c>
    </row>
    <row r="657" spans="1:8" hidden="1">
      <c r="A657">
        <v>1313</v>
      </c>
      <c r="B657" t="s">
        <v>874</v>
      </c>
      <c r="C657">
        <v>5391</v>
      </c>
      <c r="D657" t="s">
        <v>925</v>
      </c>
      <c r="E657">
        <v>1478</v>
      </c>
      <c r="F657" t="s">
        <v>922</v>
      </c>
      <c r="G657">
        <v>4</v>
      </c>
      <c r="H657">
        <v>1574</v>
      </c>
    </row>
    <row r="658" spans="1:8" hidden="1">
      <c r="A658">
        <v>1313</v>
      </c>
      <c r="B658" t="s">
        <v>874</v>
      </c>
      <c r="C658">
        <v>5394</v>
      </c>
      <c r="D658" t="s">
        <v>923</v>
      </c>
      <c r="E658">
        <v>1478</v>
      </c>
      <c r="F658" t="s">
        <v>922</v>
      </c>
      <c r="G658">
        <v>24</v>
      </c>
      <c r="H658">
        <v>4886</v>
      </c>
    </row>
    <row r="659" spans="1:8" hidden="1">
      <c r="A659">
        <v>1313</v>
      </c>
      <c r="B659" t="s">
        <v>874</v>
      </c>
      <c r="C659">
        <v>5388</v>
      </c>
      <c r="D659" t="s">
        <v>926</v>
      </c>
      <c r="E659">
        <v>1478</v>
      </c>
      <c r="F659" t="s">
        <v>922</v>
      </c>
      <c r="G659">
        <v>11</v>
      </c>
      <c r="H659">
        <v>2075</v>
      </c>
    </row>
    <row r="660" spans="1:8" hidden="1">
      <c r="A660">
        <v>1313</v>
      </c>
      <c r="B660" t="s">
        <v>874</v>
      </c>
      <c r="C660">
        <v>5410</v>
      </c>
      <c r="D660" t="s">
        <v>916</v>
      </c>
      <c r="E660">
        <v>1480</v>
      </c>
      <c r="F660" t="s">
        <v>881</v>
      </c>
      <c r="G660">
        <v>18</v>
      </c>
      <c r="H660">
        <v>4800</v>
      </c>
    </row>
    <row r="661" spans="1:8" hidden="1">
      <c r="A661">
        <v>1313</v>
      </c>
      <c r="B661" t="s">
        <v>874</v>
      </c>
      <c r="C661">
        <v>5399</v>
      </c>
      <c r="D661" t="s">
        <v>920</v>
      </c>
      <c r="E661">
        <v>1480</v>
      </c>
      <c r="F661" t="s">
        <v>881</v>
      </c>
      <c r="G661">
        <v>8</v>
      </c>
      <c r="H661">
        <v>1411</v>
      </c>
    </row>
    <row r="662" spans="1:8" hidden="1">
      <c r="A662">
        <v>1313</v>
      </c>
      <c r="B662" t="s">
        <v>874</v>
      </c>
      <c r="C662">
        <v>6387</v>
      </c>
      <c r="D662" t="s">
        <v>883</v>
      </c>
      <c r="E662">
        <v>1480</v>
      </c>
      <c r="F662" t="s">
        <v>881</v>
      </c>
      <c r="G662">
        <v>30</v>
      </c>
      <c r="H662">
        <v>3626</v>
      </c>
    </row>
    <row r="663" spans="1:8" hidden="1">
      <c r="A663">
        <v>1313</v>
      </c>
      <c r="B663" t="s">
        <v>874</v>
      </c>
      <c r="C663">
        <v>5411</v>
      </c>
      <c r="D663" t="s">
        <v>915</v>
      </c>
      <c r="E663">
        <v>1480</v>
      </c>
      <c r="F663" t="s">
        <v>881</v>
      </c>
      <c r="G663">
        <v>11</v>
      </c>
      <c r="H663">
        <v>2973</v>
      </c>
    </row>
    <row r="664" spans="1:8" hidden="1">
      <c r="A664">
        <v>1313</v>
      </c>
      <c r="B664" t="s">
        <v>874</v>
      </c>
      <c r="C664">
        <v>5409</v>
      </c>
      <c r="D664" t="s">
        <v>917</v>
      </c>
      <c r="E664">
        <v>1480</v>
      </c>
      <c r="F664" t="s">
        <v>881</v>
      </c>
      <c r="G664">
        <v>17</v>
      </c>
      <c r="H664">
        <v>1895</v>
      </c>
    </row>
    <row r="665" spans="1:8" hidden="1">
      <c r="A665">
        <v>1313</v>
      </c>
      <c r="B665" t="s">
        <v>874</v>
      </c>
      <c r="C665">
        <v>5407</v>
      </c>
      <c r="D665" t="s">
        <v>918</v>
      </c>
      <c r="E665">
        <v>1480</v>
      </c>
      <c r="F665" t="s">
        <v>881</v>
      </c>
      <c r="G665">
        <v>10</v>
      </c>
      <c r="H665">
        <v>2563</v>
      </c>
    </row>
    <row r="666" spans="1:8" hidden="1">
      <c r="A666">
        <v>1313</v>
      </c>
      <c r="B666" t="s">
        <v>874</v>
      </c>
      <c r="C666">
        <v>5405</v>
      </c>
      <c r="D666" t="s">
        <v>919</v>
      </c>
      <c r="E666">
        <v>1480</v>
      </c>
      <c r="F666" t="s">
        <v>881</v>
      </c>
      <c r="G666">
        <v>7</v>
      </c>
      <c r="H666">
        <v>1013</v>
      </c>
    </row>
    <row r="667" spans="1:8" hidden="1">
      <c r="A667">
        <v>1313</v>
      </c>
      <c r="B667" t="s">
        <v>874</v>
      </c>
      <c r="C667">
        <v>6389</v>
      </c>
      <c r="D667" t="s">
        <v>882</v>
      </c>
      <c r="E667">
        <v>1480</v>
      </c>
      <c r="F667" t="s">
        <v>881</v>
      </c>
      <c r="G667">
        <v>20</v>
      </c>
      <c r="H667">
        <v>2706</v>
      </c>
    </row>
    <row r="668" spans="1:8" hidden="1">
      <c r="A668">
        <v>1313</v>
      </c>
      <c r="B668" t="s">
        <v>874</v>
      </c>
      <c r="C668">
        <v>5398</v>
      </c>
      <c r="D668" t="s">
        <v>921</v>
      </c>
      <c r="E668">
        <v>1480</v>
      </c>
      <c r="F668" t="s">
        <v>881</v>
      </c>
      <c r="G668">
        <v>4</v>
      </c>
      <c r="H668">
        <v>805</v>
      </c>
    </row>
    <row r="669" spans="1:8" hidden="1">
      <c r="A669">
        <v>1313</v>
      </c>
      <c r="B669" t="s">
        <v>874</v>
      </c>
      <c r="C669">
        <v>6122</v>
      </c>
      <c r="D669" t="s">
        <v>885</v>
      </c>
      <c r="E669">
        <v>1482</v>
      </c>
      <c r="F669" t="s">
        <v>884</v>
      </c>
      <c r="G669">
        <v>28</v>
      </c>
      <c r="H669">
        <v>4666</v>
      </c>
    </row>
    <row r="670" spans="1:8" hidden="1">
      <c r="A670">
        <v>1313</v>
      </c>
      <c r="B670" t="s">
        <v>874</v>
      </c>
      <c r="C670">
        <v>6116</v>
      </c>
      <c r="D670" t="s">
        <v>887</v>
      </c>
      <c r="E670">
        <v>1482</v>
      </c>
      <c r="F670" t="s">
        <v>884</v>
      </c>
      <c r="G670">
        <v>23</v>
      </c>
      <c r="H670">
        <v>3097</v>
      </c>
    </row>
    <row r="671" spans="1:8" hidden="1">
      <c r="A671">
        <v>1313</v>
      </c>
      <c r="B671" t="s">
        <v>874</v>
      </c>
      <c r="C671">
        <v>6121</v>
      </c>
      <c r="D671" t="s">
        <v>886</v>
      </c>
      <c r="E671">
        <v>1482</v>
      </c>
      <c r="F671" t="s">
        <v>884</v>
      </c>
      <c r="G671">
        <v>28</v>
      </c>
      <c r="H671">
        <v>4521</v>
      </c>
    </row>
    <row r="672" spans="1:8" hidden="1">
      <c r="A672">
        <v>1313</v>
      </c>
      <c r="B672" t="s">
        <v>874</v>
      </c>
      <c r="C672">
        <v>6115</v>
      </c>
      <c r="D672" t="s">
        <v>888</v>
      </c>
      <c r="E672">
        <v>1482</v>
      </c>
      <c r="F672" t="s">
        <v>884</v>
      </c>
      <c r="G672">
        <v>23</v>
      </c>
      <c r="H672">
        <v>2820</v>
      </c>
    </row>
    <row r="673" spans="1:8" hidden="1">
      <c r="A673">
        <v>1313</v>
      </c>
      <c r="B673" t="s">
        <v>874</v>
      </c>
      <c r="C673">
        <v>5416</v>
      </c>
      <c r="D673" t="s">
        <v>910</v>
      </c>
      <c r="E673">
        <v>1482</v>
      </c>
      <c r="F673" t="s">
        <v>884</v>
      </c>
      <c r="G673">
        <v>18</v>
      </c>
      <c r="H673">
        <v>3980</v>
      </c>
    </row>
    <row r="674" spans="1:8" hidden="1">
      <c r="A674">
        <v>1313</v>
      </c>
      <c r="B674" t="s">
        <v>874</v>
      </c>
      <c r="C674">
        <v>5415</v>
      </c>
      <c r="D674" t="s">
        <v>911</v>
      </c>
      <c r="E674">
        <v>1482</v>
      </c>
      <c r="F674" t="s">
        <v>884</v>
      </c>
      <c r="G674">
        <v>25</v>
      </c>
      <c r="H674">
        <v>4093</v>
      </c>
    </row>
    <row r="675" spans="1:8" hidden="1">
      <c r="A675">
        <v>1313</v>
      </c>
      <c r="B675" t="s">
        <v>874</v>
      </c>
      <c r="C675">
        <v>5412</v>
      </c>
      <c r="D675" t="s">
        <v>914</v>
      </c>
      <c r="E675">
        <v>1482</v>
      </c>
      <c r="F675" t="s">
        <v>884</v>
      </c>
      <c r="G675">
        <v>13</v>
      </c>
      <c r="H675">
        <v>2288</v>
      </c>
    </row>
    <row r="676" spans="1:8" hidden="1">
      <c r="A676">
        <v>1313</v>
      </c>
      <c r="B676" t="s">
        <v>874</v>
      </c>
      <c r="C676">
        <v>5414</v>
      </c>
      <c r="D676" t="s">
        <v>912</v>
      </c>
      <c r="E676">
        <v>1482</v>
      </c>
      <c r="F676" t="s">
        <v>884</v>
      </c>
      <c r="G676">
        <v>12</v>
      </c>
      <c r="H676">
        <v>2056</v>
      </c>
    </row>
    <row r="677" spans="1:8" hidden="1">
      <c r="A677">
        <v>1313</v>
      </c>
      <c r="B677" t="s">
        <v>874</v>
      </c>
      <c r="C677">
        <v>5413</v>
      </c>
      <c r="D677" t="s">
        <v>913</v>
      </c>
      <c r="E677">
        <v>1482</v>
      </c>
      <c r="F677" t="s">
        <v>884</v>
      </c>
      <c r="G677">
        <v>23</v>
      </c>
      <c r="H677">
        <v>3934</v>
      </c>
    </row>
    <row r="678" spans="1:8" hidden="1">
      <c r="A678">
        <v>1313</v>
      </c>
      <c r="B678" t="s">
        <v>874</v>
      </c>
      <c r="C678">
        <v>5417</v>
      </c>
      <c r="D678" t="s">
        <v>909</v>
      </c>
      <c r="E678">
        <v>1483</v>
      </c>
      <c r="F678" t="s">
        <v>890</v>
      </c>
      <c r="G678">
        <v>6</v>
      </c>
      <c r="H678">
        <v>1843</v>
      </c>
    </row>
    <row r="679" spans="1:8" hidden="1">
      <c r="A679">
        <v>1313</v>
      </c>
      <c r="B679" t="s">
        <v>874</v>
      </c>
      <c r="C679">
        <v>5418</v>
      </c>
      <c r="D679" t="s">
        <v>542</v>
      </c>
      <c r="E679">
        <v>1483</v>
      </c>
      <c r="F679" t="s">
        <v>890</v>
      </c>
      <c r="G679">
        <v>4</v>
      </c>
      <c r="H679">
        <v>403</v>
      </c>
    </row>
    <row r="680" spans="1:8" hidden="1">
      <c r="A680">
        <v>1313</v>
      </c>
      <c r="B680" t="s">
        <v>874</v>
      </c>
      <c r="C680">
        <v>5951</v>
      </c>
      <c r="D680" t="s">
        <v>891</v>
      </c>
      <c r="E680">
        <v>1483</v>
      </c>
      <c r="F680" t="s">
        <v>890</v>
      </c>
      <c r="G680">
        <v>44</v>
      </c>
      <c r="H680">
        <v>6756</v>
      </c>
    </row>
    <row r="681" spans="1:8" hidden="1">
      <c r="A681">
        <v>1313</v>
      </c>
      <c r="B681" t="s">
        <v>874</v>
      </c>
      <c r="C681">
        <v>5421</v>
      </c>
      <c r="D681" t="s">
        <v>908</v>
      </c>
      <c r="E681">
        <v>1485</v>
      </c>
      <c r="F681" t="s">
        <v>904</v>
      </c>
      <c r="G681">
        <v>13</v>
      </c>
      <c r="H681">
        <v>1387</v>
      </c>
    </row>
    <row r="682" spans="1:8" hidden="1">
      <c r="A682">
        <v>1313</v>
      </c>
      <c r="B682" t="s">
        <v>874</v>
      </c>
      <c r="C682">
        <v>5426</v>
      </c>
      <c r="D682" t="s">
        <v>905</v>
      </c>
      <c r="E682">
        <v>1485</v>
      </c>
      <c r="F682" t="s">
        <v>904</v>
      </c>
      <c r="G682">
        <v>12</v>
      </c>
      <c r="H682">
        <v>2438</v>
      </c>
    </row>
    <row r="683" spans="1:8" hidden="1">
      <c r="A683">
        <v>1313</v>
      </c>
      <c r="B683" t="s">
        <v>874</v>
      </c>
      <c r="C683">
        <v>5424</v>
      </c>
      <c r="D683" t="s">
        <v>906</v>
      </c>
      <c r="E683">
        <v>1485</v>
      </c>
      <c r="F683" t="s">
        <v>904</v>
      </c>
      <c r="G683">
        <v>24</v>
      </c>
      <c r="H683">
        <v>2823</v>
      </c>
    </row>
    <row r="684" spans="1:8" hidden="1">
      <c r="A684">
        <v>1313</v>
      </c>
      <c r="B684" t="s">
        <v>874</v>
      </c>
      <c r="C684">
        <v>5422</v>
      </c>
      <c r="D684" t="s">
        <v>907</v>
      </c>
      <c r="E684">
        <v>1485</v>
      </c>
      <c r="F684" t="s">
        <v>904</v>
      </c>
      <c r="G684">
        <v>26</v>
      </c>
      <c r="H684">
        <v>6340</v>
      </c>
    </row>
    <row r="685" spans="1:8" hidden="1">
      <c r="A685">
        <v>1313</v>
      </c>
      <c r="B685" t="s">
        <v>874</v>
      </c>
      <c r="C685">
        <v>5436</v>
      </c>
      <c r="D685" t="s">
        <v>896</v>
      </c>
      <c r="E685">
        <v>1488</v>
      </c>
      <c r="F685" t="s">
        <v>878</v>
      </c>
      <c r="G685">
        <v>16</v>
      </c>
      <c r="H685">
        <v>3162</v>
      </c>
    </row>
    <row r="686" spans="1:8" hidden="1">
      <c r="A686">
        <v>1313</v>
      </c>
      <c r="B686" t="s">
        <v>874</v>
      </c>
      <c r="C686">
        <v>5440</v>
      </c>
      <c r="D686" t="s">
        <v>894</v>
      </c>
      <c r="E686">
        <v>1488</v>
      </c>
      <c r="F686" t="s">
        <v>878</v>
      </c>
      <c r="G686">
        <v>15</v>
      </c>
      <c r="H686">
        <v>2503</v>
      </c>
    </row>
    <row r="687" spans="1:8" hidden="1">
      <c r="A687">
        <v>1313</v>
      </c>
      <c r="B687" t="s">
        <v>874</v>
      </c>
      <c r="C687">
        <v>5438</v>
      </c>
      <c r="D687" t="s">
        <v>895</v>
      </c>
      <c r="E687">
        <v>1488</v>
      </c>
      <c r="F687" t="s">
        <v>878</v>
      </c>
      <c r="G687">
        <v>15</v>
      </c>
      <c r="H687">
        <v>2697</v>
      </c>
    </row>
    <row r="688" spans="1:8" hidden="1">
      <c r="A688">
        <v>1313</v>
      </c>
      <c r="B688" t="s">
        <v>874</v>
      </c>
      <c r="C688">
        <v>5443</v>
      </c>
      <c r="D688" t="s">
        <v>893</v>
      </c>
      <c r="E688">
        <v>1488</v>
      </c>
      <c r="F688" t="s">
        <v>878</v>
      </c>
      <c r="G688">
        <v>5</v>
      </c>
      <c r="H688">
        <v>851</v>
      </c>
    </row>
    <row r="689" spans="1:8" hidden="1">
      <c r="A689">
        <v>1313</v>
      </c>
      <c r="B689" t="s">
        <v>874</v>
      </c>
      <c r="C689">
        <v>5445</v>
      </c>
      <c r="D689" t="s">
        <v>892</v>
      </c>
      <c r="E689">
        <v>1488</v>
      </c>
      <c r="F689" t="s">
        <v>878</v>
      </c>
      <c r="G689">
        <v>21</v>
      </c>
      <c r="H689">
        <v>4252</v>
      </c>
    </row>
    <row r="690" spans="1:8" hidden="1">
      <c r="A690">
        <v>1313</v>
      </c>
      <c r="B690" t="s">
        <v>874</v>
      </c>
      <c r="C690">
        <v>5428</v>
      </c>
      <c r="D690" t="s">
        <v>903</v>
      </c>
      <c r="E690">
        <v>1488</v>
      </c>
      <c r="F690" t="s">
        <v>878</v>
      </c>
      <c r="G690">
        <v>8</v>
      </c>
      <c r="H690">
        <v>1821</v>
      </c>
    </row>
    <row r="691" spans="1:8" hidden="1">
      <c r="A691">
        <v>1313</v>
      </c>
      <c r="B691" t="s">
        <v>874</v>
      </c>
      <c r="C691">
        <v>5431</v>
      </c>
      <c r="D691" t="s">
        <v>901</v>
      </c>
      <c r="E691">
        <v>1488</v>
      </c>
      <c r="F691" t="s">
        <v>878</v>
      </c>
      <c r="G691">
        <v>5</v>
      </c>
      <c r="H691">
        <v>1090</v>
      </c>
    </row>
    <row r="692" spans="1:8" hidden="1">
      <c r="A692">
        <v>1313</v>
      </c>
      <c r="B692" t="s">
        <v>874</v>
      </c>
      <c r="C692">
        <v>5429</v>
      </c>
      <c r="D692" t="s">
        <v>902</v>
      </c>
      <c r="E692">
        <v>1488</v>
      </c>
      <c r="F692" t="s">
        <v>878</v>
      </c>
      <c r="G692">
        <v>6</v>
      </c>
      <c r="H692">
        <v>1197</v>
      </c>
    </row>
    <row r="693" spans="1:8" hidden="1">
      <c r="A693">
        <v>1313</v>
      </c>
      <c r="B693" t="s">
        <v>874</v>
      </c>
      <c r="C693">
        <v>6639</v>
      </c>
      <c r="D693" t="s">
        <v>879</v>
      </c>
      <c r="E693">
        <v>1488</v>
      </c>
      <c r="F693" t="s">
        <v>878</v>
      </c>
      <c r="G693">
        <v>21</v>
      </c>
      <c r="H693">
        <v>7796</v>
      </c>
    </row>
    <row r="694" spans="1:8" hidden="1">
      <c r="A694">
        <v>1313</v>
      </c>
      <c r="B694" t="s">
        <v>874</v>
      </c>
      <c r="C694">
        <v>6638</v>
      </c>
      <c r="D694" t="s">
        <v>880</v>
      </c>
      <c r="E694">
        <v>1488</v>
      </c>
      <c r="F694" t="s">
        <v>878</v>
      </c>
      <c r="G694">
        <v>20</v>
      </c>
      <c r="H694">
        <v>5329</v>
      </c>
    </row>
    <row r="695" spans="1:8" hidden="1">
      <c r="A695">
        <v>1313</v>
      </c>
      <c r="B695" t="s">
        <v>874</v>
      </c>
      <c r="C695">
        <v>6099</v>
      </c>
      <c r="D695" t="s">
        <v>889</v>
      </c>
      <c r="E695">
        <v>1488</v>
      </c>
      <c r="F695" t="s">
        <v>878</v>
      </c>
      <c r="G695">
        <v>41</v>
      </c>
      <c r="H695">
        <v>4936</v>
      </c>
    </row>
    <row r="696" spans="1:8" hidden="1">
      <c r="A696">
        <v>1313</v>
      </c>
      <c r="B696" t="s">
        <v>874</v>
      </c>
      <c r="C696">
        <v>5435</v>
      </c>
      <c r="D696" t="s">
        <v>897</v>
      </c>
      <c r="E696">
        <v>1488</v>
      </c>
      <c r="F696" t="s">
        <v>878</v>
      </c>
      <c r="G696">
        <v>9</v>
      </c>
      <c r="H696">
        <v>1065</v>
      </c>
    </row>
    <row r="697" spans="1:8" hidden="1">
      <c r="A697">
        <v>1313</v>
      </c>
      <c r="B697" t="s">
        <v>874</v>
      </c>
      <c r="C697">
        <v>5432</v>
      </c>
      <c r="D697" t="s">
        <v>900</v>
      </c>
      <c r="E697">
        <v>1488</v>
      </c>
      <c r="F697" t="s">
        <v>878</v>
      </c>
      <c r="G697">
        <v>11</v>
      </c>
      <c r="H697">
        <v>2824</v>
      </c>
    </row>
    <row r="698" spans="1:8" hidden="1">
      <c r="A698">
        <v>1313</v>
      </c>
      <c r="B698" t="s">
        <v>874</v>
      </c>
      <c r="C698">
        <v>5434</v>
      </c>
      <c r="D698" t="s">
        <v>898</v>
      </c>
      <c r="E698">
        <v>1488</v>
      </c>
      <c r="F698" t="s">
        <v>878</v>
      </c>
      <c r="G698">
        <v>5</v>
      </c>
      <c r="H698">
        <v>730</v>
      </c>
    </row>
    <row r="699" spans="1:8" hidden="1">
      <c r="A699">
        <v>1313</v>
      </c>
      <c r="B699" t="s">
        <v>874</v>
      </c>
      <c r="C699">
        <v>5433</v>
      </c>
      <c r="D699" t="s">
        <v>899</v>
      </c>
      <c r="E699">
        <v>1488</v>
      </c>
      <c r="F699" t="s">
        <v>878</v>
      </c>
      <c r="G699">
        <v>5</v>
      </c>
      <c r="H699">
        <v>1033</v>
      </c>
    </row>
    <row r="700" spans="1:8" hidden="1">
      <c r="A700">
        <v>1313</v>
      </c>
      <c r="B700" t="s">
        <v>874</v>
      </c>
      <c r="C700">
        <v>6011</v>
      </c>
      <c r="D700" t="s">
        <v>627</v>
      </c>
      <c r="E700">
        <v>1585</v>
      </c>
      <c r="F700" t="s">
        <v>282</v>
      </c>
      <c r="G700">
        <v>20</v>
      </c>
      <c r="H700">
        <v>3871</v>
      </c>
    </row>
    <row r="701" spans="1:8" hidden="1">
      <c r="A701">
        <v>1313</v>
      </c>
      <c r="B701" t="s">
        <v>874</v>
      </c>
      <c r="C701">
        <v>5726</v>
      </c>
      <c r="D701" t="s">
        <v>419</v>
      </c>
      <c r="E701">
        <v>1585</v>
      </c>
      <c r="F701" t="s">
        <v>282</v>
      </c>
      <c r="G701">
        <v>20</v>
      </c>
      <c r="H701">
        <v>4957</v>
      </c>
    </row>
    <row r="702" spans="1:8" hidden="1">
      <c r="A702">
        <v>1313</v>
      </c>
      <c r="B702" t="s">
        <v>874</v>
      </c>
      <c r="C702">
        <v>6077</v>
      </c>
      <c r="D702" t="s">
        <v>375</v>
      </c>
      <c r="E702">
        <v>1654</v>
      </c>
      <c r="F702" t="s">
        <v>279</v>
      </c>
      <c r="G702">
        <v>20</v>
      </c>
      <c r="H702">
        <v>3672</v>
      </c>
    </row>
    <row r="703" spans="1:8" hidden="1">
      <c r="A703">
        <v>1313</v>
      </c>
      <c r="B703" t="s">
        <v>874</v>
      </c>
      <c r="C703">
        <v>5823</v>
      </c>
      <c r="D703" t="s">
        <v>280</v>
      </c>
      <c r="E703">
        <v>1654</v>
      </c>
      <c r="F703" t="s">
        <v>279</v>
      </c>
      <c r="G703">
        <v>20</v>
      </c>
      <c r="H703">
        <v>4648</v>
      </c>
    </row>
    <row r="704" spans="1:8" hidden="1">
      <c r="A704">
        <v>1313</v>
      </c>
      <c r="B704" t="s">
        <v>874</v>
      </c>
      <c r="C704">
        <v>6835</v>
      </c>
      <c r="D704" t="s">
        <v>876</v>
      </c>
      <c r="E704">
        <v>1955</v>
      </c>
      <c r="F704" t="s">
        <v>872</v>
      </c>
      <c r="G704">
        <v>25</v>
      </c>
      <c r="H704">
        <v>3667</v>
      </c>
    </row>
    <row r="705" spans="1:8" hidden="1">
      <c r="A705">
        <v>1313</v>
      </c>
      <c r="B705" t="s">
        <v>874</v>
      </c>
      <c r="C705">
        <v>6837</v>
      </c>
      <c r="D705" t="s">
        <v>875</v>
      </c>
      <c r="E705">
        <v>1955</v>
      </c>
      <c r="F705" t="s">
        <v>872</v>
      </c>
      <c r="G705">
        <v>25</v>
      </c>
      <c r="H705">
        <v>7741</v>
      </c>
    </row>
    <row r="706" spans="1:8" hidden="1">
      <c r="A706">
        <v>1313</v>
      </c>
      <c r="B706" t="s">
        <v>874</v>
      </c>
      <c r="C706">
        <v>6646</v>
      </c>
      <c r="D706" t="s">
        <v>877</v>
      </c>
      <c r="E706">
        <v>1955</v>
      </c>
      <c r="F706" t="s">
        <v>872</v>
      </c>
      <c r="G706">
        <v>10</v>
      </c>
      <c r="H706">
        <v>7258</v>
      </c>
    </row>
    <row r="707" spans="1:8" hidden="1">
      <c r="A707">
        <v>1313</v>
      </c>
      <c r="B707" t="s">
        <v>874</v>
      </c>
      <c r="C707">
        <v>6839</v>
      </c>
      <c r="D707" t="s">
        <v>873</v>
      </c>
      <c r="E707">
        <v>1955</v>
      </c>
      <c r="F707" t="s">
        <v>872</v>
      </c>
      <c r="G707">
        <v>42</v>
      </c>
      <c r="H707">
        <v>20600</v>
      </c>
    </row>
    <row r="708" spans="1:8" hidden="1">
      <c r="A708">
        <v>1333</v>
      </c>
      <c r="B708" t="s">
        <v>361</v>
      </c>
      <c r="C708">
        <v>5263</v>
      </c>
      <c r="D708" t="s">
        <v>367</v>
      </c>
      <c r="E708">
        <v>1430</v>
      </c>
      <c r="F708" t="s">
        <v>366</v>
      </c>
      <c r="G708">
        <v>22</v>
      </c>
      <c r="H708">
        <v>10748</v>
      </c>
    </row>
    <row r="709" spans="1:8" hidden="1">
      <c r="A709">
        <v>1333</v>
      </c>
      <c r="B709" t="s">
        <v>361</v>
      </c>
      <c r="C709">
        <v>6904</v>
      </c>
      <c r="D709" t="s">
        <v>365</v>
      </c>
      <c r="E709">
        <v>1431</v>
      </c>
      <c r="F709" t="s">
        <v>364</v>
      </c>
      <c r="G709">
        <v>30</v>
      </c>
      <c r="H709">
        <v>9426</v>
      </c>
    </row>
    <row r="710" spans="1:8" hidden="1">
      <c r="A710">
        <v>1333</v>
      </c>
      <c r="B710" t="s">
        <v>361</v>
      </c>
      <c r="C710">
        <v>6905</v>
      </c>
      <c r="D710" t="s">
        <v>363</v>
      </c>
      <c r="E710">
        <v>1452</v>
      </c>
      <c r="F710" t="s">
        <v>362</v>
      </c>
      <c r="G710">
        <v>23</v>
      </c>
      <c r="H710">
        <v>8574</v>
      </c>
    </row>
    <row r="711" spans="1:8" hidden="1">
      <c r="A711">
        <v>1333</v>
      </c>
      <c r="B711" t="s">
        <v>361</v>
      </c>
      <c r="C711">
        <v>5771</v>
      </c>
      <c r="D711" t="s">
        <v>283</v>
      </c>
      <c r="E711">
        <v>1617</v>
      </c>
      <c r="F711" t="s">
        <v>282</v>
      </c>
      <c r="G711">
        <v>20</v>
      </c>
      <c r="H711">
        <v>1847</v>
      </c>
    </row>
    <row r="712" spans="1:8" hidden="1">
      <c r="A712">
        <v>1333</v>
      </c>
      <c r="B712" t="s">
        <v>361</v>
      </c>
      <c r="C712">
        <v>6937</v>
      </c>
      <c r="D712" t="s">
        <v>360</v>
      </c>
      <c r="E712">
        <v>2029</v>
      </c>
      <c r="F712" t="s">
        <v>359</v>
      </c>
      <c r="G712">
        <v>60</v>
      </c>
      <c r="H712">
        <v>21724</v>
      </c>
    </row>
    <row r="713" spans="1:8" hidden="1">
      <c r="A713">
        <v>1310</v>
      </c>
      <c r="B713" t="s">
        <v>979</v>
      </c>
      <c r="C713">
        <v>5225</v>
      </c>
      <c r="D713" t="s">
        <v>994</v>
      </c>
      <c r="E713">
        <v>1417</v>
      </c>
      <c r="F713" t="s">
        <v>993</v>
      </c>
      <c r="G713">
        <v>11</v>
      </c>
      <c r="H713">
        <v>618</v>
      </c>
    </row>
    <row r="714" spans="1:8" hidden="1">
      <c r="A714">
        <v>1310</v>
      </c>
      <c r="B714" t="s">
        <v>979</v>
      </c>
      <c r="C714">
        <v>5224</v>
      </c>
      <c r="D714" t="s">
        <v>995</v>
      </c>
      <c r="E714">
        <v>1417</v>
      </c>
      <c r="F714" t="s">
        <v>993</v>
      </c>
      <c r="G714">
        <v>4</v>
      </c>
      <c r="H714">
        <v>1262</v>
      </c>
    </row>
    <row r="715" spans="1:8" hidden="1">
      <c r="A715">
        <v>1310</v>
      </c>
      <c r="B715" t="s">
        <v>979</v>
      </c>
      <c r="C715">
        <v>5228</v>
      </c>
      <c r="D715" t="s">
        <v>991</v>
      </c>
      <c r="E715">
        <v>1418</v>
      </c>
      <c r="F715" t="s">
        <v>990</v>
      </c>
      <c r="G715">
        <v>5</v>
      </c>
      <c r="H715">
        <v>332</v>
      </c>
    </row>
    <row r="716" spans="1:8" hidden="1">
      <c r="A716">
        <v>1310</v>
      </c>
      <c r="B716" t="s">
        <v>979</v>
      </c>
      <c r="C716">
        <v>5227</v>
      </c>
      <c r="D716" t="s">
        <v>992</v>
      </c>
      <c r="E716">
        <v>1418</v>
      </c>
      <c r="F716" t="s">
        <v>990</v>
      </c>
      <c r="G716">
        <v>3</v>
      </c>
      <c r="H716">
        <v>1137</v>
      </c>
    </row>
    <row r="717" spans="1:8" hidden="1">
      <c r="A717">
        <v>1310</v>
      </c>
      <c r="B717" t="s">
        <v>979</v>
      </c>
      <c r="C717">
        <v>5508</v>
      </c>
      <c r="D717" t="s">
        <v>981</v>
      </c>
      <c r="E717">
        <v>1419</v>
      </c>
      <c r="F717" t="s">
        <v>980</v>
      </c>
      <c r="G717">
        <v>15</v>
      </c>
      <c r="H717">
        <v>1534</v>
      </c>
    </row>
    <row r="718" spans="1:8" hidden="1">
      <c r="A718">
        <v>1310</v>
      </c>
      <c r="B718" t="s">
        <v>979</v>
      </c>
      <c r="C718">
        <v>5230</v>
      </c>
      <c r="D718" t="s">
        <v>988</v>
      </c>
      <c r="E718">
        <v>1419</v>
      </c>
      <c r="F718" t="s">
        <v>980</v>
      </c>
      <c r="G718">
        <v>10</v>
      </c>
      <c r="H718">
        <v>1155</v>
      </c>
    </row>
    <row r="719" spans="1:8" hidden="1">
      <c r="A719">
        <v>1310</v>
      </c>
      <c r="B719" t="s">
        <v>979</v>
      </c>
      <c r="C719">
        <v>5296</v>
      </c>
      <c r="D719" t="s">
        <v>982</v>
      </c>
      <c r="E719">
        <v>1419</v>
      </c>
      <c r="F719" t="s">
        <v>980</v>
      </c>
      <c r="G719">
        <v>8</v>
      </c>
      <c r="H719">
        <v>5511</v>
      </c>
    </row>
    <row r="720" spans="1:8" hidden="1">
      <c r="A720">
        <v>1310</v>
      </c>
      <c r="B720" t="s">
        <v>979</v>
      </c>
      <c r="C720">
        <v>5229</v>
      </c>
      <c r="D720" t="s">
        <v>989</v>
      </c>
      <c r="E720">
        <v>1419</v>
      </c>
      <c r="F720" t="s">
        <v>980</v>
      </c>
      <c r="G720">
        <v>6</v>
      </c>
      <c r="H720">
        <v>1383</v>
      </c>
    </row>
    <row r="721" spans="1:8" hidden="1">
      <c r="A721">
        <v>1310</v>
      </c>
      <c r="B721" t="s">
        <v>979</v>
      </c>
      <c r="C721">
        <v>5234</v>
      </c>
      <c r="D721" t="s">
        <v>987</v>
      </c>
      <c r="E721">
        <v>1420</v>
      </c>
      <c r="F721" t="s">
        <v>986</v>
      </c>
      <c r="G721">
        <v>51</v>
      </c>
      <c r="H721">
        <v>21651</v>
      </c>
    </row>
    <row r="722" spans="1:8" hidden="1">
      <c r="A722">
        <v>1310</v>
      </c>
      <c r="B722" t="s">
        <v>979</v>
      </c>
      <c r="C722">
        <v>5237</v>
      </c>
      <c r="D722" t="s">
        <v>984</v>
      </c>
      <c r="E722">
        <v>1421</v>
      </c>
      <c r="F722" t="s">
        <v>983</v>
      </c>
      <c r="G722">
        <v>10</v>
      </c>
      <c r="H722">
        <v>1248</v>
      </c>
    </row>
    <row r="723" spans="1:8" hidden="1">
      <c r="A723">
        <v>1310</v>
      </c>
      <c r="B723" t="s">
        <v>979</v>
      </c>
      <c r="C723">
        <v>5235</v>
      </c>
      <c r="D723" t="s">
        <v>985</v>
      </c>
      <c r="E723">
        <v>1421</v>
      </c>
      <c r="F723" t="s">
        <v>983</v>
      </c>
      <c r="G723">
        <v>34</v>
      </c>
      <c r="H723">
        <v>13467</v>
      </c>
    </row>
    <row r="724" spans="1:8" hidden="1">
      <c r="A724">
        <v>1310</v>
      </c>
      <c r="B724" t="s">
        <v>979</v>
      </c>
      <c r="C724">
        <v>5769</v>
      </c>
      <c r="D724" t="s">
        <v>283</v>
      </c>
      <c r="E724">
        <v>1615</v>
      </c>
      <c r="F724" t="s">
        <v>282</v>
      </c>
      <c r="G724">
        <v>20</v>
      </c>
      <c r="H724">
        <v>1688</v>
      </c>
    </row>
    <row r="725" spans="1:8" hidden="1">
      <c r="A725">
        <v>1310</v>
      </c>
      <c r="B725" t="s">
        <v>979</v>
      </c>
      <c r="C725">
        <v>6093</v>
      </c>
      <c r="D725" t="s">
        <v>375</v>
      </c>
      <c r="E725">
        <v>1766</v>
      </c>
      <c r="F725" t="s">
        <v>279</v>
      </c>
      <c r="G725">
        <v>20</v>
      </c>
      <c r="H725">
        <v>2009</v>
      </c>
    </row>
    <row r="726" spans="1:8" hidden="1">
      <c r="A726">
        <v>1310</v>
      </c>
      <c r="B726" t="s">
        <v>979</v>
      </c>
      <c r="C726">
        <v>6278</v>
      </c>
      <c r="D726" t="s">
        <v>280</v>
      </c>
      <c r="E726">
        <v>1766</v>
      </c>
      <c r="F726" t="s">
        <v>279</v>
      </c>
      <c r="G726">
        <v>10</v>
      </c>
      <c r="H726">
        <v>836</v>
      </c>
    </row>
    <row r="727" spans="1:8" hidden="1">
      <c r="A727">
        <v>1321</v>
      </c>
      <c r="B727" t="s">
        <v>612</v>
      </c>
      <c r="C727">
        <v>6621</v>
      </c>
      <c r="D727" t="s">
        <v>616</v>
      </c>
      <c r="E727">
        <v>1426</v>
      </c>
      <c r="F727" t="s">
        <v>615</v>
      </c>
      <c r="G727">
        <v>15</v>
      </c>
      <c r="H727">
        <v>8560</v>
      </c>
    </row>
    <row r="728" spans="1:8" hidden="1">
      <c r="A728">
        <v>1321</v>
      </c>
      <c r="B728" t="s">
        <v>612</v>
      </c>
      <c r="C728">
        <v>6622</v>
      </c>
      <c r="D728" t="s">
        <v>614</v>
      </c>
      <c r="E728">
        <v>1428</v>
      </c>
      <c r="F728" t="s">
        <v>613</v>
      </c>
      <c r="G728">
        <v>27</v>
      </c>
      <c r="H728">
        <v>13562</v>
      </c>
    </row>
    <row r="729" spans="1:8" hidden="1">
      <c r="A729">
        <v>1321</v>
      </c>
      <c r="B729" t="s">
        <v>612</v>
      </c>
      <c r="C729">
        <v>5255</v>
      </c>
      <c r="D729" t="s">
        <v>624</v>
      </c>
      <c r="E729">
        <v>1429</v>
      </c>
      <c r="F729" t="s">
        <v>623</v>
      </c>
      <c r="G729">
        <v>15</v>
      </c>
      <c r="H729">
        <v>2881</v>
      </c>
    </row>
    <row r="730" spans="1:8" hidden="1">
      <c r="A730">
        <v>1321</v>
      </c>
      <c r="B730" t="s">
        <v>612</v>
      </c>
      <c r="C730">
        <v>5254</v>
      </c>
      <c r="D730" t="s">
        <v>625</v>
      </c>
      <c r="E730">
        <v>1429</v>
      </c>
      <c r="F730" t="s">
        <v>623</v>
      </c>
      <c r="G730">
        <v>3</v>
      </c>
      <c r="H730">
        <v>2413</v>
      </c>
    </row>
    <row r="731" spans="1:8" hidden="1">
      <c r="A731">
        <v>1321</v>
      </c>
      <c r="B731" t="s">
        <v>612</v>
      </c>
      <c r="C731">
        <v>5770</v>
      </c>
      <c r="D731" t="s">
        <v>283</v>
      </c>
      <c r="E731">
        <v>1616</v>
      </c>
      <c r="F731" t="s">
        <v>282</v>
      </c>
      <c r="G731">
        <v>20</v>
      </c>
      <c r="H731">
        <v>2765</v>
      </c>
    </row>
    <row r="732" spans="1:8" hidden="1">
      <c r="A732">
        <v>1321</v>
      </c>
      <c r="B732" t="s">
        <v>612</v>
      </c>
      <c r="C732">
        <v>6097</v>
      </c>
      <c r="D732" t="s">
        <v>375</v>
      </c>
      <c r="E732">
        <v>1768</v>
      </c>
      <c r="F732" t="s">
        <v>279</v>
      </c>
      <c r="G732">
        <v>20</v>
      </c>
      <c r="H732">
        <v>2816</v>
      </c>
    </row>
    <row r="733" spans="1:8" hidden="1">
      <c r="A733">
        <v>1321</v>
      </c>
      <c r="B733" t="s">
        <v>612</v>
      </c>
      <c r="C733">
        <v>6279</v>
      </c>
      <c r="D733" t="s">
        <v>280</v>
      </c>
      <c r="E733">
        <v>1768</v>
      </c>
      <c r="F733" t="s">
        <v>279</v>
      </c>
      <c r="G733">
        <v>10</v>
      </c>
      <c r="H733">
        <v>1410</v>
      </c>
    </row>
    <row r="734" spans="1:8" hidden="1">
      <c r="A734">
        <v>1321</v>
      </c>
      <c r="B734" t="s">
        <v>612</v>
      </c>
      <c r="C734">
        <v>6481</v>
      </c>
      <c r="D734" t="s">
        <v>622</v>
      </c>
      <c r="E734">
        <v>1893</v>
      </c>
      <c r="F734" t="s">
        <v>621</v>
      </c>
      <c r="G734">
        <v>21</v>
      </c>
      <c r="H734">
        <v>7467</v>
      </c>
    </row>
    <row r="735" spans="1:8" hidden="1">
      <c r="A735">
        <v>1321</v>
      </c>
      <c r="B735" t="s">
        <v>612</v>
      </c>
      <c r="C735">
        <v>6482</v>
      </c>
      <c r="D735" t="s">
        <v>620</v>
      </c>
      <c r="E735">
        <v>1894</v>
      </c>
      <c r="F735" t="s">
        <v>619</v>
      </c>
      <c r="G735">
        <v>11</v>
      </c>
      <c r="H735">
        <v>5039</v>
      </c>
    </row>
    <row r="736" spans="1:8" hidden="1">
      <c r="A736">
        <v>1321</v>
      </c>
      <c r="B736" t="s">
        <v>612</v>
      </c>
      <c r="C736">
        <v>6909</v>
      </c>
      <c r="D736" t="s">
        <v>611</v>
      </c>
      <c r="E736">
        <v>1935</v>
      </c>
      <c r="F736" t="s">
        <v>610</v>
      </c>
      <c r="G736">
        <v>46</v>
      </c>
      <c r="H736">
        <v>15229</v>
      </c>
    </row>
    <row r="737" spans="1:8" hidden="1">
      <c r="A737">
        <v>1321</v>
      </c>
      <c r="B737" t="s">
        <v>612</v>
      </c>
      <c r="C737">
        <v>6597</v>
      </c>
      <c r="D737" t="s">
        <v>618</v>
      </c>
      <c r="E737">
        <v>1936</v>
      </c>
      <c r="F737" t="s">
        <v>617</v>
      </c>
      <c r="G737">
        <v>17</v>
      </c>
      <c r="H737">
        <v>7643</v>
      </c>
    </row>
    <row r="738" spans="1:8" hidden="1">
      <c r="A738">
        <v>1334</v>
      </c>
      <c r="B738" t="s">
        <v>349</v>
      </c>
      <c r="C738">
        <v>5724</v>
      </c>
      <c r="D738" t="s">
        <v>351</v>
      </c>
      <c r="E738">
        <v>1542</v>
      </c>
      <c r="F738" t="s">
        <v>350</v>
      </c>
      <c r="G738">
        <v>12</v>
      </c>
      <c r="H738">
        <v>1521</v>
      </c>
    </row>
    <row r="739" spans="1:8" hidden="1">
      <c r="A739">
        <v>1334</v>
      </c>
      <c r="B739" t="s">
        <v>349</v>
      </c>
      <c r="C739">
        <v>5723</v>
      </c>
      <c r="D739" t="s">
        <v>352</v>
      </c>
      <c r="E739">
        <v>1542</v>
      </c>
      <c r="F739" t="s">
        <v>350</v>
      </c>
      <c r="G739">
        <v>7</v>
      </c>
      <c r="H739">
        <v>3167</v>
      </c>
    </row>
    <row r="740" spans="1:8" hidden="1">
      <c r="A740">
        <v>1334</v>
      </c>
      <c r="B740" t="s">
        <v>349</v>
      </c>
      <c r="C740">
        <v>5702</v>
      </c>
      <c r="D740" t="s">
        <v>357</v>
      </c>
      <c r="E740">
        <v>1544</v>
      </c>
      <c r="F740" t="s">
        <v>356</v>
      </c>
      <c r="G740">
        <v>15</v>
      </c>
      <c r="H740">
        <v>2113</v>
      </c>
    </row>
    <row r="741" spans="1:8" hidden="1">
      <c r="A741">
        <v>1334</v>
      </c>
      <c r="B741" t="s">
        <v>349</v>
      </c>
      <c r="C741">
        <v>5701</v>
      </c>
      <c r="D741" t="s">
        <v>358</v>
      </c>
      <c r="E741">
        <v>1544</v>
      </c>
      <c r="F741" t="s">
        <v>356</v>
      </c>
      <c r="G741">
        <v>6</v>
      </c>
      <c r="H741">
        <v>2780</v>
      </c>
    </row>
    <row r="742" spans="1:8" hidden="1">
      <c r="A742">
        <v>1334</v>
      </c>
      <c r="B742" t="s">
        <v>349</v>
      </c>
      <c r="C742">
        <v>5722</v>
      </c>
      <c r="D742" t="s">
        <v>354</v>
      </c>
      <c r="E742">
        <v>1545</v>
      </c>
      <c r="F742" t="s">
        <v>353</v>
      </c>
      <c r="G742">
        <v>15</v>
      </c>
      <c r="H742">
        <v>2334</v>
      </c>
    </row>
    <row r="743" spans="1:8" hidden="1">
      <c r="A743">
        <v>1334</v>
      </c>
      <c r="B743" t="s">
        <v>349</v>
      </c>
      <c r="C743">
        <v>5721</v>
      </c>
      <c r="D743" t="s">
        <v>355</v>
      </c>
      <c r="E743">
        <v>1545</v>
      </c>
      <c r="F743" t="s">
        <v>353</v>
      </c>
      <c r="G743">
        <v>8</v>
      </c>
      <c r="H743">
        <v>5091</v>
      </c>
    </row>
    <row r="744" spans="1:8" hidden="1">
      <c r="A744">
        <v>1334</v>
      </c>
      <c r="B744" t="s">
        <v>349</v>
      </c>
      <c r="C744">
        <v>6280</v>
      </c>
      <c r="D744" t="s">
        <v>280</v>
      </c>
      <c r="E744">
        <v>1813</v>
      </c>
      <c r="F744" t="s">
        <v>279</v>
      </c>
      <c r="G744">
        <v>10</v>
      </c>
      <c r="H744">
        <v>1352</v>
      </c>
    </row>
    <row r="745" spans="1:8" hidden="1">
      <c r="A745">
        <v>1311</v>
      </c>
      <c r="B745" t="s">
        <v>941</v>
      </c>
      <c r="C745">
        <v>5574</v>
      </c>
      <c r="D745" t="s">
        <v>977</v>
      </c>
      <c r="E745">
        <v>1513</v>
      </c>
      <c r="F745" t="s">
        <v>976</v>
      </c>
      <c r="G745">
        <v>5</v>
      </c>
      <c r="H745">
        <v>332</v>
      </c>
    </row>
    <row r="746" spans="1:8" hidden="1">
      <c r="A746">
        <v>1311</v>
      </c>
      <c r="B746" t="s">
        <v>941</v>
      </c>
      <c r="C746">
        <v>5573</v>
      </c>
      <c r="D746" t="s">
        <v>978</v>
      </c>
      <c r="E746">
        <v>1513</v>
      </c>
      <c r="F746" t="s">
        <v>976</v>
      </c>
      <c r="G746">
        <v>3</v>
      </c>
      <c r="H746">
        <v>1137</v>
      </c>
    </row>
    <row r="747" spans="1:8" hidden="1">
      <c r="A747">
        <v>1311</v>
      </c>
      <c r="B747" t="s">
        <v>941</v>
      </c>
      <c r="C747">
        <v>5576</v>
      </c>
      <c r="D747" t="s">
        <v>974</v>
      </c>
      <c r="E747">
        <v>1514</v>
      </c>
      <c r="F747" t="s">
        <v>973</v>
      </c>
      <c r="G747">
        <v>10</v>
      </c>
      <c r="H747">
        <v>1482</v>
      </c>
    </row>
    <row r="748" spans="1:8" hidden="1">
      <c r="A748">
        <v>1311</v>
      </c>
      <c r="B748" t="s">
        <v>941</v>
      </c>
      <c r="C748">
        <v>5575</v>
      </c>
      <c r="D748" t="s">
        <v>975</v>
      </c>
      <c r="E748">
        <v>1514</v>
      </c>
      <c r="F748" t="s">
        <v>973</v>
      </c>
      <c r="G748">
        <v>2</v>
      </c>
      <c r="H748">
        <v>437</v>
      </c>
    </row>
    <row r="749" spans="1:8" hidden="1">
      <c r="A749">
        <v>1311</v>
      </c>
      <c r="B749" t="s">
        <v>941</v>
      </c>
      <c r="C749">
        <v>5578</v>
      </c>
      <c r="D749" t="s">
        <v>971</v>
      </c>
      <c r="E749">
        <v>1515</v>
      </c>
      <c r="F749" t="s">
        <v>970</v>
      </c>
      <c r="G749">
        <v>10</v>
      </c>
      <c r="H749">
        <v>1064</v>
      </c>
    </row>
    <row r="750" spans="1:8" hidden="1">
      <c r="A750">
        <v>1311</v>
      </c>
      <c r="B750" t="s">
        <v>941</v>
      </c>
      <c r="C750">
        <v>5577</v>
      </c>
      <c r="D750" t="s">
        <v>972</v>
      </c>
      <c r="E750">
        <v>1515</v>
      </c>
      <c r="F750" t="s">
        <v>970</v>
      </c>
      <c r="G750">
        <v>4</v>
      </c>
      <c r="H750">
        <v>1262</v>
      </c>
    </row>
    <row r="751" spans="1:8" hidden="1">
      <c r="A751">
        <v>1311</v>
      </c>
      <c r="B751" t="s">
        <v>941</v>
      </c>
      <c r="C751">
        <v>5580</v>
      </c>
      <c r="D751" t="s">
        <v>968</v>
      </c>
      <c r="E751">
        <v>1516</v>
      </c>
      <c r="F751" t="s">
        <v>967</v>
      </c>
      <c r="G751">
        <v>10</v>
      </c>
      <c r="H751">
        <v>1449</v>
      </c>
    </row>
    <row r="752" spans="1:8" hidden="1">
      <c r="A752">
        <v>1311</v>
      </c>
      <c r="B752" t="s">
        <v>941</v>
      </c>
      <c r="C752">
        <v>5579</v>
      </c>
      <c r="D752" t="s">
        <v>969</v>
      </c>
      <c r="E752">
        <v>1516</v>
      </c>
      <c r="F752" t="s">
        <v>967</v>
      </c>
      <c r="G752">
        <v>15</v>
      </c>
      <c r="H752">
        <v>8100</v>
      </c>
    </row>
    <row r="753" spans="1:8" hidden="1">
      <c r="A753">
        <v>1311</v>
      </c>
      <c r="B753" t="s">
        <v>941</v>
      </c>
      <c r="C753">
        <v>5581</v>
      </c>
      <c r="D753" t="s">
        <v>946</v>
      </c>
      <c r="E753">
        <v>1517</v>
      </c>
      <c r="F753" t="s">
        <v>965</v>
      </c>
      <c r="G753">
        <v>2</v>
      </c>
      <c r="H753">
        <v>988</v>
      </c>
    </row>
    <row r="754" spans="1:8" hidden="1">
      <c r="A754">
        <v>1311</v>
      </c>
      <c r="B754" t="s">
        <v>941</v>
      </c>
      <c r="C754">
        <v>5582</v>
      </c>
      <c r="D754" t="s">
        <v>966</v>
      </c>
      <c r="E754">
        <v>1517</v>
      </c>
      <c r="F754" t="s">
        <v>965</v>
      </c>
      <c r="G754">
        <v>10</v>
      </c>
      <c r="H754">
        <v>1461</v>
      </c>
    </row>
    <row r="755" spans="1:8" hidden="1">
      <c r="A755">
        <v>1311</v>
      </c>
      <c r="B755" t="s">
        <v>941</v>
      </c>
      <c r="C755">
        <v>5583</v>
      </c>
      <c r="D755" t="s">
        <v>964</v>
      </c>
      <c r="E755">
        <v>1518</v>
      </c>
      <c r="F755" t="s">
        <v>963</v>
      </c>
      <c r="G755">
        <v>3</v>
      </c>
      <c r="H755">
        <v>1630</v>
      </c>
    </row>
    <row r="756" spans="1:8" hidden="1">
      <c r="A756">
        <v>1311</v>
      </c>
      <c r="B756" t="s">
        <v>941</v>
      </c>
      <c r="C756">
        <v>5584</v>
      </c>
      <c r="D756" t="s">
        <v>962</v>
      </c>
      <c r="E756">
        <v>1519</v>
      </c>
      <c r="F756" t="s">
        <v>961</v>
      </c>
      <c r="G756">
        <v>10</v>
      </c>
      <c r="H756">
        <v>5537</v>
      </c>
    </row>
    <row r="757" spans="1:8" hidden="1">
      <c r="A757">
        <v>1311</v>
      </c>
      <c r="B757" t="s">
        <v>941</v>
      </c>
      <c r="C757">
        <v>5586</v>
      </c>
      <c r="D757" t="s">
        <v>959</v>
      </c>
      <c r="E757">
        <v>1523</v>
      </c>
      <c r="F757" t="s">
        <v>958</v>
      </c>
      <c r="G757">
        <v>10</v>
      </c>
      <c r="H757">
        <v>1109</v>
      </c>
    </row>
    <row r="758" spans="1:8" hidden="1">
      <c r="A758">
        <v>1311</v>
      </c>
      <c r="B758" t="s">
        <v>941</v>
      </c>
      <c r="C758">
        <v>5585</v>
      </c>
      <c r="D758" t="s">
        <v>960</v>
      </c>
      <c r="E758">
        <v>1523</v>
      </c>
      <c r="F758" t="s">
        <v>958</v>
      </c>
      <c r="G758">
        <v>9</v>
      </c>
      <c r="H758">
        <v>3706</v>
      </c>
    </row>
    <row r="759" spans="1:8" hidden="1">
      <c r="A759">
        <v>1311</v>
      </c>
      <c r="B759" t="s">
        <v>941</v>
      </c>
      <c r="C759">
        <v>5697</v>
      </c>
      <c r="D759" t="s">
        <v>956</v>
      </c>
      <c r="E759">
        <v>1524</v>
      </c>
      <c r="F759" t="s">
        <v>955</v>
      </c>
      <c r="G759">
        <v>10</v>
      </c>
      <c r="H759">
        <v>1422</v>
      </c>
    </row>
    <row r="760" spans="1:8" hidden="1">
      <c r="A760">
        <v>1311</v>
      </c>
      <c r="B760" t="s">
        <v>941</v>
      </c>
      <c r="C760">
        <v>5696</v>
      </c>
      <c r="D760" t="s">
        <v>957</v>
      </c>
      <c r="E760">
        <v>1524</v>
      </c>
      <c r="F760" t="s">
        <v>955</v>
      </c>
      <c r="G760">
        <v>7</v>
      </c>
      <c r="H760">
        <v>1875</v>
      </c>
    </row>
    <row r="761" spans="1:8" hidden="1">
      <c r="A761">
        <v>1311</v>
      </c>
      <c r="B761" t="s">
        <v>941</v>
      </c>
      <c r="C761">
        <v>5772</v>
      </c>
      <c r="D761" t="s">
        <v>283</v>
      </c>
      <c r="E761">
        <v>1618</v>
      </c>
      <c r="F761" t="s">
        <v>282</v>
      </c>
      <c r="G761">
        <v>20</v>
      </c>
      <c r="H761">
        <v>2180</v>
      </c>
    </row>
    <row r="762" spans="1:8" hidden="1">
      <c r="A762">
        <v>1311</v>
      </c>
      <c r="B762" t="s">
        <v>941</v>
      </c>
      <c r="C762">
        <v>6094</v>
      </c>
      <c r="D762" t="s">
        <v>375</v>
      </c>
      <c r="E762">
        <v>1767</v>
      </c>
      <c r="F762" t="s">
        <v>279</v>
      </c>
      <c r="G762">
        <v>18</v>
      </c>
      <c r="H762">
        <v>2163</v>
      </c>
    </row>
    <row r="763" spans="1:8" hidden="1">
      <c r="A763">
        <v>1311</v>
      </c>
      <c r="B763" t="s">
        <v>941</v>
      </c>
      <c r="C763">
        <v>6404</v>
      </c>
      <c r="D763" t="s">
        <v>947</v>
      </c>
      <c r="E763">
        <v>1877</v>
      </c>
      <c r="F763" t="s">
        <v>946</v>
      </c>
      <c r="G763">
        <v>15</v>
      </c>
      <c r="H763">
        <v>5822</v>
      </c>
    </row>
    <row r="764" spans="1:8" hidden="1">
      <c r="A764">
        <v>1311</v>
      </c>
      <c r="B764" t="s">
        <v>941</v>
      </c>
      <c r="C764">
        <v>6403</v>
      </c>
      <c r="D764" t="s">
        <v>948</v>
      </c>
      <c r="E764">
        <v>1877</v>
      </c>
      <c r="F764" t="s">
        <v>946</v>
      </c>
      <c r="G764">
        <v>20</v>
      </c>
      <c r="H764">
        <v>9280</v>
      </c>
    </row>
    <row r="765" spans="1:8" hidden="1">
      <c r="A765">
        <v>1311</v>
      </c>
      <c r="B765" t="s">
        <v>941</v>
      </c>
      <c r="C765">
        <v>6402</v>
      </c>
      <c r="D765" t="s">
        <v>949</v>
      </c>
      <c r="E765">
        <v>1877</v>
      </c>
      <c r="F765" t="s">
        <v>946</v>
      </c>
      <c r="G765">
        <v>13</v>
      </c>
      <c r="H765">
        <v>4897</v>
      </c>
    </row>
    <row r="766" spans="1:8" hidden="1">
      <c r="A766">
        <v>1311</v>
      </c>
      <c r="B766" t="s">
        <v>941</v>
      </c>
      <c r="C766">
        <v>6401</v>
      </c>
      <c r="D766" t="s">
        <v>950</v>
      </c>
      <c r="E766">
        <v>1877</v>
      </c>
      <c r="F766" t="s">
        <v>946</v>
      </c>
      <c r="G766">
        <v>14</v>
      </c>
      <c r="H766">
        <v>5430</v>
      </c>
    </row>
    <row r="767" spans="1:8" hidden="1">
      <c r="A767">
        <v>1311</v>
      </c>
      <c r="B767" t="s">
        <v>941</v>
      </c>
      <c r="C767">
        <v>6400</v>
      </c>
      <c r="D767" t="s">
        <v>951</v>
      </c>
      <c r="E767">
        <v>1877</v>
      </c>
      <c r="F767" t="s">
        <v>946</v>
      </c>
      <c r="G767">
        <v>4</v>
      </c>
      <c r="H767">
        <v>1994</v>
      </c>
    </row>
    <row r="768" spans="1:8" hidden="1">
      <c r="A768">
        <v>1311</v>
      </c>
      <c r="B768" t="s">
        <v>941</v>
      </c>
      <c r="C768">
        <v>6399</v>
      </c>
      <c r="D768" t="s">
        <v>952</v>
      </c>
      <c r="E768">
        <v>1877</v>
      </c>
      <c r="F768" t="s">
        <v>946</v>
      </c>
      <c r="G768">
        <v>7</v>
      </c>
      <c r="H768">
        <v>2702</v>
      </c>
    </row>
    <row r="769" spans="1:8" hidden="1">
      <c r="A769">
        <v>1311</v>
      </c>
      <c r="B769" t="s">
        <v>941</v>
      </c>
      <c r="C769">
        <v>6398</v>
      </c>
      <c r="D769" t="s">
        <v>953</v>
      </c>
      <c r="E769">
        <v>1877</v>
      </c>
      <c r="F769" t="s">
        <v>946</v>
      </c>
      <c r="G769">
        <v>5</v>
      </c>
      <c r="H769">
        <v>2938</v>
      </c>
    </row>
    <row r="770" spans="1:8" hidden="1">
      <c r="A770">
        <v>1311</v>
      </c>
      <c r="B770" t="s">
        <v>941</v>
      </c>
      <c r="C770">
        <v>6397</v>
      </c>
      <c r="D770" t="s">
        <v>954</v>
      </c>
      <c r="E770">
        <v>1877</v>
      </c>
      <c r="F770" t="s">
        <v>946</v>
      </c>
      <c r="G770">
        <v>4</v>
      </c>
      <c r="H770">
        <v>1618</v>
      </c>
    </row>
    <row r="771" spans="1:8" hidden="1">
      <c r="A771">
        <v>1311</v>
      </c>
      <c r="B771" t="s">
        <v>941</v>
      </c>
      <c r="C771">
        <v>6477</v>
      </c>
      <c r="D771" t="s">
        <v>945</v>
      </c>
      <c r="E771">
        <v>1890</v>
      </c>
      <c r="F771" t="s">
        <v>944</v>
      </c>
      <c r="G771">
        <v>8</v>
      </c>
      <c r="H771">
        <v>3817</v>
      </c>
    </row>
    <row r="772" spans="1:8" hidden="1">
      <c r="A772">
        <v>1311</v>
      </c>
      <c r="B772" t="s">
        <v>941</v>
      </c>
      <c r="C772">
        <v>6478</v>
      </c>
      <c r="D772" t="s">
        <v>943</v>
      </c>
      <c r="E772">
        <v>1891</v>
      </c>
      <c r="F772" t="s">
        <v>942</v>
      </c>
      <c r="G772">
        <v>4</v>
      </c>
      <c r="H772">
        <v>2033</v>
      </c>
    </row>
    <row r="773" spans="1:8" hidden="1">
      <c r="A773">
        <v>1311</v>
      </c>
      <c r="B773" t="s">
        <v>941</v>
      </c>
      <c r="C773">
        <v>6479</v>
      </c>
      <c r="D773" t="s">
        <v>940</v>
      </c>
      <c r="E773">
        <v>1892</v>
      </c>
      <c r="F773" t="s">
        <v>939</v>
      </c>
      <c r="G773">
        <v>4</v>
      </c>
      <c r="H773">
        <v>1892</v>
      </c>
    </row>
    <row r="774" spans="1:8" hidden="1">
      <c r="A774">
        <v>1322</v>
      </c>
      <c r="B774" t="s">
        <v>585</v>
      </c>
      <c r="C774">
        <v>5706</v>
      </c>
      <c r="D774" t="s">
        <v>604</v>
      </c>
      <c r="E774">
        <v>1525</v>
      </c>
      <c r="F774" t="s">
        <v>603</v>
      </c>
      <c r="G774">
        <v>15</v>
      </c>
      <c r="H774">
        <v>2167</v>
      </c>
    </row>
    <row r="775" spans="1:8" hidden="1">
      <c r="A775">
        <v>1322</v>
      </c>
      <c r="B775" t="s">
        <v>585</v>
      </c>
      <c r="C775">
        <v>5705</v>
      </c>
      <c r="D775" t="s">
        <v>605</v>
      </c>
      <c r="E775">
        <v>1525</v>
      </c>
      <c r="F775" t="s">
        <v>603</v>
      </c>
      <c r="G775">
        <v>13</v>
      </c>
      <c r="H775">
        <v>4240</v>
      </c>
    </row>
    <row r="776" spans="1:8" hidden="1">
      <c r="A776">
        <v>1322</v>
      </c>
      <c r="B776" t="s">
        <v>585</v>
      </c>
      <c r="C776">
        <v>5708</v>
      </c>
      <c r="D776" t="s">
        <v>601</v>
      </c>
      <c r="E776">
        <v>1526</v>
      </c>
      <c r="F776" t="s">
        <v>600</v>
      </c>
      <c r="G776">
        <v>10</v>
      </c>
      <c r="H776">
        <v>1248</v>
      </c>
    </row>
    <row r="777" spans="1:8" hidden="1">
      <c r="A777">
        <v>1322</v>
      </c>
      <c r="B777" t="s">
        <v>585</v>
      </c>
      <c r="C777">
        <v>5707</v>
      </c>
      <c r="D777" t="s">
        <v>602</v>
      </c>
      <c r="E777">
        <v>1526</v>
      </c>
      <c r="F777" t="s">
        <v>600</v>
      </c>
      <c r="G777">
        <v>11</v>
      </c>
      <c r="H777">
        <v>2857</v>
      </c>
    </row>
    <row r="778" spans="1:8" hidden="1">
      <c r="A778">
        <v>1322</v>
      </c>
      <c r="B778" t="s">
        <v>585</v>
      </c>
      <c r="C778">
        <v>5699</v>
      </c>
      <c r="D778" t="s">
        <v>607</v>
      </c>
      <c r="E778">
        <v>1527</v>
      </c>
      <c r="F778" t="s">
        <v>606</v>
      </c>
      <c r="G778">
        <v>3</v>
      </c>
      <c r="H778">
        <v>2038</v>
      </c>
    </row>
    <row r="779" spans="1:8" hidden="1">
      <c r="A779">
        <v>1322</v>
      </c>
      <c r="B779" t="s">
        <v>585</v>
      </c>
      <c r="C779">
        <v>5698</v>
      </c>
      <c r="D779" t="s">
        <v>609</v>
      </c>
      <c r="E779">
        <v>1528</v>
      </c>
      <c r="F779" t="s">
        <v>608</v>
      </c>
      <c r="G779">
        <v>2</v>
      </c>
      <c r="H779">
        <v>1566</v>
      </c>
    </row>
    <row r="780" spans="1:8" hidden="1">
      <c r="A780">
        <v>1322</v>
      </c>
      <c r="B780" t="s">
        <v>585</v>
      </c>
      <c r="C780">
        <v>5710</v>
      </c>
      <c r="D780" t="s">
        <v>598</v>
      </c>
      <c r="E780">
        <v>1529</v>
      </c>
      <c r="F780" t="s">
        <v>597</v>
      </c>
      <c r="G780">
        <v>15</v>
      </c>
      <c r="H780">
        <v>2077</v>
      </c>
    </row>
    <row r="781" spans="1:8" hidden="1">
      <c r="A781">
        <v>1322</v>
      </c>
      <c r="B781" t="s">
        <v>585</v>
      </c>
      <c r="C781">
        <v>5709</v>
      </c>
      <c r="D781" t="s">
        <v>599</v>
      </c>
      <c r="E781">
        <v>1529</v>
      </c>
      <c r="F781" t="s">
        <v>597</v>
      </c>
      <c r="G781">
        <v>6</v>
      </c>
      <c r="H781">
        <v>2481</v>
      </c>
    </row>
    <row r="782" spans="1:8" hidden="1">
      <c r="A782">
        <v>1322</v>
      </c>
      <c r="B782" t="s">
        <v>585</v>
      </c>
      <c r="C782">
        <v>5712</v>
      </c>
      <c r="D782" t="s">
        <v>595</v>
      </c>
      <c r="E782">
        <v>1530</v>
      </c>
      <c r="F782" t="s">
        <v>594</v>
      </c>
      <c r="G782">
        <v>15</v>
      </c>
      <c r="H782">
        <v>2131</v>
      </c>
    </row>
    <row r="783" spans="1:8" hidden="1">
      <c r="A783">
        <v>1322</v>
      </c>
      <c r="B783" t="s">
        <v>585</v>
      </c>
      <c r="C783">
        <v>5711</v>
      </c>
      <c r="D783" t="s">
        <v>596</v>
      </c>
      <c r="E783">
        <v>1530</v>
      </c>
      <c r="F783" t="s">
        <v>594</v>
      </c>
      <c r="G783">
        <v>5</v>
      </c>
      <c r="H783">
        <v>2786</v>
      </c>
    </row>
    <row r="784" spans="1:8" hidden="1">
      <c r="A784">
        <v>1322</v>
      </c>
      <c r="B784" t="s">
        <v>585</v>
      </c>
      <c r="C784">
        <v>5713</v>
      </c>
      <c r="D784" t="s">
        <v>593</v>
      </c>
      <c r="E784">
        <v>1531</v>
      </c>
      <c r="F784" t="s">
        <v>592</v>
      </c>
      <c r="G784">
        <v>11</v>
      </c>
      <c r="H784">
        <v>6517</v>
      </c>
    </row>
    <row r="785" spans="1:8" hidden="1">
      <c r="A785">
        <v>1322</v>
      </c>
      <c r="B785" t="s">
        <v>585</v>
      </c>
      <c r="C785">
        <v>5715</v>
      </c>
      <c r="D785" t="s">
        <v>590</v>
      </c>
      <c r="E785">
        <v>1535</v>
      </c>
      <c r="F785" t="s">
        <v>589</v>
      </c>
      <c r="G785">
        <v>15</v>
      </c>
      <c r="H785">
        <v>2295</v>
      </c>
    </row>
    <row r="786" spans="1:8" hidden="1">
      <c r="A786">
        <v>1322</v>
      </c>
      <c r="B786" t="s">
        <v>585</v>
      </c>
      <c r="C786">
        <v>5714</v>
      </c>
      <c r="D786" t="s">
        <v>591</v>
      </c>
      <c r="E786">
        <v>1535</v>
      </c>
      <c r="F786" t="s">
        <v>589</v>
      </c>
      <c r="G786">
        <v>4</v>
      </c>
      <c r="H786">
        <v>1565</v>
      </c>
    </row>
    <row r="787" spans="1:8" hidden="1">
      <c r="A787">
        <v>1322</v>
      </c>
      <c r="B787" t="s">
        <v>585</v>
      </c>
      <c r="C787">
        <v>5717</v>
      </c>
      <c r="D787" t="s">
        <v>587</v>
      </c>
      <c r="E787">
        <v>1536</v>
      </c>
      <c r="F787" t="s">
        <v>586</v>
      </c>
      <c r="G787">
        <v>15</v>
      </c>
      <c r="H787">
        <v>1909</v>
      </c>
    </row>
    <row r="788" spans="1:8" hidden="1">
      <c r="A788">
        <v>1322</v>
      </c>
      <c r="B788" t="s">
        <v>585</v>
      </c>
      <c r="C788">
        <v>5716</v>
      </c>
      <c r="D788" t="s">
        <v>588</v>
      </c>
      <c r="E788">
        <v>1536</v>
      </c>
      <c r="F788" t="s">
        <v>586</v>
      </c>
      <c r="G788">
        <v>6</v>
      </c>
      <c r="H788">
        <v>2523</v>
      </c>
    </row>
    <row r="789" spans="1:8" hidden="1">
      <c r="A789">
        <v>1322</v>
      </c>
      <c r="B789" t="s">
        <v>585</v>
      </c>
      <c r="C789">
        <v>6098</v>
      </c>
      <c r="D789" t="s">
        <v>375</v>
      </c>
      <c r="E789">
        <v>1769</v>
      </c>
      <c r="F789" t="s">
        <v>279</v>
      </c>
      <c r="G789">
        <v>20</v>
      </c>
      <c r="H789">
        <v>2628</v>
      </c>
    </row>
    <row r="790" spans="1:8" hidden="1">
      <c r="A790">
        <v>1335</v>
      </c>
      <c r="B790" t="s">
        <v>339</v>
      </c>
      <c r="C790">
        <v>5629</v>
      </c>
      <c r="D790" t="s">
        <v>347</v>
      </c>
      <c r="E790">
        <v>1568</v>
      </c>
      <c r="F790" t="s">
        <v>346</v>
      </c>
      <c r="G790">
        <v>30</v>
      </c>
      <c r="H790">
        <v>3297</v>
      </c>
    </row>
    <row r="791" spans="1:8" hidden="1">
      <c r="A791">
        <v>1335</v>
      </c>
      <c r="B791" t="s">
        <v>339</v>
      </c>
      <c r="C791">
        <v>5628</v>
      </c>
      <c r="D791" t="s">
        <v>348</v>
      </c>
      <c r="E791">
        <v>1568</v>
      </c>
      <c r="F791" t="s">
        <v>346</v>
      </c>
      <c r="G791">
        <v>6</v>
      </c>
      <c r="H791">
        <v>2134</v>
      </c>
    </row>
    <row r="792" spans="1:8" hidden="1">
      <c r="A792">
        <v>1335</v>
      </c>
      <c r="B792" t="s">
        <v>339</v>
      </c>
      <c r="C792">
        <v>5631</v>
      </c>
      <c r="D792" t="s">
        <v>344</v>
      </c>
      <c r="E792">
        <v>1569</v>
      </c>
      <c r="F792" t="s">
        <v>343</v>
      </c>
      <c r="G792">
        <v>30</v>
      </c>
      <c r="H792">
        <v>3294</v>
      </c>
    </row>
    <row r="793" spans="1:8" hidden="1">
      <c r="A793">
        <v>1335</v>
      </c>
      <c r="B793" t="s">
        <v>339</v>
      </c>
      <c r="C793">
        <v>5630</v>
      </c>
      <c r="D793" t="s">
        <v>345</v>
      </c>
      <c r="E793">
        <v>1569</v>
      </c>
      <c r="F793" t="s">
        <v>343</v>
      </c>
      <c r="G793">
        <v>7</v>
      </c>
      <c r="H793">
        <v>2017</v>
      </c>
    </row>
    <row r="794" spans="1:8" hidden="1">
      <c r="A794">
        <v>1335</v>
      </c>
      <c r="B794" t="s">
        <v>339</v>
      </c>
      <c r="C794">
        <v>5633</v>
      </c>
      <c r="D794" t="s">
        <v>341</v>
      </c>
      <c r="E794">
        <v>1570</v>
      </c>
      <c r="F794" t="s">
        <v>340</v>
      </c>
      <c r="G794">
        <v>23</v>
      </c>
      <c r="H794">
        <v>2448</v>
      </c>
    </row>
    <row r="795" spans="1:8" hidden="1">
      <c r="A795">
        <v>1335</v>
      </c>
      <c r="B795" t="s">
        <v>339</v>
      </c>
      <c r="C795">
        <v>5632</v>
      </c>
      <c r="D795" t="s">
        <v>342</v>
      </c>
      <c r="E795">
        <v>1570</v>
      </c>
      <c r="F795" t="s">
        <v>340</v>
      </c>
      <c r="G795">
        <v>14</v>
      </c>
      <c r="H795">
        <v>4362</v>
      </c>
    </row>
    <row r="796" spans="1:8" hidden="1">
      <c r="A796">
        <v>1335</v>
      </c>
      <c r="B796" t="s">
        <v>339</v>
      </c>
      <c r="C796">
        <v>5759</v>
      </c>
      <c r="D796" t="s">
        <v>283</v>
      </c>
      <c r="E796">
        <v>1605</v>
      </c>
      <c r="F796" t="s">
        <v>282</v>
      </c>
      <c r="G796">
        <v>20</v>
      </c>
      <c r="H796">
        <v>2259</v>
      </c>
    </row>
    <row r="797" spans="1:8" hidden="1">
      <c r="A797">
        <v>1335</v>
      </c>
      <c r="B797" t="s">
        <v>339</v>
      </c>
      <c r="C797">
        <v>5829</v>
      </c>
      <c r="D797" t="s">
        <v>280</v>
      </c>
      <c r="E797">
        <v>1660</v>
      </c>
      <c r="F797" t="s">
        <v>279</v>
      </c>
      <c r="G797">
        <v>20</v>
      </c>
      <c r="H797">
        <v>2437</v>
      </c>
    </row>
    <row r="798" spans="1:8" hidden="1">
      <c r="A798">
        <v>1309</v>
      </c>
      <c r="B798" t="s">
        <v>998</v>
      </c>
      <c r="C798">
        <v>6912</v>
      </c>
      <c r="D798" t="s">
        <v>1000</v>
      </c>
      <c r="E798">
        <v>1553</v>
      </c>
      <c r="F798" t="s">
        <v>999</v>
      </c>
      <c r="G798">
        <v>26</v>
      </c>
      <c r="H798">
        <v>3258</v>
      </c>
    </row>
    <row r="799" spans="1:8" hidden="1">
      <c r="A799">
        <v>1309</v>
      </c>
      <c r="B799" t="s">
        <v>998</v>
      </c>
      <c r="C799">
        <v>5603</v>
      </c>
      <c r="D799" t="s">
        <v>1014</v>
      </c>
      <c r="E799">
        <v>1553</v>
      </c>
      <c r="F799" t="s">
        <v>999</v>
      </c>
      <c r="G799">
        <v>26</v>
      </c>
      <c r="H799">
        <v>3258</v>
      </c>
    </row>
    <row r="800" spans="1:8" hidden="1">
      <c r="A800">
        <v>1309</v>
      </c>
      <c r="B800" t="s">
        <v>998</v>
      </c>
      <c r="C800">
        <v>5602</v>
      </c>
      <c r="D800" t="s">
        <v>1015</v>
      </c>
      <c r="E800">
        <v>1553</v>
      </c>
      <c r="F800" t="s">
        <v>999</v>
      </c>
      <c r="G800">
        <v>2</v>
      </c>
      <c r="H800">
        <v>935</v>
      </c>
    </row>
    <row r="801" spans="1:8" hidden="1">
      <c r="A801">
        <v>1309</v>
      </c>
      <c r="B801" t="s">
        <v>998</v>
      </c>
      <c r="C801">
        <v>6924</v>
      </c>
      <c r="D801" t="s">
        <v>997</v>
      </c>
      <c r="E801">
        <v>1554</v>
      </c>
      <c r="F801" t="s">
        <v>996</v>
      </c>
      <c r="G801">
        <v>15</v>
      </c>
      <c r="H801">
        <v>2367</v>
      </c>
    </row>
    <row r="802" spans="1:8" hidden="1">
      <c r="A802">
        <v>1309</v>
      </c>
      <c r="B802" t="s">
        <v>998</v>
      </c>
      <c r="C802">
        <v>5605</v>
      </c>
      <c r="D802" t="s">
        <v>1012</v>
      </c>
      <c r="E802">
        <v>1554</v>
      </c>
      <c r="F802" t="s">
        <v>996</v>
      </c>
      <c r="G802">
        <v>16</v>
      </c>
      <c r="H802">
        <v>1910</v>
      </c>
    </row>
    <row r="803" spans="1:8" hidden="1">
      <c r="A803">
        <v>1309</v>
      </c>
      <c r="B803" t="s">
        <v>998</v>
      </c>
      <c r="C803">
        <v>5604</v>
      </c>
      <c r="D803" t="s">
        <v>1013</v>
      </c>
      <c r="E803">
        <v>1554</v>
      </c>
      <c r="F803" t="s">
        <v>996</v>
      </c>
      <c r="G803">
        <v>4</v>
      </c>
      <c r="H803">
        <v>2172</v>
      </c>
    </row>
    <row r="804" spans="1:8" hidden="1">
      <c r="A804">
        <v>1309</v>
      </c>
      <c r="B804" t="s">
        <v>998</v>
      </c>
      <c r="C804">
        <v>5607</v>
      </c>
      <c r="D804" t="s">
        <v>1011</v>
      </c>
      <c r="E804">
        <v>1555</v>
      </c>
      <c r="F804" t="s">
        <v>1009</v>
      </c>
      <c r="G804">
        <v>19</v>
      </c>
      <c r="H804">
        <v>1245</v>
      </c>
    </row>
    <row r="805" spans="1:8" hidden="1">
      <c r="A805">
        <v>1309</v>
      </c>
      <c r="B805" t="s">
        <v>998</v>
      </c>
      <c r="C805">
        <v>5608</v>
      </c>
      <c r="D805" t="s">
        <v>1010</v>
      </c>
      <c r="E805">
        <v>1555</v>
      </c>
      <c r="F805" t="s">
        <v>1009</v>
      </c>
      <c r="G805">
        <v>2</v>
      </c>
      <c r="H805">
        <v>855</v>
      </c>
    </row>
    <row r="806" spans="1:8" hidden="1">
      <c r="A806">
        <v>1309</v>
      </c>
      <c r="B806" t="s">
        <v>998</v>
      </c>
      <c r="C806">
        <v>5610</v>
      </c>
      <c r="D806" t="s">
        <v>1007</v>
      </c>
      <c r="E806">
        <v>1556</v>
      </c>
      <c r="F806" t="s">
        <v>1006</v>
      </c>
      <c r="G806">
        <v>17</v>
      </c>
      <c r="H806">
        <v>1634</v>
      </c>
    </row>
    <row r="807" spans="1:8" hidden="1">
      <c r="A807">
        <v>1309</v>
      </c>
      <c r="B807" t="s">
        <v>998</v>
      </c>
      <c r="C807">
        <v>5609</v>
      </c>
      <c r="D807" t="s">
        <v>1008</v>
      </c>
      <c r="E807">
        <v>1556</v>
      </c>
      <c r="F807" t="s">
        <v>1006</v>
      </c>
      <c r="G807">
        <v>4</v>
      </c>
      <c r="H807">
        <v>1391</v>
      </c>
    </row>
    <row r="808" spans="1:8" hidden="1">
      <c r="A808">
        <v>1309</v>
      </c>
      <c r="B808" t="s">
        <v>998</v>
      </c>
      <c r="C808">
        <v>5614</v>
      </c>
      <c r="D808" t="s">
        <v>1004</v>
      </c>
      <c r="E808">
        <v>1558</v>
      </c>
      <c r="F808" t="s">
        <v>1003</v>
      </c>
      <c r="G808">
        <v>19</v>
      </c>
      <c r="H808">
        <v>1661</v>
      </c>
    </row>
    <row r="809" spans="1:8" hidden="1">
      <c r="A809">
        <v>1309</v>
      </c>
      <c r="B809" t="s">
        <v>998</v>
      </c>
      <c r="C809">
        <v>5613</v>
      </c>
      <c r="D809" t="s">
        <v>1005</v>
      </c>
      <c r="E809">
        <v>1558</v>
      </c>
      <c r="F809" t="s">
        <v>1003</v>
      </c>
      <c r="G809">
        <v>2</v>
      </c>
      <c r="H809">
        <v>804</v>
      </c>
    </row>
    <row r="810" spans="1:8" hidden="1">
      <c r="A810">
        <v>1309</v>
      </c>
      <c r="B810" t="s">
        <v>998</v>
      </c>
      <c r="C810">
        <v>5615</v>
      </c>
      <c r="D810" t="s">
        <v>1002</v>
      </c>
      <c r="E810">
        <v>1560</v>
      </c>
      <c r="F810" t="s">
        <v>1001</v>
      </c>
      <c r="G810">
        <v>11</v>
      </c>
      <c r="H810">
        <v>2856</v>
      </c>
    </row>
    <row r="811" spans="1:8" hidden="1">
      <c r="A811">
        <v>1309</v>
      </c>
      <c r="B811" t="s">
        <v>998</v>
      </c>
      <c r="C811">
        <v>5752</v>
      </c>
      <c r="D811" t="s">
        <v>283</v>
      </c>
      <c r="E811">
        <v>1599</v>
      </c>
      <c r="F811" t="s">
        <v>282</v>
      </c>
      <c r="G811">
        <v>19</v>
      </c>
      <c r="H811">
        <v>1632</v>
      </c>
    </row>
    <row r="812" spans="1:8" hidden="1">
      <c r="A812">
        <v>1309</v>
      </c>
      <c r="B812" t="s">
        <v>998</v>
      </c>
      <c r="C812">
        <v>5822</v>
      </c>
      <c r="D812" t="s">
        <v>280</v>
      </c>
      <c r="E812">
        <v>1653</v>
      </c>
      <c r="F812" t="s">
        <v>279</v>
      </c>
      <c r="G812">
        <v>25</v>
      </c>
      <c r="H812">
        <v>2120</v>
      </c>
    </row>
    <row r="813" spans="1:8" hidden="1">
      <c r="A813">
        <v>1561</v>
      </c>
      <c r="B813" t="s">
        <v>281</v>
      </c>
      <c r="C813">
        <v>5616</v>
      </c>
      <c r="D813" t="s">
        <v>300</v>
      </c>
      <c r="E813">
        <v>1562</v>
      </c>
      <c r="F813" t="s">
        <v>298</v>
      </c>
      <c r="G813">
        <v>32</v>
      </c>
      <c r="H813">
        <v>3570</v>
      </c>
    </row>
    <row r="814" spans="1:8" hidden="1">
      <c r="A814">
        <v>1561</v>
      </c>
      <c r="B814" t="s">
        <v>281</v>
      </c>
      <c r="C814">
        <v>5617</v>
      </c>
      <c r="D814" t="s">
        <v>299</v>
      </c>
      <c r="E814">
        <v>1562</v>
      </c>
      <c r="F814" t="s">
        <v>298</v>
      </c>
      <c r="G814">
        <v>3</v>
      </c>
      <c r="H814">
        <v>768</v>
      </c>
    </row>
    <row r="815" spans="1:8" hidden="1">
      <c r="A815">
        <v>1561</v>
      </c>
      <c r="B815" t="s">
        <v>281</v>
      </c>
      <c r="C815">
        <v>5619</v>
      </c>
      <c r="D815" t="s">
        <v>296</v>
      </c>
      <c r="E815">
        <v>1563</v>
      </c>
      <c r="F815" t="s">
        <v>295</v>
      </c>
      <c r="G815">
        <v>34</v>
      </c>
      <c r="H815">
        <v>3618</v>
      </c>
    </row>
    <row r="816" spans="1:8" hidden="1">
      <c r="A816">
        <v>1561</v>
      </c>
      <c r="B816" t="s">
        <v>281</v>
      </c>
      <c r="C816">
        <v>5618</v>
      </c>
      <c r="D816" t="s">
        <v>297</v>
      </c>
      <c r="E816">
        <v>1563</v>
      </c>
      <c r="F816" t="s">
        <v>295</v>
      </c>
      <c r="G816">
        <v>2</v>
      </c>
      <c r="H816">
        <v>982</v>
      </c>
    </row>
    <row r="817" spans="1:9" hidden="1">
      <c r="A817">
        <v>1561</v>
      </c>
      <c r="B817" t="s">
        <v>281</v>
      </c>
      <c r="C817">
        <v>5620</v>
      </c>
      <c r="D817" t="s">
        <v>294</v>
      </c>
      <c r="E817">
        <v>1564</v>
      </c>
      <c r="F817" t="s">
        <v>291</v>
      </c>
      <c r="G817">
        <v>5</v>
      </c>
      <c r="H817">
        <v>1772</v>
      </c>
    </row>
    <row r="818" spans="1:9" hidden="1">
      <c r="A818">
        <v>1561</v>
      </c>
      <c r="B818" t="s">
        <v>281</v>
      </c>
      <c r="C818">
        <v>5621</v>
      </c>
      <c r="D818" t="s">
        <v>293</v>
      </c>
      <c r="E818">
        <v>1564</v>
      </c>
      <c r="F818" t="s">
        <v>291</v>
      </c>
      <c r="G818">
        <v>24</v>
      </c>
      <c r="H818">
        <v>2303</v>
      </c>
    </row>
    <row r="819" spans="1:9" hidden="1">
      <c r="A819">
        <v>1561</v>
      </c>
      <c r="B819" t="s">
        <v>281</v>
      </c>
      <c r="C819">
        <v>5622</v>
      </c>
      <c r="D819" t="s">
        <v>292</v>
      </c>
      <c r="E819">
        <v>1564</v>
      </c>
      <c r="F819" t="s">
        <v>291</v>
      </c>
      <c r="G819">
        <v>26</v>
      </c>
      <c r="H819">
        <v>2201</v>
      </c>
    </row>
    <row r="820" spans="1:9" hidden="1">
      <c r="A820">
        <v>1561</v>
      </c>
      <c r="B820" t="s">
        <v>281</v>
      </c>
      <c r="C820">
        <v>5624</v>
      </c>
      <c r="D820" t="s">
        <v>289</v>
      </c>
      <c r="E820">
        <v>1565</v>
      </c>
      <c r="F820" t="s">
        <v>288</v>
      </c>
      <c r="G820">
        <v>36</v>
      </c>
      <c r="H820">
        <v>3156</v>
      </c>
    </row>
    <row r="821" spans="1:9" hidden="1">
      <c r="A821">
        <v>1561</v>
      </c>
      <c r="B821" t="s">
        <v>281</v>
      </c>
      <c r="C821">
        <v>5623</v>
      </c>
      <c r="D821" t="s">
        <v>290</v>
      </c>
      <c r="E821">
        <v>1565</v>
      </c>
      <c r="F821" t="s">
        <v>288</v>
      </c>
      <c r="G821">
        <v>3</v>
      </c>
      <c r="H821">
        <v>681</v>
      </c>
    </row>
    <row r="822" spans="1:9" hidden="1">
      <c r="A822">
        <v>1561</v>
      </c>
      <c r="B822" t="s">
        <v>281</v>
      </c>
      <c r="C822">
        <v>5625</v>
      </c>
      <c r="D822" t="s">
        <v>287</v>
      </c>
      <c r="E822">
        <v>1566</v>
      </c>
      <c r="F822" t="s">
        <v>286</v>
      </c>
      <c r="G822">
        <v>6</v>
      </c>
      <c r="H822">
        <v>1650</v>
      </c>
    </row>
    <row r="823" spans="1:9" hidden="1">
      <c r="A823">
        <v>1561</v>
      </c>
      <c r="B823" t="s">
        <v>281</v>
      </c>
      <c r="C823">
        <v>5627</v>
      </c>
      <c r="D823" t="s">
        <v>285</v>
      </c>
      <c r="E823">
        <v>1567</v>
      </c>
      <c r="F823" t="s">
        <v>284</v>
      </c>
      <c r="G823">
        <v>4</v>
      </c>
      <c r="H823">
        <v>1407</v>
      </c>
    </row>
    <row r="824" spans="1:9" hidden="1">
      <c r="A824">
        <v>1561</v>
      </c>
      <c r="B824" t="s">
        <v>281</v>
      </c>
      <c r="C824">
        <v>5755</v>
      </c>
      <c r="D824" t="s">
        <v>283</v>
      </c>
      <c r="E824">
        <v>1602</v>
      </c>
      <c r="F824" t="s">
        <v>282</v>
      </c>
      <c r="G824">
        <v>19</v>
      </c>
      <c r="H824">
        <v>2426</v>
      </c>
    </row>
    <row r="825" spans="1:9" hidden="1">
      <c r="A825">
        <v>1561</v>
      </c>
      <c r="B825" t="s">
        <v>281</v>
      </c>
      <c r="C825">
        <v>5828</v>
      </c>
      <c r="D825" t="s">
        <v>280</v>
      </c>
      <c r="E825">
        <v>1659</v>
      </c>
      <c r="F825" t="s">
        <v>279</v>
      </c>
      <c r="G825">
        <v>25</v>
      </c>
      <c r="H825">
        <v>3644</v>
      </c>
    </row>
    <row r="826" spans="1:9" hidden="1">
      <c r="G826" t="s">
        <v>1294</v>
      </c>
      <c r="H826">
        <f>AVERAGE(H2:H825)</f>
        <v>3317.9417475728155</v>
      </c>
    </row>
    <row r="827" spans="1:9" hidden="1">
      <c r="G827" t="s">
        <v>1295</v>
      </c>
      <c r="H827">
        <f>COUNTIF(H2:H825,"&gt;3317.95")</f>
        <v>0</v>
      </c>
      <c r="I827">
        <f>H827-H829</f>
        <v>-19</v>
      </c>
    </row>
    <row r="828" spans="1:9" hidden="1">
      <c r="G828" t="s">
        <v>1296</v>
      </c>
      <c r="H828">
        <f>COUNTIF(H3:H826,"&lt;=3317.95")</f>
        <v>0</v>
      </c>
    </row>
    <row r="829" spans="1:9" hidden="1">
      <c r="G829" t="s">
        <v>1297</v>
      </c>
      <c r="H829">
        <f>COUNTIF(H2:H825,"&gt;=10000")</f>
        <v>19</v>
      </c>
    </row>
  </sheetData>
  <autoFilter ref="A1:H829" xr:uid="{AD8DD43B-CB25-4E62-8202-CC7A263F4AD7}">
    <filterColumn colId="1">
      <filters>
        <filter val="Matematika Wajib SMA Kelas 10 - Kurikulum 2013 Revisi"/>
      </filters>
    </filterColumn>
    <sortState ref="A487:H523">
      <sortCondition ref="E1:E829"/>
    </sortState>
  </autoFilter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AFD-E224-45B8-BA6A-3B68984426B1}">
  <dimension ref="A1:B12"/>
  <sheetViews>
    <sheetView workbookViewId="0">
      <selection activeCell="B3" sqref="B3"/>
    </sheetView>
  </sheetViews>
  <sheetFormatPr baseColWidth="10" defaultColWidth="8.83203125" defaultRowHeight="15"/>
  <cols>
    <col min="2" max="2" width="63.33203125" bestFit="1" customWidth="1"/>
  </cols>
  <sheetData>
    <row r="1" spans="1:2">
      <c r="A1" s="17" t="s">
        <v>1344</v>
      </c>
      <c r="B1" s="17"/>
    </row>
    <row r="2" spans="1:2">
      <c r="A2" s="17" t="s">
        <v>1319</v>
      </c>
      <c r="B2" s="17"/>
    </row>
    <row r="3" spans="1:2">
      <c r="A3">
        <v>1</v>
      </c>
      <c r="B3" t="s">
        <v>1224</v>
      </c>
    </row>
    <row r="4" spans="1:2">
      <c r="A4">
        <v>2</v>
      </c>
      <c r="B4" t="s">
        <v>1199</v>
      </c>
    </row>
    <row r="5" spans="1:2">
      <c r="A5">
        <v>3</v>
      </c>
      <c r="B5" t="s">
        <v>1190</v>
      </c>
    </row>
    <row r="6" spans="1:2">
      <c r="A6">
        <v>4</v>
      </c>
      <c r="B6" t="s">
        <v>1206</v>
      </c>
    </row>
    <row r="7" spans="1:2">
      <c r="A7" s="15"/>
      <c r="B7" s="16" t="s">
        <v>1194</v>
      </c>
    </row>
    <row r="10" spans="1:2">
      <c r="B10" t="s">
        <v>1345</v>
      </c>
    </row>
    <row r="11" spans="1:2">
      <c r="B11" t="s">
        <v>870</v>
      </c>
    </row>
    <row r="12" spans="1:2">
      <c r="B12" t="s">
        <v>1346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EAF9-EA7E-4F6B-AEA9-D1C773913EE7}">
  <sheetPr filterMode="1"/>
  <dimension ref="A1:K225"/>
  <sheetViews>
    <sheetView zoomScale="60" zoomScaleNormal="60" workbookViewId="0">
      <selection activeCell="F86" sqref="F86"/>
    </sheetView>
  </sheetViews>
  <sheetFormatPr baseColWidth="10" defaultColWidth="8.83203125" defaultRowHeight="15"/>
  <cols>
    <col min="1" max="1" width="18" bestFit="1" customWidth="1"/>
    <col min="2" max="2" width="56" bestFit="1" customWidth="1"/>
    <col min="3" max="3" width="15.33203125" bestFit="1" customWidth="1"/>
    <col min="4" max="4" width="112.1640625" bestFit="1" customWidth="1"/>
    <col min="5" max="5" width="16.33203125" bestFit="1" customWidth="1"/>
    <col min="6" max="6" width="105" bestFit="1" customWidth="1"/>
    <col min="7" max="7" width="10.5" bestFit="1" customWidth="1"/>
    <col min="8" max="8" width="32.83203125" bestFit="1" customWidth="1"/>
  </cols>
  <sheetData>
    <row r="1" spans="1:10">
      <c r="A1" s="1" t="s">
        <v>1287</v>
      </c>
      <c r="B1" s="1" t="s">
        <v>1286</v>
      </c>
      <c r="C1" s="1" t="s">
        <v>1285</v>
      </c>
      <c r="D1" s="1" t="s">
        <v>1284</v>
      </c>
      <c r="E1" s="1" t="s">
        <v>1283</v>
      </c>
      <c r="F1" s="1" t="s">
        <v>1282</v>
      </c>
      <c r="G1" s="1" t="s">
        <v>1281</v>
      </c>
      <c r="H1" s="1" t="s">
        <v>1280</v>
      </c>
    </row>
    <row r="2" spans="1:10" hidden="1">
      <c r="A2">
        <v>1956</v>
      </c>
      <c r="B2" t="s">
        <v>226</v>
      </c>
      <c r="C2">
        <v>6648</v>
      </c>
      <c r="D2" t="s">
        <v>272</v>
      </c>
      <c r="E2">
        <v>1959</v>
      </c>
      <c r="F2" t="s">
        <v>270</v>
      </c>
      <c r="G2">
        <v>6</v>
      </c>
      <c r="H2">
        <v>1893</v>
      </c>
      <c r="J2">
        <f>H2/60</f>
        <v>31.55</v>
      </c>
    </row>
    <row r="3" spans="1:10" hidden="1">
      <c r="A3">
        <v>1956</v>
      </c>
      <c r="B3" t="s">
        <v>226</v>
      </c>
      <c r="C3">
        <v>6649</v>
      </c>
      <c r="D3" t="s">
        <v>271</v>
      </c>
      <c r="E3">
        <v>1959</v>
      </c>
      <c r="F3" t="s">
        <v>270</v>
      </c>
      <c r="G3">
        <v>8</v>
      </c>
      <c r="H3">
        <v>2708</v>
      </c>
      <c r="J3">
        <f t="shared" ref="J3:J66" si="0">H3/60</f>
        <v>45.133333333333333</v>
      </c>
    </row>
    <row r="4" spans="1:10" hidden="1">
      <c r="A4">
        <v>1956</v>
      </c>
      <c r="B4" t="s">
        <v>226</v>
      </c>
      <c r="C4">
        <v>6647</v>
      </c>
      <c r="D4" t="s">
        <v>273</v>
      </c>
      <c r="E4">
        <v>1959</v>
      </c>
      <c r="F4" t="s">
        <v>270</v>
      </c>
      <c r="G4">
        <v>4</v>
      </c>
      <c r="H4">
        <v>1667</v>
      </c>
      <c r="J4">
        <f t="shared" si="0"/>
        <v>27.783333333333335</v>
      </c>
    </row>
    <row r="5" spans="1:10" hidden="1">
      <c r="A5">
        <v>1956</v>
      </c>
      <c r="B5" t="s">
        <v>226</v>
      </c>
      <c r="C5">
        <v>6652</v>
      </c>
      <c r="D5" s="3" t="s">
        <v>267</v>
      </c>
      <c r="E5" s="3">
        <v>1960</v>
      </c>
      <c r="F5" s="3" t="s">
        <v>265</v>
      </c>
      <c r="G5">
        <v>9</v>
      </c>
      <c r="H5">
        <v>5393</v>
      </c>
      <c r="J5">
        <f t="shared" si="0"/>
        <v>89.88333333333334</v>
      </c>
    </row>
    <row r="6" spans="1:10" hidden="1">
      <c r="A6">
        <v>1956</v>
      </c>
      <c r="B6" t="s">
        <v>226</v>
      </c>
      <c r="C6">
        <v>6653</v>
      </c>
      <c r="D6" t="s">
        <v>266</v>
      </c>
      <c r="E6">
        <v>1960</v>
      </c>
      <c r="F6" t="s">
        <v>265</v>
      </c>
      <c r="G6">
        <v>10</v>
      </c>
      <c r="H6">
        <v>3302</v>
      </c>
      <c r="J6">
        <f t="shared" si="0"/>
        <v>55.033333333333331</v>
      </c>
    </row>
    <row r="7" spans="1:10" hidden="1">
      <c r="A7">
        <v>1956</v>
      </c>
      <c r="B7" t="s">
        <v>226</v>
      </c>
      <c r="C7">
        <v>6651</v>
      </c>
      <c r="D7" t="s">
        <v>268</v>
      </c>
      <c r="E7">
        <v>1960</v>
      </c>
      <c r="F7" t="s">
        <v>265</v>
      </c>
      <c r="G7">
        <v>2</v>
      </c>
      <c r="H7">
        <v>948</v>
      </c>
      <c r="J7">
        <f t="shared" si="0"/>
        <v>15.8</v>
      </c>
    </row>
    <row r="8" spans="1:10" hidden="1">
      <c r="A8">
        <v>1956</v>
      </c>
      <c r="B8" t="s">
        <v>226</v>
      </c>
      <c r="C8">
        <v>6656</v>
      </c>
      <c r="D8" t="s">
        <v>262</v>
      </c>
      <c r="E8">
        <v>1961</v>
      </c>
      <c r="F8" t="s">
        <v>260</v>
      </c>
      <c r="G8">
        <v>23</v>
      </c>
      <c r="H8">
        <v>3047</v>
      </c>
      <c r="J8">
        <f t="shared" si="0"/>
        <v>50.783333333333331</v>
      </c>
    </row>
    <row r="9" spans="1:10" hidden="1">
      <c r="A9">
        <v>1956</v>
      </c>
      <c r="B9" t="s">
        <v>226</v>
      </c>
      <c r="C9">
        <v>6657</v>
      </c>
      <c r="D9" t="s">
        <v>261</v>
      </c>
      <c r="E9">
        <v>1961</v>
      </c>
      <c r="F9" t="s">
        <v>260</v>
      </c>
      <c r="G9">
        <v>15</v>
      </c>
      <c r="H9">
        <v>1086</v>
      </c>
      <c r="J9">
        <f t="shared" si="0"/>
        <v>18.100000000000001</v>
      </c>
    </row>
    <row r="10" spans="1:10" hidden="1">
      <c r="A10">
        <v>1956</v>
      </c>
      <c r="B10" t="s">
        <v>226</v>
      </c>
      <c r="C10">
        <v>6654</v>
      </c>
      <c r="D10" t="s">
        <v>264</v>
      </c>
      <c r="E10">
        <v>1961</v>
      </c>
      <c r="F10" t="s">
        <v>260</v>
      </c>
      <c r="G10">
        <v>5</v>
      </c>
      <c r="H10">
        <v>1593</v>
      </c>
      <c r="J10">
        <f t="shared" si="0"/>
        <v>26.55</v>
      </c>
    </row>
    <row r="11" spans="1:10" hidden="1">
      <c r="A11">
        <v>1956</v>
      </c>
      <c r="B11" t="s">
        <v>226</v>
      </c>
      <c r="C11">
        <v>6655</v>
      </c>
      <c r="D11" t="s">
        <v>263</v>
      </c>
      <c r="E11">
        <v>1961</v>
      </c>
      <c r="F11" t="s">
        <v>260</v>
      </c>
      <c r="G11">
        <v>6</v>
      </c>
      <c r="H11">
        <v>1844</v>
      </c>
      <c r="J11">
        <f t="shared" si="0"/>
        <v>30.733333333333334</v>
      </c>
    </row>
    <row r="12" spans="1:10" hidden="1">
      <c r="A12">
        <v>1956</v>
      </c>
      <c r="B12" t="s">
        <v>226</v>
      </c>
      <c r="C12">
        <v>6658</v>
      </c>
      <c r="D12" t="s">
        <v>259</v>
      </c>
      <c r="E12">
        <v>1962</v>
      </c>
      <c r="F12" t="s">
        <v>252</v>
      </c>
      <c r="G12">
        <v>8</v>
      </c>
      <c r="H12">
        <v>2906</v>
      </c>
      <c r="J12">
        <f t="shared" si="0"/>
        <v>48.43333333333333</v>
      </c>
    </row>
    <row r="13" spans="1:10" hidden="1">
      <c r="A13">
        <v>1956</v>
      </c>
      <c r="B13" t="s">
        <v>226</v>
      </c>
      <c r="C13">
        <v>6661</v>
      </c>
      <c r="D13" t="s">
        <v>256</v>
      </c>
      <c r="E13">
        <v>1962</v>
      </c>
      <c r="F13" t="s">
        <v>252</v>
      </c>
      <c r="G13">
        <v>6</v>
      </c>
      <c r="H13">
        <v>1623</v>
      </c>
      <c r="J13">
        <f t="shared" si="0"/>
        <v>27.05</v>
      </c>
    </row>
    <row r="14" spans="1:10" hidden="1">
      <c r="A14">
        <v>1956</v>
      </c>
      <c r="B14" t="s">
        <v>226</v>
      </c>
      <c r="C14">
        <v>6660</v>
      </c>
      <c r="D14" t="s">
        <v>257</v>
      </c>
      <c r="E14">
        <v>1962</v>
      </c>
      <c r="F14" t="s">
        <v>252</v>
      </c>
      <c r="G14">
        <v>13</v>
      </c>
      <c r="H14">
        <v>2324</v>
      </c>
      <c r="J14">
        <f t="shared" si="0"/>
        <v>38.733333333333334</v>
      </c>
    </row>
    <row r="15" spans="1:10" hidden="1">
      <c r="A15">
        <v>1956</v>
      </c>
      <c r="B15" t="s">
        <v>226</v>
      </c>
      <c r="C15">
        <v>6659</v>
      </c>
      <c r="D15" t="s">
        <v>258</v>
      </c>
      <c r="E15">
        <v>1962</v>
      </c>
      <c r="F15" t="s">
        <v>252</v>
      </c>
      <c r="G15">
        <v>15</v>
      </c>
      <c r="H15">
        <v>1405</v>
      </c>
      <c r="J15">
        <f t="shared" si="0"/>
        <v>23.416666666666668</v>
      </c>
    </row>
    <row r="16" spans="1:10" hidden="1">
      <c r="A16">
        <v>1956</v>
      </c>
      <c r="B16" t="s">
        <v>226</v>
      </c>
      <c r="C16">
        <v>6662</v>
      </c>
      <c r="D16" t="s">
        <v>255</v>
      </c>
      <c r="E16">
        <v>1962</v>
      </c>
      <c r="F16" t="s">
        <v>252</v>
      </c>
      <c r="G16">
        <v>3</v>
      </c>
      <c r="H16">
        <v>348</v>
      </c>
      <c r="J16">
        <f t="shared" si="0"/>
        <v>5.8</v>
      </c>
    </row>
    <row r="17" spans="1:10" hidden="1">
      <c r="A17">
        <v>1956</v>
      </c>
      <c r="B17" t="s">
        <v>226</v>
      </c>
      <c r="C17">
        <v>6664</v>
      </c>
      <c r="D17" t="s">
        <v>253</v>
      </c>
      <c r="E17">
        <v>1962</v>
      </c>
      <c r="F17" t="s">
        <v>252</v>
      </c>
      <c r="G17">
        <v>8</v>
      </c>
      <c r="H17">
        <v>1557</v>
      </c>
      <c r="J17">
        <f t="shared" si="0"/>
        <v>25.95</v>
      </c>
    </row>
    <row r="18" spans="1:10" hidden="1">
      <c r="A18">
        <v>1956</v>
      </c>
      <c r="B18" t="s">
        <v>226</v>
      </c>
      <c r="C18">
        <v>6663</v>
      </c>
      <c r="D18" t="s">
        <v>254</v>
      </c>
      <c r="E18">
        <v>1962</v>
      </c>
      <c r="F18" t="s">
        <v>252</v>
      </c>
      <c r="G18">
        <v>14</v>
      </c>
      <c r="H18">
        <v>1354</v>
      </c>
      <c r="J18">
        <f t="shared" si="0"/>
        <v>22.566666666666666</v>
      </c>
    </row>
    <row r="19" spans="1:10" hidden="1">
      <c r="A19">
        <v>1956</v>
      </c>
      <c r="B19" t="s">
        <v>226</v>
      </c>
      <c r="C19">
        <v>6665</v>
      </c>
      <c r="D19" t="s">
        <v>251</v>
      </c>
      <c r="E19">
        <v>1963</v>
      </c>
      <c r="F19" t="s">
        <v>248</v>
      </c>
      <c r="G19">
        <v>9</v>
      </c>
      <c r="H19">
        <v>2171</v>
      </c>
      <c r="J19">
        <f t="shared" si="0"/>
        <v>36.18333333333333</v>
      </c>
    </row>
    <row r="20" spans="1:10" hidden="1">
      <c r="A20">
        <v>1956</v>
      </c>
      <c r="B20" t="s">
        <v>226</v>
      </c>
      <c r="C20">
        <v>6667</v>
      </c>
      <c r="D20" t="s">
        <v>249</v>
      </c>
      <c r="E20">
        <v>1963</v>
      </c>
      <c r="F20" t="s">
        <v>248</v>
      </c>
      <c r="G20">
        <v>17</v>
      </c>
      <c r="H20">
        <v>3248</v>
      </c>
      <c r="J20">
        <f t="shared" si="0"/>
        <v>54.133333333333333</v>
      </c>
    </row>
    <row r="21" spans="1:10" hidden="1">
      <c r="A21">
        <v>1956</v>
      </c>
      <c r="B21" t="s">
        <v>226</v>
      </c>
      <c r="C21">
        <v>6666</v>
      </c>
      <c r="D21" t="s">
        <v>250</v>
      </c>
      <c r="E21">
        <v>1963</v>
      </c>
      <c r="F21" t="s">
        <v>248</v>
      </c>
      <c r="G21">
        <v>15</v>
      </c>
      <c r="H21">
        <v>1649</v>
      </c>
      <c r="J21">
        <f t="shared" si="0"/>
        <v>27.483333333333334</v>
      </c>
    </row>
    <row r="22" spans="1:10" hidden="1">
      <c r="A22">
        <v>1956</v>
      </c>
      <c r="B22" t="s">
        <v>226</v>
      </c>
      <c r="C22">
        <v>6673</v>
      </c>
      <c r="D22" t="s">
        <v>242</v>
      </c>
      <c r="E22">
        <v>1964</v>
      </c>
      <c r="F22" t="s">
        <v>240</v>
      </c>
      <c r="G22">
        <v>1</v>
      </c>
      <c r="H22">
        <v>619</v>
      </c>
      <c r="J22">
        <f t="shared" si="0"/>
        <v>10.316666666666666</v>
      </c>
    </row>
    <row r="23" spans="1:10" hidden="1">
      <c r="A23">
        <v>1956</v>
      </c>
      <c r="B23" t="s">
        <v>226</v>
      </c>
      <c r="C23">
        <v>6670</v>
      </c>
      <c r="D23" t="s">
        <v>245</v>
      </c>
      <c r="E23">
        <v>1964</v>
      </c>
      <c r="F23" t="s">
        <v>240</v>
      </c>
      <c r="G23">
        <v>8</v>
      </c>
      <c r="H23">
        <v>2270</v>
      </c>
      <c r="J23">
        <f t="shared" si="0"/>
        <v>37.833333333333336</v>
      </c>
    </row>
    <row r="24" spans="1:10" hidden="1">
      <c r="A24">
        <v>1956</v>
      </c>
      <c r="B24" t="s">
        <v>226</v>
      </c>
      <c r="C24">
        <v>6669</v>
      </c>
      <c r="D24" t="s">
        <v>246</v>
      </c>
      <c r="E24">
        <v>1964</v>
      </c>
      <c r="F24" t="s">
        <v>240</v>
      </c>
      <c r="G24">
        <v>34</v>
      </c>
      <c r="H24">
        <v>6954</v>
      </c>
      <c r="J24">
        <f t="shared" si="0"/>
        <v>115.9</v>
      </c>
    </row>
    <row r="25" spans="1:10" hidden="1">
      <c r="A25">
        <v>1956</v>
      </c>
      <c r="B25" t="s">
        <v>226</v>
      </c>
      <c r="C25">
        <v>6668</v>
      </c>
      <c r="D25" t="s">
        <v>247</v>
      </c>
      <c r="E25">
        <v>1964</v>
      </c>
      <c r="F25" t="s">
        <v>240</v>
      </c>
      <c r="G25">
        <v>8</v>
      </c>
      <c r="H25">
        <v>2582</v>
      </c>
      <c r="J25">
        <f t="shared" si="0"/>
        <v>43.033333333333331</v>
      </c>
    </row>
    <row r="26" spans="1:10" hidden="1">
      <c r="A26">
        <v>1956</v>
      </c>
      <c r="B26" t="s">
        <v>226</v>
      </c>
      <c r="C26">
        <v>6674</v>
      </c>
      <c r="D26" t="s">
        <v>241</v>
      </c>
      <c r="E26">
        <v>1964</v>
      </c>
      <c r="F26" t="s">
        <v>240</v>
      </c>
      <c r="G26">
        <v>5</v>
      </c>
      <c r="H26">
        <v>730</v>
      </c>
      <c r="J26">
        <f t="shared" si="0"/>
        <v>12.166666666666666</v>
      </c>
    </row>
    <row r="27" spans="1:10" hidden="1">
      <c r="A27">
        <v>1956</v>
      </c>
      <c r="B27" t="s">
        <v>226</v>
      </c>
      <c r="C27">
        <v>6672</v>
      </c>
      <c r="D27" t="s">
        <v>243</v>
      </c>
      <c r="E27">
        <v>1964</v>
      </c>
      <c r="F27" t="s">
        <v>240</v>
      </c>
      <c r="G27">
        <v>3</v>
      </c>
      <c r="H27">
        <v>2023</v>
      </c>
      <c r="J27">
        <f t="shared" si="0"/>
        <v>33.716666666666669</v>
      </c>
    </row>
    <row r="28" spans="1:10" hidden="1">
      <c r="A28">
        <v>1956</v>
      </c>
      <c r="B28" t="s">
        <v>226</v>
      </c>
      <c r="C28">
        <v>6671</v>
      </c>
      <c r="D28" t="s">
        <v>244</v>
      </c>
      <c r="E28">
        <v>1964</v>
      </c>
      <c r="F28" t="s">
        <v>240</v>
      </c>
      <c r="G28">
        <v>7</v>
      </c>
      <c r="H28">
        <v>1760</v>
      </c>
      <c r="J28">
        <f t="shared" si="0"/>
        <v>29.333333333333332</v>
      </c>
    </row>
    <row r="29" spans="1:10" hidden="1">
      <c r="A29">
        <v>1956</v>
      </c>
      <c r="B29" t="s">
        <v>226</v>
      </c>
      <c r="C29">
        <v>6650</v>
      </c>
      <c r="D29" t="s">
        <v>268</v>
      </c>
      <c r="E29">
        <v>1965</v>
      </c>
      <c r="F29" t="s">
        <v>269</v>
      </c>
      <c r="G29">
        <v>2</v>
      </c>
      <c r="H29">
        <v>948</v>
      </c>
      <c r="J29">
        <f t="shared" si="0"/>
        <v>15.8</v>
      </c>
    </row>
    <row r="30" spans="1:10" hidden="1">
      <c r="A30">
        <v>1956</v>
      </c>
      <c r="B30" t="s">
        <v>226</v>
      </c>
      <c r="C30">
        <v>6675</v>
      </c>
      <c r="D30" t="s">
        <v>239</v>
      </c>
      <c r="E30">
        <v>1966</v>
      </c>
      <c r="F30" t="s">
        <v>237</v>
      </c>
      <c r="G30">
        <v>3</v>
      </c>
      <c r="H30">
        <v>1705</v>
      </c>
      <c r="J30">
        <f t="shared" si="0"/>
        <v>28.416666666666668</v>
      </c>
    </row>
    <row r="31" spans="1:10" hidden="1">
      <c r="A31">
        <v>1956</v>
      </c>
      <c r="B31" t="s">
        <v>226</v>
      </c>
      <c r="C31">
        <v>6676</v>
      </c>
      <c r="D31" t="s">
        <v>238</v>
      </c>
      <c r="E31">
        <v>1966</v>
      </c>
      <c r="F31" t="s">
        <v>237</v>
      </c>
      <c r="G31">
        <v>40</v>
      </c>
      <c r="H31">
        <v>8050</v>
      </c>
      <c r="J31">
        <f t="shared" si="0"/>
        <v>134.16666666666666</v>
      </c>
    </row>
    <row r="32" spans="1:10" hidden="1">
      <c r="A32">
        <v>1956</v>
      </c>
      <c r="B32" t="s">
        <v>226</v>
      </c>
      <c r="C32">
        <v>6677</v>
      </c>
      <c r="D32" t="s">
        <v>236</v>
      </c>
      <c r="E32">
        <v>1967</v>
      </c>
      <c r="F32" t="s">
        <v>234</v>
      </c>
      <c r="G32">
        <v>3</v>
      </c>
      <c r="H32">
        <v>1745</v>
      </c>
      <c r="J32">
        <f t="shared" si="0"/>
        <v>29.083333333333332</v>
      </c>
    </row>
    <row r="33" spans="1:10" hidden="1">
      <c r="A33">
        <v>1956</v>
      </c>
      <c r="B33" t="s">
        <v>226</v>
      </c>
      <c r="C33">
        <v>6678</v>
      </c>
      <c r="D33" t="s">
        <v>235</v>
      </c>
      <c r="E33">
        <v>1967</v>
      </c>
      <c r="F33" t="s">
        <v>234</v>
      </c>
      <c r="G33">
        <v>10</v>
      </c>
      <c r="H33">
        <v>2366</v>
      </c>
      <c r="J33">
        <f t="shared" si="0"/>
        <v>39.43333333333333</v>
      </c>
    </row>
    <row r="34" spans="1:10" hidden="1">
      <c r="A34">
        <v>1956</v>
      </c>
      <c r="B34" t="s">
        <v>226</v>
      </c>
      <c r="C34">
        <v>6680</v>
      </c>
      <c r="D34" t="s">
        <v>145</v>
      </c>
      <c r="E34">
        <v>1968</v>
      </c>
      <c r="F34" t="s">
        <v>232</v>
      </c>
      <c r="G34">
        <v>5</v>
      </c>
      <c r="H34">
        <v>1064</v>
      </c>
      <c r="J34">
        <f t="shared" si="0"/>
        <v>17.733333333333334</v>
      </c>
    </row>
    <row r="35" spans="1:10" hidden="1">
      <c r="A35">
        <v>1956</v>
      </c>
      <c r="B35" t="s">
        <v>226</v>
      </c>
      <c r="C35">
        <v>6679</v>
      </c>
      <c r="D35" t="s">
        <v>233</v>
      </c>
      <c r="E35">
        <v>1968</v>
      </c>
      <c r="F35" t="s">
        <v>232</v>
      </c>
      <c r="G35">
        <v>2</v>
      </c>
      <c r="H35">
        <v>1551</v>
      </c>
      <c r="J35">
        <f t="shared" si="0"/>
        <v>25.85</v>
      </c>
    </row>
    <row r="36" spans="1:10" hidden="1">
      <c r="A36">
        <v>1956</v>
      </c>
      <c r="B36" t="s">
        <v>226</v>
      </c>
      <c r="C36">
        <v>6681</v>
      </c>
      <c r="D36" t="s">
        <v>231</v>
      </c>
      <c r="E36">
        <v>1969</v>
      </c>
      <c r="F36" t="s">
        <v>230</v>
      </c>
      <c r="G36">
        <v>3</v>
      </c>
      <c r="H36">
        <v>918</v>
      </c>
      <c r="J36">
        <f t="shared" si="0"/>
        <v>15.3</v>
      </c>
    </row>
    <row r="37" spans="1:10" hidden="1">
      <c r="A37">
        <v>1956</v>
      </c>
      <c r="B37" t="s">
        <v>226</v>
      </c>
      <c r="C37">
        <v>6682</v>
      </c>
      <c r="D37" t="s">
        <v>229</v>
      </c>
      <c r="E37">
        <v>1970</v>
      </c>
      <c r="F37" t="s">
        <v>228</v>
      </c>
      <c r="G37">
        <v>2</v>
      </c>
      <c r="H37">
        <v>661</v>
      </c>
      <c r="J37">
        <f t="shared" si="0"/>
        <v>11.016666666666667</v>
      </c>
    </row>
    <row r="38" spans="1:10" hidden="1">
      <c r="A38">
        <v>1956</v>
      </c>
      <c r="B38" t="s">
        <v>226</v>
      </c>
      <c r="C38">
        <v>6683</v>
      </c>
      <c r="D38" t="s">
        <v>227</v>
      </c>
      <c r="E38">
        <v>1971</v>
      </c>
      <c r="F38" t="s">
        <v>224</v>
      </c>
      <c r="G38">
        <v>42</v>
      </c>
      <c r="H38">
        <v>13248</v>
      </c>
      <c r="J38">
        <f t="shared" si="0"/>
        <v>220.8</v>
      </c>
    </row>
    <row r="39" spans="1:10" hidden="1">
      <c r="A39">
        <v>1956</v>
      </c>
      <c r="B39" t="s">
        <v>226</v>
      </c>
      <c r="C39">
        <v>6684</v>
      </c>
      <c r="D39" t="s">
        <v>225</v>
      </c>
      <c r="E39">
        <v>1971</v>
      </c>
      <c r="F39" t="s">
        <v>224</v>
      </c>
      <c r="G39">
        <v>6</v>
      </c>
      <c r="H39">
        <v>1928</v>
      </c>
      <c r="J39">
        <f t="shared" si="0"/>
        <v>32.133333333333333</v>
      </c>
    </row>
    <row r="40" spans="1:10" hidden="1">
      <c r="A40">
        <v>1957</v>
      </c>
      <c r="B40" t="s">
        <v>175</v>
      </c>
      <c r="C40">
        <v>6847</v>
      </c>
      <c r="D40" t="s">
        <v>217</v>
      </c>
      <c r="E40">
        <v>2004</v>
      </c>
      <c r="F40" t="s">
        <v>215</v>
      </c>
      <c r="G40">
        <v>13</v>
      </c>
      <c r="H40">
        <v>1688</v>
      </c>
      <c r="J40">
        <f t="shared" si="0"/>
        <v>28.133333333333333</v>
      </c>
    </row>
    <row r="41" spans="1:10" hidden="1">
      <c r="A41">
        <v>1957</v>
      </c>
      <c r="B41" t="s">
        <v>175</v>
      </c>
      <c r="C41">
        <v>6846</v>
      </c>
      <c r="D41" t="s">
        <v>218</v>
      </c>
      <c r="E41">
        <v>2004</v>
      </c>
      <c r="F41" t="s">
        <v>215</v>
      </c>
      <c r="G41">
        <v>7</v>
      </c>
      <c r="H41">
        <v>1977</v>
      </c>
      <c r="J41">
        <f t="shared" si="0"/>
        <v>32.950000000000003</v>
      </c>
    </row>
    <row r="42" spans="1:10" hidden="1">
      <c r="A42">
        <v>1957</v>
      </c>
      <c r="B42" t="s">
        <v>175</v>
      </c>
      <c r="C42">
        <v>6843</v>
      </c>
      <c r="D42" t="s">
        <v>221</v>
      </c>
      <c r="E42">
        <v>2004</v>
      </c>
      <c r="F42" t="s">
        <v>215</v>
      </c>
      <c r="G42">
        <v>3</v>
      </c>
      <c r="H42">
        <v>1003</v>
      </c>
      <c r="J42">
        <f t="shared" si="0"/>
        <v>16.716666666666665</v>
      </c>
    </row>
    <row r="43" spans="1:10" hidden="1">
      <c r="A43">
        <v>1957</v>
      </c>
      <c r="B43" t="s">
        <v>175</v>
      </c>
      <c r="C43">
        <v>6842</v>
      </c>
      <c r="D43" t="s">
        <v>222</v>
      </c>
      <c r="E43">
        <v>2004</v>
      </c>
      <c r="F43" t="s">
        <v>215</v>
      </c>
      <c r="G43">
        <v>3</v>
      </c>
      <c r="H43">
        <v>838</v>
      </c>
      <c r="J43">
        <f t="shared" si="0"/>
        <v>13.966666666666667</v>
      </c>
    </row>
    <row r="44" spans="1:10" hidden="1">
      <c r="A44">
        <v>1957</v>
      </c>
      <c r="B44" t="s">
        <v>175</v>
      </c>
      <c r="C44">
        <v>6845</v>
      </c>
      <c r="D44" t="s">
        <v>219</v>
      </c>
      <c r="E44">
        <v>2004</v>
      </c>
      <c r="F44" t="s">
        <v>215</v>
      </c>
      <c r="G44">
        <v>15</v>
      </c>
      <c r="H44">
        <v>1682</v>
      </c>
      <c r="J44">
        <f t="shared" si="0"/>
        <v>28.033333333333335</v>
      </c>
    </row>
    <row r="45" spans="1:10" hidden="1">
      <c r="A45">
        <v>1957</v>
      </c>
      <c r="B45" t="s">
        <v>175</v>
      </c>
      <c r="C45">
        <v>6844</v>
      </c>
      <c r="D45" t="s">
        <v>220</v>
      </c>
      <c r="E45">
        <v>2004</v>
      </c>
      <c r="F45" t="s">
        <v>215</v>
      </c>
      <c r="G45">
        <v>17</v>
      </c>
      <c r="H45">
        <v>3199</v>
      </c>
      <c r="J45">
        <f t="shared" si="0"/>
        <v>53.31666666666667</v>
      </c>
    </row>
    <row r="46" spans="1:10" hidden="1">
      <c r="A46">
        <v>1957</v>
      </c>
      <c r="B46" t="s">
        <v>175</v>
      </c>
      <c r="C46">
        <v>6841</v>
      </c>
      <c r="D46" t="s">
        <v>223</v>
      </c>
      <c r="E46">
        <v>2004</v>
      </c>
      <c r="F46" t="s">
        <v>215</v>
      </c>
      <c r="G46">
        <v>4</v>
      </c>
      <c r="H46">
        <v>883</v>
      </c>
      <c r="J46">
        <f t="shared" si="0"/>
        <v>14.716666666666667</v>
      </c>
    </row>
    <row r="47" spans="1:10" hidden="1">
      <c r="A47">
        <v>1957</v>
      </c>
      <c r="B47" t="s">
        <v>175</v>
      </c>
      <c r="C47">
        <v>6848</v>
      </c>
      <c r="D47" t="s">
        <v>216</v>
      </c>
      <c r="E47">
        <v>2004</v>
      </c>
      <c r="F47" t="s">
        <v>215</v>
      </c>
      <c r="G47">
        <v>5</v>
      </c>
      <c r="H47">
        <v>844</v>
      </c>
      <c r="J47">
        <f t="shared" si="0"/>
        <v>14.066666666666666</v>
      </c>
    </row>
    <row r="48" spans="1:10" hidden="1">
      <c r="A48">
        <v>1957</v>
      </c>
      <c r="B48" t="s">
        <v>175</v>
      </c>
      <c r="C48">
        <v>6849</v>
      </c>
      <c r="D48" t="s">
        <v>214</v>
      </c>
      <c r="E48">
        <v>2005</v>
      </c>
      <c r="F48" t="s">
        <v>212</v>
      </c>
      <c r="G48">
        <v>5</v>
      </c>
      <c r="H48">
        <v>2852</v>
      </c>
      <c r="J48">
        <f t="shared" si="0"/>
        <v>47.533333333333331</v>
      </c>
    </row>
    <row r="49" spans="1:10" hidden="1">
      <c r="A49">
        <v>1957</v>
      </c>
      <c r="B49" t="s">
        <v>175</v>
      </c>
      <c r="C49">
        <v>6850</v>
      </c>
      <c r="D49" t="s">
        <v>213</v>
      </c>
      <c r="E49">
        <v>2005</v>
      </c>
      <c r="F49" t="s">
        <v>212</v>
      </c>
      <c r="G49">
        <v>20</v>
      </c>
      <c r="H49">
        <v>5160</v>
      </c>
      <c r="J49">
        <f t="shared" si="0"/>
        <v>86</v>
      </c>
    </row>
    <row r="50" spans="1:10" hidden="1">
      <c r="A50">
        <v>1957</v>
      </c>
      <c r="B50" t="s">
        <v>175</v>
      </c>
      <c r="C50">
        <v>6853</v>
      </c>
      <c r="D50" t="s">
        <v>208</v>
      </c>
      <c r="E50">
        <v>2006</v>
      </c>
      <c r="F50" t="s">
        <v>202</v>
      </c>
      <c r="G50">
        <v>16</v>
      </c>
      <c r="H50">
        <v>5164</v>
      </c>
      <c r="J50">
        <f t="shared" si="0"/>
        <v>86.066666666666663</v>
      </c>
    </row>
    <row r="51" spans="1:10" hidden="1">
      <c r="A51">
        <v>1957</v>
      </c>
      <c r="B51" t="s">
        <v>175</v>
      </c>
      <c r="C51">
        <v>6855</v>
      </c>
      <c r="D51" t="s">
        <v>206</v>
      </c>
      <c r="E51">
        <v>2006</v>
      </c>
      <c r="F51" t="s">
        <v>202</v>
      </c>
      <c r="G51">
        <v>8</v>
      </c>
      <c r="H51">
        <v>2270</v>
      </c>
      <c r="J51">
        <f t="shared" si="0"/>
        <v>37.833333333333336</v>
      </c>
    </row>
    <row r="52" spans="1:10" hidden="1">
      <c r="A52">
        <v>1957</v>
      </c>
      <c r="B52" t="s">
        <v>175</v>
      </c>
      <c r="C52">
        <v>6854</v>
      </c>
      <c r="D52" t="s">
        <v>207</v>
      </c>
      <c r="E52">
        <v>2006</v>
      </c>
      <c r="F52" t="s">
        <v>202</v>
      </c>
      <c r="G52">
        <v>17</v>
      </c>
      <c r="H52">
        <v>3477</v>
      </c>
      <c r="J52">
        <f t="shared" si="0"/>
        <v>57.95</v>
      </c>
    </row>
    <row r="53" spans="1:10" hidden="1">
      <c r="A53">
        <v>1957</v>
      </c>
      <c r="B53" t="s">
        <v>175</v>
      </c>
      <c r="C53">
        <v>6856</v>
      </c>
      <c r="D53" t="s">
        <v>205</v>
      </c>
      <c r="E53">
        <v>2006</v>
      </c>
      <c r="F53" t="s">
        <v>202</v>
      </c>
      <c r="G53">
        <v>11</v>
      </c>
      <c r="H53">
        <v>2912</v>
      </c>
      <c r="J53">
        <f t="shared" si="0"/>
        <v>48.533333333333331</v>
      </c>
    </row>
    <row r="54" spans="1:10" hidden="1">
      <c r="A54">
        <v>1957</v>
      </c>
      <c r="B54" t="s">
        <v>175</v>
      </c>
      <c r="C54">
        <v>6857</v>
      </c>
      <c r="D54" t="s">
        <v>204</v>
      </c>
      <c r="E54">
        <v>2006</v>
      </c>
      <c r="F54" t="s">
        <v>202</v>
      </c>
      <c r="G54">
        <v>13</v>
      </c>
      <c r="H54">
        <v>1874</v>
      </c>
      <c r="J54">
        <f t="shared" si="0"/>
        <v>31.233333333333334</v>
      </c>
    </row>
    <row r="55" spans="1:10" hidden="1">
      <c r="A55">
        <v>1957</v>
      </c>
      <c r="B55" t="s">
        <v>175</v>
      </c>
      <c r="C55">
        <v>6858</v>
      </c>
      <c r="D55" t="s">
        <v>203</v>
      </c>
      <c r="E55">
        <v>2006</v>
      </c>
      <c r="F55" t="s">
        <v>202</v>
      </c>
      <c r="G55">
        <v>1</v>
      </c>
      <c r="H55">
        <v>526</v>
      </c>
      <c r="J55">
        <f t="shared" si="0"/>
        <v>8.7666666666666675</v>
      </c>
    </row>
    <row r="56" spans="1:10" hidden="1">
      <c r="A56">
        <v>1957</v>
      </c>
      <c r="B56" t="s">
        <v>175</v>
      </c>
      <c r="C56">
        <v>6851</v>
      </c>
      <c r="D56" t="s">
        <v>211</v>
      </c>
      <c r="E56">
        <v>2007</v>
      </c>
      <c r="F56" t="s">
        <v>209</v>
      </c>
      <c r="G56">
        <v>1</v>
      </c>
      <c r="H56">
        <v>714</v>
      </c>
      <c r="J56">
        <f t="shared" si="0"/>
        <v>11.9</v>
      </c>
    </row>
    <row r="57" spans="1:10" hidden="1">
      <c r="A57">
        <v>1957</v>
      </c>
      <c r="B57" t="s">
        <v>175</v>
      </c>
      <c r="C57">
        <v>6852</v>
      </c>
      <c r="D57" t="s">
        <v>210</v>
      </c>
      <c r="E57">
        <v>2007</v>
      </c>
      <c r="F57" t="s">
        <v>209</v>
      </c>
      <c r="G57">
        <v>5</v>
      </c>
      <c r="H57">
        <v>1061</v>
      </c>
      <c r="J57">
        <f t="shared" si="0"/>
        <v>17.683333333333334</v>
      </c>
    </row>
    <row r="58" spans="1:10" hidden="1">
      <c r="A58">
        <v>1957</v>
      </c>
      <c r="B58" t="s">
        <v>175</v>
      </c>
      <c r="C58">
        <v>6859</v>
      </c>
      <c r="D58" t="s">
        <v>201</v>
      </c>
      <c r="E58">
        <v>2009</v>
      </c>
      <c r="F58" t="s">
        <v>199</v>
      </c>
      <c r="G58">
        <v>4</v>
      </c>
      <c r="H58">
        <v>2380</v>
      </c>
      <c r="J58">
        <f t="shared" si="0"/>
        <v>39.666666666666664</v>
      </c>
    </row>
    <row r="59" spans="1:10" hidden="1">
      <c r="A59">
        <v>1957</v>
      </c>
      <c r="B59" t="s">
        <v>175</v>
      </c>
      <c r="C59">
        <v>6860</v>
      </c>
      <c r="D59" t="s">
        <v>200</v>
      </c>
      <c r="E59">
        <v>2009</v>
      </c>
      <c r="F59" t="s">
        <v>199</v>
      </c>
      <c r="G59">
        <v>10</v>
      </c>
      <c r="H59">
        <v>1763</v>
      </c>
      <c r="J59">
        <f t="shared" si="0"/>
        <v>29.383333333333333</v>
      </c>
    </row>
    <row r="60" spans="1:10" hidden="1">
      <c r="A60">
        <v>1957</v>
      </c>
      <c r="B60" t="s">
        <v>175</v>
      </c>
      <c r="C60">
        <v>6861</v>
      </c>
      <c r="D60" t="s">
        <v>198</v>
      </c>
      <c r="E60">
        <v>2010</v>
      </c>
      <c r="F60" t="s">
        <v>196</v>
      </c>
      <c r="G60">
        <v>4</v>
      </c>
      <c r="H60">
        <v>2337</v>
      </c>
      <c r="J60">
        <f t="shared" si="0"/>
        <v>38.950000000000003</v>
      </c>
    </row>
    <row r="61" spans="1:10" hidden="1">
      <c r="A61">
        <v>1957</v>
      </c>
      <c r="B61" t="s">
        <v>175</v>
      </c>
      <c r="C61">
        <v>6862</v>
      </c>
      <c r="D61" t="s">
        <v>197</v>
      </c>
      <c r="E61">
        <v>2010</v>
      </c>
      <c r="F61" t="s">
        <v>196</v>
      </c>
      <c r="G61">
        <v>10</v>
      </c>
      <c r="H61">
        <v>2060</v>
      </c>
      <c r="J61">
        <f t="shared" si="0"/>
        <v>34.333333333333336</v>
      </c>
    </row>
    <row r="62" spans="1:10" hidden="1">
      <c r="A62">
        <v>1957</v>
      </c>
      <c r="B62" t="s">
        <v>175</v>
      </c>
      <c r="C62">
        <v>6863</v>
      </c>
      <c r="D62" t="s">
        <v>195</v>
      </c>
      <c r="E62">
        <v>2012</v>
      </c>
      <c r="F62" t="s">
        <v>193</v>
      </c>
      <c r="G62">
        <v>4</v>
      </c>
      <c r="H62">
        <v>2159</v>
      </c>
      <c r="J62">
        <f t="shared" si="0"/>
        <v>35.983333333333334</v>
      </c>
    </row>
    <row r="63" spans="1:10" hidden="1">
      <c r="A63">
        <v>1957</v>
      </c>
      <c r="B63" t="s">
        <v>175</v>
      </c>
      <c r="C63">
        <v>6864</v>
      </c>
      <c r="D63" t="s">
        <v>194</v>
      </c>
      <c r="E63">
        <v>2012</v>
      </c>
      <c r="F63" t="s">
        <v>193</v>
      </c>
      <c r="G63">
        <v>10</v>
      </c>
      <c r="H63">
        <v>2387</v>
      </c>
      <c r="J63">
        <f t="shared" si="0"/>
        <v>39.783333333333331</v>
      </c>
    </row>
    <row r="64" spans="1:10" hidden="1">
      <c r="A64">
        <v>1957</v>
      </c>
      <c r="B64" t="s">
        <v>175</v>
      </c>
      <c r="C64">
        <v>6865</v>
      </c>
      <c r="D64" t="s">
        <v>192</v>
      </c>
      <c r="E64">
        <v>2013</v>
      </c>
      <c r="F64" t="s">
        <v>189</v>
      </c>
      <c r="G64">
        <v>8</v>
      </c>
      <c r="H64">
        <v>2128</v>
      </c>
      <c r="J64">
        <f t="shared" si="0"/>
        <v>35.466666666666669</v>
      </c>
    </row>
    <row r="65" spans="1:10" hidden="1">
      <c r="A65">
        <v>1957</v>
      </c>
      <c r="B65" t="s">
        <v>175</v>
      </c>
      <c r="C65">
        <v>6867</v>
      </c>
      <c r="D65" t="s">
        <v>190</v>
      </c>
      <c r="E65">
        <v>2013</v>
      </c>
      <c r="F65" t="s">
        <v>189</v>
      </c>
      <c r="G65">
        <v>4</v>
      </c>
      <c r="H65">
        <v>811</v>
      </c>
      <c r="J65">
        <f t="shared" si="0"/>
        <v>13.516666666666667</v>
      </c>
    </row>
    <row r="66" spans="1:10" hidden="1">
      <c r="A66">
        <v>1957</v>
      </c>
      <c r="B66" t="s">
        <v>175</v>
      </c>
      <c r="C66">
        <v>6866</v>
      </c>
      <c r="D66" t="s">
        <v>191</v>
      </c>
      <c r="E66">
        <v>2013</v>
      </c>
      <c r="F66" t="s">
        <v>189</v>
      </c>
      <c r="G66">
        <v>9</v>
      </c>
      <c r="H66">
        <v>1870</v>
      </c>
      <c r="J66">
        <f t="shared" si="0"/>
        <v>31.166666666666668</v>
      </c>
    </row>
    <row r="67" spans="1:10" hidden="1">
      <c r="A67">
        <v>1957</v>
      </c>
      <c r="B67" t="s">
        <v>175</v>
      </c>
      <c r="C67">
        <v>6868</v>
      </c>
      <c r="D67" t="s">
        <v>188</v>
      </c>
      <c r="E67">
        <v>2014</v>
      </c>
      <c r="F67" t="s">
        <v>186</v>
      </c>
      <c r="G67">
        <v>3</v>
      </c>
      <c r="H67">
        <v>1757</v>
      </c>
      <c r="J67">
        <f t="shared" ref="J67:J130" si="1">H67/60</f>
        <v>29.283333333333335</v>
      </c>
    </row>
    <row r="68" spans="1:10" hidden="1">
      <c r="A68">
        <v>1957</v>
      </c>
      <c r="B68" t="s">
        <v>175</v>
      </c>
      <c r="C68">
        <v>6869</v>
      </c>
      <c r="D68" t="s">
        <v>187</v>
      </c>
      <c r="E68">
        <v>2014</v>
      </c>
      <c r="F68" t="s">
        <v>186</v>
      </c>
      <c r="G68">
        <v>10</v>
      </c>
      <c r="H68">
        <v>1674</v>
      </c>
      <c r="J68">
        <f t="shared" si="1"/>
        <v>27.9</v>
      </c>
    </row>
    <row r="69" spans="1:10" hidden="1">
      <c r="A69">
        <v>1957</v>
      </c>
      <c r="B69" t="s">
        <v>175</v>
      </c>
      <c r="C69">
        <v>6872</v>
      </c>
      <c r="D69" t="s">
        <v>185</v>
      </c>
      <c r="E69">
        <v>2015</v>
      </c>
      <c r="F69" t="s">
        <v>183</v>
      </c>
      <c r="G69">
        <v>2</v>
      </c>
      <c r="H69">
        <v>1676</v>
      </c>
      <c r="J69">
        <f t="shared" si="1"/>
        <v>27.933333333333334</v>
      </c>
    </row>
    <row r="70" spans="1:10" hidden="1">
      <c r="A70">
        <v>1957</v>
      </c>
      <c r="B70" t="s">
        <v>175</v>
      </c>
      <c r="C70">
        <v>6873</v>
      </c>
      <c r="D70" t="s">
        <v>184</v>
      </c>
      <c r="E70">
        <v>2015</v>
      </c>
      <c r="F70" t="s">
        <v>183</v>
      </c>
      <c r="G70">
        <v>10</v>
      </c>
      <c r="H70">
        <v>2748</v>
      </c>
      <c r="J70">
        <f t="shared" si="1"/>
        <v>45.8</v>
      </c>
    </row>
    <row r="71" spans="1:10" hidden="1">
      <c r="A71">
        <v>1957</v>
      </c>
      <c r="B71" t="s">
        <v>175</v>
      </c>
      <c r="C71">
        <v>6874</v>
      </c>
      <c r="D71" t="s">
        <v>182</v>
      </c>
      <c r="E71">
        <v>2016</v>
      </c>
      <c r="F71" t="s">
        <v>177</v>
      </c>
      <c r="G71">
        <v>9</v>
      </c>
      <c r="H71">
        <v>1779</v>
      </c>
      <c r="J71">
        <f t="shared" si="1"/>
        <v>29.65</v>
      </c>
    </row>
    <row r="72" spans="1:10" hidden="1">
      <c r="A72">
        <v>1957</v>
      </c>
      <c r="B72" t="s">
        <v>175</v>
      </c>
      <c r="C72">
        <v>6876</v>
      </c>
      <c r="D72" t="s">
        <v>180</v>
      </c>
      <c r="E72">
        <v>2016</v>
      </c>
      <c r="F72" t="s">
        <v>177</v>
      </c>
      <c r="G72">
        <v>3</v>
      </c>
      <c r="H72">
        <v>802</v>
      </c>
      <c r="J72">
        <f t="shared" si="1"/>
        <v>13.366666666666667</v>
      </c>
    </row>
    <row r="73" spans="1:10" hidden="1">
      <c r="A73">
        <v>1957</v>
      </c>
      <c r="B73" t="s">
        <v>175</v>
      </c>
      <c r="C73">
        <v>6875</v>
      </c>
      <c r="D73" t="s">
        <v>181</v>
      </c>
      <c r="E73">
        <v>2016</v>
      </c>
      <c r="F73" t="s">
        <v>177</v>
      </c>
      <c r="G73">
        <v>16</v>
      </c>
      <c r="H73">
        <v>1793</v>
      </c>
      <c r="J73">
        <f t="shared" si="1"/>
        <v>29.883333333333333</v>
      </c>
    </row>
    <row r="74" spans="1:10" hidden="1">
      <c r="A74">
        <v>1957</v>
      </c>
      <c r="B74" t="s">
        <v>175</v>
      </c>
      <c r="C74">
        <v>6877</v>
      </c>
      <c r="D74" t="s">
        <v>179</v>
      </c>
      <c r="E74">
        <v>2016</v>
      </c>
      <c r="F74" t="s">
        <v>177</v>
      </c>
      <c r="G74">
        <v>8</v>
      </c>
      <c r="H74">
        <v>2055</v>
      </c>
      <c r="J74">
        <f t="shared" si="1"/>
        <v>34.25</v>
      </c>
    </row>
    <row r="75" spans="1:10" hidden="1">
      <c r="A75">
        <v>1957</v>
      </c>
      <c r="B75" t="s">
        <v>175</v>
      </c>
      <c r="C75">
        <v>6878</v>
      </c>
      <c r="D75" t="s">
        <v>178</v>
      </c>
      <c r="E75">
        <v>2016</v>
      </c>
      <c r="F75" t="s">
        <v>177</v>
      </c>
      <c r="G75">
        <v>10</v>
      </c>
      <c r="H75">
        <v>1415</v>
      </c>
      <c r="J75">
        <f t="shared" si="1"/>
        <v>23.583333333333332</v>
      </c>
    </row>
    <row r="76" spans="1:10" hidden="1">
      <c r="A76">
        <v>1957</v>
      </c>
      <c r="B76" t="s">
        <v>175</v>
      </c>
      <c r="C76">
        <v>6879</v>
      </c>
      <c r="D76" t="s">
        <v>176</v>
      </c>
      <c r="E76">
        <v>2017</v>
      </c>
      <c r="F76" t="s">
        <v>173</v>
      </c>
      <c r="G76">
        <v>25</v>
      </c>
      <c r="H76">
        <v>6544</v>
      </c>
      <c r="J76">
        <f t="shared" si="1"/>
        <v>109.06666666666666</v>
      </c>
    </row>
    <row r="77" spans="1:10" hidden="1">
      <c r="A77">
        <v>1957</v>
      </c>
      <c r="B77" t="s">
        <v>175</v>
      </c>
      <c r="C77">
        <v>6880</v>
      </c>
      <c r="D77" t="s">
        <v>174</v>
      </c>
      <c r="E77">
        <v>2017</v>
      </c>
      <c r="F77" t="s">
        <v>173</v>
      </c>
      <c r="G77">
        <v>16</v>
      </c>
      <c r="H77">
        <v>2113</v>
      </c>
      <c r="J77">
        <f t="shared" si="1"/>
        <v>35.216666666666669</v>
      </c>
    </row>
    <row r="78" spans="1:10">
      <c r="A78">
        <v>1958</v>
      </c>
      <c r="B78" t="s">
        <v>146</v>
      </c>
      <c r="C78">
        <v>6881</v>
      </c>
      <c r="D78" t="s">
        <v>172</v>
      </c>
      <c r="E78">
        <v>2018</v>
      </c>
      <c r="F78" t="s">
        <v>170</v>
      </c>
      <c r="G78">
        <v>5</v>
      </c>
      <c r="H78">
        <v>3271</v>
      </c>
      <c r="J78">
        <f t="shared" si="1"/>
        <v>54.516666666666666</v>
      </c>
    </row>
    <row r="79" spans="1:10">
      <c r="A79">
        <v>1958</v>
      </c>
      <c r="B79" t="s">
        <v>146</v>
      </c>
      <c r="C79">
        <v>6882</v>
      </c>
      <c r="D79" t="s">
        <v>171</v>
      </c>
      <c r="E79">
        <v>2018</v>
      </c>
      <c r="F79" t="s">
        <v>170</v>
      </c>
      <c r="G79">
        <v>10</v>
      </c>
      <c r="H79">
        <v>1953</v>
      </c>
      <c r="J79">
        <f t="shared" si="1"/>
        <v>32.549999999999997</v>
      </c>
    </row>
    <row r="80" spans="1:10">
      <c r="A80">
        <v>1958</v>
      </c>
      <c r="B80" t="s">
        <v>146</v>
      </c>
      <c r="C80">
        <v>6883</v>
      </c>
      <c r="D80" t="s">
        <v>169</v>
      </c>
      <c r="E80">
        <v>2019</v>
      </c>
      <c r="F80" t="s">
        <v>167</v>
      </c>
      <c r="G80">
        <v>2</v>
      </c>
      <c r="H80">
        <v>1155</v>
      </c>
      <c r="J80">
        <f t="shared" si="1"/>
        <v>19.25</v>
      </c>
    </row>
    <row r="81" spans="1:11">
      <c r="A81">
        <v>1958</v>
      </c>
      <c r="B81" t="s">
        <v>146</v>
      </c>
      <c r="C81">
        <v>6884</v>
      </c>
      <c r="D81" t="s">
        <v>168</v>
      </c>
      <c r="E81">
        <v>2019</v>
      </c>
      <c r="F81" t="s">
        <v>167</v>
      </c>
      <c r="G81">
        <v>7</v>
      </c>
      <c r="H81">
        <v>1402</v>
      </c>
      <c r="J81">
        <f t="shared" si="1"/>
        <v>23.366666666666667</v>
      </c>
    </row>
    <row r="82" spans="1:11">
      <c r="A82">
        <v>1958</v>
      </c>
      <c r="B82" t="s">
        <v>146</v>
      </c>
      <c r="C82">
        <v>6901</v>
      </c>
      <c r="D82" t="s">
        <v>147</v>
      </c>
      <c r="E82">
        <v>2020</v>
      </c>
      <c r="F82" t="s">
        <v>144</v>
      </c>
      <c r="G82">
        <v>2</v>
      </c>
      <c r="H82">
        <v>1551</v>
      </c>
      <c r="J82">
        <f t="shared" si="1"/>
        <v>25.85</v>
      </c>
    </row>
    <row r="83" spans="1:11">
      <c r="A83">
        <v>1958</v>
      </c>
      <c r="B83" t="s">
        <v>146</v>
      </c>
      <c r="C83">
        <v>6902</v>
      </c>
      <c r="D83" t="s">
        <v>145</v>
      </c>
      <c r="E83">
        <v>2020</v>
      </c>
      <c r="F83" t="s">
        <v>144</v>
      </c>
      <c r="G83">
        <v>5</v>
      </c>
      <c r="H83">
        <v>1064</v>
      </c>
      <c r="J83">
        <f t="shared" si="1"/>
        <v>17.733333333333334</v>
      </c>
    </row>
    <row r="84" spans="1:11">
      <c r="A84">
        <v>1958</v>
      </c>
      <c r="B84" t="s">
        <v>146</v>
      </c>
      <c r="C84">
        <v>6885</v>
      </c>
      <c r="D84" t="s">
        <v>166</v>
      </c>
      <c r="E84">
        <v>2022</v>
      </c>
      <c r="F84" t="s">
        <v>157</v>
      </c>
      <c r="G84">
        <v>9</v>
      </c>
      <c r="H84">
        <v>2039</v>
      </c>
      <c r="J84">
        <f t="shared" si="1"/>
        <v>33.983333333333334</v>
      </c>
    </row>
    <row r="85" spans="1:11">
      <c r="A85">
        <v>1958</v>
      </c>
      <c r="B85" t="s">
        <v>146</v>
      </c>
      <c r="C85">
        <v>6886</v>
      </c>
      <c r="D85" t="s">
        <v>165</v>
      </c>
      <c r="E85">
        <v>2022</v>
      </c>
      <c r="F85" t="s">
        <v>157</v>
      </c>
      <c r="G85">
        <v>9</v>
      </c>
      <c r="H85">
        <v>1222</v>
      </c>
      <c r="J85">
        <f t="shared" si="1"/>
        <v>20.366666666666667</v>
      </c>
      <c r="K85" t="s">
        <v>1347</v>
      </c>
    </row>
    <row r="86" spans="1:11">
      <c r="A86">
        <v>1958</v>
      </c>
      <c r="B86" t="s">
        <v>146</v>
      </c>
      <c r="C86">
        <v>6887</v>
      </c>
      <c r="D86" t="s">
        <v>164</v>
      </c>
      <c r="E86">
        <v>2022</v>
      </c>
      <c r="F86" t="s">
        <v>157</v>
      </c>
      <c r="G86">
        <v>2</v>
      </c>
      <c r="H86">
        <v>342</v>
      </c>
      <c r="J86">
        <f t="shared" si="1"/>
        <v>5.7</v>
      </c>
      <c r="K86" t="s">
        <v>1347</v>
      </c>
    </row>
    <row r="87" spans="1:11">
      <c r="A87">
        <v>1958</v>
      </c>
      <c r="B87" t="s">
        <v>146</v>
      </c>
      <c r="C87">
        <v>6888</v>
      </c>
      <c r="D87" t="s">
        <v>163</v>
      </c>
      <c r="E87">
        <v>2022</v>
      </c>
      <c r="F87" t="s">
        <v>157</v>
      </c>
      <c r="G87">
        <v>14</v>
      </c>
      <c r="H87">
        <v>3770</v>
      </c>
      <c r="J87">
        <f t="shared" si="1"/>
        <v>62.833333333333336</v>
      </c>
    </row>
    <row r="88" spans="1:11">
      <c r="A88">
        <v>1958</v>
      </c>
      <c r="B88" t="s">
        <v>146</v>
      </c>
      <c r="C88">
        <v>6889</v>
      </c>
      <c r="D88" t="s">
        <v>162</v>
      </c>
      <c r="E88">
        <v>2022</v>
      </c>
      <c r="F88" t="s">
        <v>157</v>
      </c>
      <c r="G88">
        <v>20</v>
      </c>
      <c r="H88">
        <v>3480</v>
      </c>
      <c r="J88">
        <f t="shared" si="1"/>
        <v>58</v>
      </c>
    </row>
    <row r="89" spans="1:11">
      <c r="A89">
        <v>1958</v>
      </c>
      <c r="B89" t="s">
        <v>146</v>
      </c>
      <c r="C89">
        <v>6891</v>
      </c>
      <c r="D89" t="s">
        <v>161</v>
      </c>
      <c r="E89">
        <v>2022</v>
      </c>
      <c r="F89" t="s">
        <v>157</v>
      </c>
      <c r="G89">
        <v>6</v>
      </c>
      <c r="H89">
        <v>1165</v>
      </c>
      <c r="J89">
        <f t="shared" si="1"/>
        <v>19.416666666666668</v>
      </c>
      <c r="K89" t="s">
        <v>1347</v>
      </c>
    </row>
    <row r="90" spans="1:11">
      <c r="A90">
        <v>1958</v>
      </c>
      <c r="B90" t="s">
        <v>146</v>
      </c>
      <c r="C90">
        <v>6892</v>
      </c>
      <c r="D90" t="s">
        <v>160</v>
      </c>
      <c r="E90">
        <v>2022</v>
      </c>
      <c r="F90" t="s">
        <v>157</v>
      </c>
      <c r="G90">
        <v>6</v>
      </c>
      <c r="H90">
        <v>1545</v>
      </c>
      <c r="J90">
        <f t="shared" si="1"/>
        <v>25.75</v>
      </c>
      <c r="K90" t="s">
        <v>1347</v>
      </c>
    </row>
    <row r="91" spans="1:11">
      <c r="A91">
        <v>1958</v>
      </c>
      <c r="B91" t="s">
        <v>146</v>
      </c>
      <c r="C91">
        <v>6893</v>
      </c>
      <c r="D91" t="s">
        <v>159</v>
      </c>
      <c r="E91">
        <v>2022</v>
      </c>
      <c r="F91" t="s">
        <v>157</v>
      </c>
      <c r="G91">
        <v>14</v>
      </c>
      <c r="H91">
        <v>3214</v>
      </c>
      <c r="J91">
        <f t="shared" si="1"/>
        <v>53.56666666666667</v>
      </c>
    </row>
    <row r="92" spans="1:11">
      <c r="A92">
        <v>1958</v>
      </c>
      <c r="B92" t="s">
        <v>146</v>
      </c>
      <c r="C92">
        <v>6894</v>
      </c>
      <c r="D92" t="s">
        <v>158</v>
      </c>
      <c r="E92">
        <v>2022</v>
      </c>
      <c r="F92" t="s">
        <v>157</v>
      </c>
      <c r="G92">
        <v>6</v>
      </c>
      <c r="H92">
        <v>1437</v>
      </c>
      <c r="J92">
        <f t="shared" si="1"/>
        <v>23.95</v>
      </c>
      <c r="K92" t="s">
        <v>1347</v>
      </c>
    </row>
    <row r="93" spans="1:11">
      <c r="A93">
        <v>1958</v>
      </c>
      <c r="B93" t="s">
        <v>146</v>
      </c>
      <c r="C93">
        <v>6896</v>
      </c>
      <c r="D93" t="s">
        <v>155</v>
      </c>
      <c r="E93">
        <v>2023</v>
      </c>
      <c r="F93" t="s">
        <v>154</v>
      </c>
      <c r="G93">
        <v>11</v>
      </c>
      <c r="H93">
        <v>1658</v>
      </c>
      <c r="J93">
        <f t="shared" si="1"/>
        <v>27.633333333333333</v>
      </c>
    </row>
    <row r="94" spans="1:11">
      <c r="A94">
        <v>1958</v>
      </c>
      <c r="B94" t="s">
        <v>146</v>
      </c>
      <c r="C94">
        <v>6895</v>
      </c>
      <c r="D94" t="s">
        <v>156</v>
      </c>
      <c r="E94">
        <v>2023</v>
      </c>
      <c r="F94" t="s">
        <v>154</v>
      </c>
      <c r="G94">
        <v>12</v>
      </c>
      <c r="H94">
        <v>2872</v>
      </c>
      <c r="J94">
        <f t="shared" si="1"/>
        <v>47.866666666666667</v>
      </c>
    </row>
    <row r="95" spans="1:11">
      <c r="A95">
        <v>1958</v>
      </c>
      <c r="B95" t="s">
        <v>146</v>
      </c>
      <c r="C95">
        <v>6897</v>
      </c>
      <c r="D95" t="s">
        <v>153</v>
      </c>
      <c r="E95">
        <v>2024</v>
      </c>
      <c r="F95" t="s">
        <v>151</v>
      </c>
      <c r="G95">
        <v>9</v>
      </c>
      <c r="H95">
        <v>4821</v>
      </c>
      <c r="J95">
        <f t="shared" si="1"/>
        <v>80.349999999999994</v>
      </c>
    </row>
    <row r="96" spans="1:11">
      <c r="A96">
        <v>1958</v>
      </c>
      <c r="B96" t="s">
        <v>146</v>
      </c>
      <c r="C96">
        <v>6898</v>
      </c>
      <c r="D96" t="s">
        <v>152</v>
      </c>
      <c r="E96">
        <v>2024</v>
      </c>
      <c r="F96" t="s">
        <v>151</v>
      </c>
      <c r="G96">
        <v>12</v>
      </c>
      <c r="H96">
        <v>3542</v>
      </c>
      <c r="J96">
        <f t="shared" si="1"/>
        <v>59.033333333333331</v>
      </c>
    </row>
    <row r="97" spans="1:10">
      <c r="A97">
        <v>1958</v>
      </c>
      <c r="B97" t="s">
        <v>146</v>
      </c>
      <c r="C97">
        <v>6899</v>
      </c>
      <c r="D97" t="s">
        <v>150</v>
      </c>
      <c r="E97">
        <v>2025</v>
      </c>
      <c r="F97" t="s">
        <v>148</v>
      </c>
      <c r="G97">
        <v>3</v>
      </c>
      <c r="H97">
        <v>1497</v>
      </c>
      <c r="J97">
        <f t="shared" si="1"/>
        <v>24.95</v>
      </c>
    </row>
    <row r="98" spans="1:10">
      <c r="A98">
        <v>1958</v>
      </c>
      <c r="B98" t="s">
        <v>146</v>
      </c>
      <c r="C98">
        <v>6900</v>
      </c>
      <c r="D98" t="s">
        <v>149</v>
      </c>
      <c r="E98">
        <v>2025</v>
      </c>
      <c r="F98" t="s">
        <v>148</v>
      </c>
      <c r="G98">
        <v>8</v>
      </c>
      <c r="H98">
        <v>1104</v>
      </c>
      <c r="J98">
        <f t="shared" si="1"/>
        <v>18.399999999999999</v>
      </c>
    </row>
    <row r="99" spans="1:10" hidden="1">
      <c r="A99">
        <v>1972</v>
      </c>
      <c r="B99" t="s">
        <v>81</v>
      </c>
      <c r="C99">
        <v>6700</v>
      </c>
      <c r="D99" t="s">
        <v>138</v>
      </c>
      <c r="E99">
        <v>1974</v>
      </c>
      <c r="F99" t="s">
        <v>133</v>
      </c>
      <c r="G99">
        <v>5</v>
      </c>
      <c r="H99">
        <v>545</v>
      </c>
      <c r="J99">
        <f t="shared" si="1"/>
        <v>9.0833333333333339</v>
      </c>
    </row>
    <row r="100" spans="1:10" hidden="1">
      <c r="A100">
        <v>1972</v>
      </c>
      <c r="B100" t="s">
        <v>81</v>
      </c>
      <c r="C100">
        <v>6697</v>
      </c>
      <c r="D100" t="s">
        <v>141</v>
      </c>
      <c r="E100">
        <v>1974</v>
      </c>
      <c r="F100" t="s">
        <v>133</v>
      </c>
      <c r="G100">
        <v>8</v>
      </c>
      <c r="H100">
        <v>1451</v>
      </c>
      <c r="J100">
        <f t="shared" si="1"/>
        <v>24.183333333333334</v>
      </c>
    </row>
    <row r="101" spans="1:10" hidden="1">
      <c r="A101">
        <v>1972</v>
      </c>
      <c r="B101" t="s">
        <v>81</v>
      </c>
      <c r="C101">
        <v>6696</v>
      </c>
      <c r="D101" t="s">
        <v>142</v>
      </c>
      <c r="E101">
        <v>1974</v>
      </c>
      <c r="F101" t="s">
        <v>133</v>
      </c>
      <c r="G101">
        <v>9</v>
      </c>
      <c r="H101">
        <v>1074</v>
      </c>
      <c r="J101">
        <f t="shared" si="1"/>
        <v>17.899999999999999</v>
      </c>
    </row>
    <row r="102" spans="1:10" hidden="1">
      <c r="A102">
        <v>1972</v>
      </c>
      <c r="B102" t="s">
        <v>81</v>
      </c>
      <c r="C102">
        <v>6701</v>
      </c>
      <c r="D102" t="s">
        <v>137</v>
      </c>
      <c r="E102">
        <v>1974</v>
      </c>
      <c r="F102" t="s">
        <v>133</v>
      </c>
      <c r="G102">
        <v>12</v>
      </c>
      <c r="H102">
        <v>1881</v>
      </c>
      <c r="J102">
        <f t="shared" si="1"/>
        <v>31.35</v>
      </c>
    </row>
    <row r="103" spans="1:10" hidden="1">
      <c r="A103">
        <v>1972</v>
      </c>
      <c r="B103" t="s">
        <v>81</v>
      </c>
      <c r="C103">
        <v>6695</v>
      </c>
      <c r="D103" t="s">
        <v>143</v>
      </c>
      <c r="E103">
        <v>1974</v>
      </c>
      <c r="F103" t="s">
        <v>133</v>
      </c>
      <c r="G103">
        <v>6</v>
      </c>
      <c r="H103">
        <v>644</v>
      </c>
      <c r="J103">
        <f t="shared" si="1"/>
        <v>10.733333333333333</v>
      </c>
    </row>
    <row r="104" spans="1:10" hidden="1">
      <c r="A104">
        <v>1972</v>
      </c>
      <c r="B104" t="s">
        <v>81</v>
      </c>
      <c r="C104">
        <v>6699</v>
      </c>
      <c r="D104" t="s">
        <v>139</v>
      </c>
      <c r="E104">
        <v>1974</v>
      </c>
      <c r="F104" t="s">
        <v>133</v>
      </c>
      <c r="G104">
        <v>8</v>
      </c>
      <c r="H104">
        <v>2147</v>
      </c>
      <c r="J104">
        <f t="shared" si="1"/>
        <v>35.783333333333331</v>
      </c>
    </row>
    <row r="105" spans="1:10" hidden="1">
      <c r="A105">
        <v>1972</v>
      </c>
      <c r="B105" t="s">
        <v>81</v>
      </c>
      <c r="C105">
        <v>6698</v>
      </c>
      <c r="D105" t="s">
        <v>140</v>
      </c>
      <c r="E105">
        <v>1974</v>
      </c>
      <c r="F105" t="s">
        <v>133</v>
      </c>
      <c r="G105">
        <v>9</v>
      </c>
      <c r="H105">
        <v>1749</v>
      </c>
      <c r="J105">
        <f t="shared" si="1"/>
        <v>29.15</v>
      </c>
    </row>
    <row r="106" spans="1:10" hidden="1">
      <c r="A106">
        <v>1972</v>
      </c>
      <c r="B106" t="s">
        <v>81</v>
      </c>
      <c r="C106">
        <v>6702</v>
      </c>
      <c r="D106" t="s">
        <v>136</v>
      </c>
      <c r="E106">
        <v>1974</v>
      </c>
      <c r="F106" t="s">
        <v>133</v>
      </c>
      <c r="G106">
        <v>2</v>
      </c>
      <c r="H106">
        <v>484</v>
      </c>
      <c r="J106">
        <f t="shared" si="1"/>
        <v>8.0666666666666664</v>
      </c>
    </row>
    <row r="107" spans="1:10" hidden="1">
      <c r="A107">
        <v>1972</v>
      </c>
      <c r="B107" t="s">
        <v>81</v>
      </c>
      <c r="C107">
        <v>6704</v>
      </c>
      <c r="D107" t="s">
        <v>134</v>
      </c>
      <c r="E107">
        <v>1974</v>
      </c>
      <c r="F107" t="s">
        <v>133</v>
      </c>
      <c r="G107">
        <v>8</v>
      </c>
      <c r="H107">
        <v>1227</v>
      </c>
      <c r="J107">
        <f t="shared" si="1"/>
        <v>20.45</v>
      </c>
    </row>
    <row r="108" spans="1:10" hidden="1">
      <c r="A108">
        <v>1972</v>
      </c>
      <c r="B108" t="s">
        <v>81</v>
      </c>
      <c r="C108">
        <v>6703</v>
      </c>
      <c r="D108" t="s">
        <v>135</v>
      </c>
      <c r="E108">
        <v>1974</v>
      </c>
      <c r="F108" t="s">
        <v>133</v>
      </c>
      <c r="G108">
        <v>9</v>
      </c>
      <c r="H108">
        <v>852</v>
      </c>
      <c r="J108">
        <f t="shared" si="1"/>
        <v>14.2</v>
      </c>
    </row>
    <row r="109" spans="1:10" hidden="1">
      <c r="A109">
        <v>1972</v>
      </c>
      <c r="B109" t="s">
        <v>81</v>
      </c>
      <c r="C109">
        <v>6714</v>
      </c>
      <c r="D109" t="s">
        <v>123</v>
      </c>
      <c r="E109">
        <v>1975</v>
      </c>
      <c r="F109" t="s">
        <v>120</v>
      </c>
      <c r="G109">
        <v>3</v>
      </c>
      <c r="H109">
        <v>431</v>
      </c>
      <c r="J109">
        <f t="shared" si="1"/>
        <v>7.1833333333333336</v>
      </c>
    </row>
    <row r="110" spans="1:10" hidden="1">
      <c r="A110">
        <v>1972</v>
      </c>
      <c r="B110" t="s">
        <v>81</v>
      </c>
      <c r="C110">
        <v>6707</v>
      </c>
      <c r="D110" t="s">
        <v>130</v>
      </c>
      <c r="E110">
        <v>1975</v>
      </c>
      <c r="F110" t="s">
        <v>120</v>
      </c>
      <c r="G110">
        <v>4</v>
      </c>
      <c r="H110">
        <v>561</v>
      </c>
      <c r="J110">
        <f t="shared" si="1"/>
        <v>9.35</v>
      </c>
    </row>
    <row r="111" spans="1:10" hidden="1">
      <c r="A111">
        <v>1972</v>
      </c>
      <c r="B111" t="s">
        <v>81</v>
      </c>
      <c r="C111">
        <v>6708</v>
      </c>
      <c r="D111" t="s">
        <v>129</v>
      </c>
      <c r="E111">
        <v>1975</v>
      </c>
      <c r="F111" t="s">
        <v>120</v>
      </c>
      <c r="G111">
        <v>4</v>
      </c>
      <c r="H111">
        <v>691</v>
      </c>
      <c r="J111">
        <f t="shared" si="1"/>
        <v>11.516666666666667</v>
      </c>
    </row>
    <row r="112" spans="1:10" hidden="1">
      <c r="A112">
        <v>1972</v>
      </c>
      <c r="B112" t="s">
        <v>81</v>
      </c>
      <c r="C112">
        <v>6715</v>
      </c>
      <c r="D112" t="s">
        <v>122</v>
      </c>
      <c r="E112">
        <v>1975</v>
      </c>
      <c r="F112" t="s">
        <v>120</v>
      </c>
      <c r="G112">
        <v>6</v>
      </c>
      <c r="H112">
        <v>1506</v>
      </c>
      <c r="J112">
        <f t="shared" si="1"/>
        <v>25.1</v>
      </c>
    </row>
    <row r="113" spans="1:10" hidden="1">
      <c r="A113">
        <v>1972</v>
      </c>
      <c r="B113" t="s">
        <v>81</v>
      </c>
      <c r="C113">
        <v>6705</v>
      </c>
      <c r="D113" t="s">
        <v>132</v>
      </c>
      <c r="E113">
        <v>1975</v>
      </c>
      <c r="F113" t="s">
        <v>120</v>
      </c>
      <c r="G113">
        <v>5</v>
      </c>
      <c r="H113">
        <v>785</v>
      </c>
      <c r="J113">
        <f t="shared" si="1"/>
        <v>13.083333333333334</v>
      </c>
    </row>
    <row r="114" spans="1:10" hidden="1">
      <c r="A114">
        <v>1972</v>
      </c>
      <c r="B114" t="s">
        <v>81</v>
      </c>
      <c r="C114">
        <v>6706</v>
      </c>
      <c r="D114" t="s">
        <v>131</v>
      </c>
      <c r="E114">
        <v>1975</v>
      </c>
      <c r="F114" t="s">
        <v>120</v>
      </c>
      <c r="G114">
        <v>3</v>
      </c>
      <c r="H114">
        <v>233</v>
      </c>
      <c r="J114">
        <f t="shared" si="1"/>
        <v>3.8833333333333333</v>
      </c>
    </row>
    <row r="115" spans="1:10" hidden="1">
      <c r="A115">
        <v>1972</v>
      </c>
      <c r="B115" t="s">
        <v>81</v>
      </c>
      <c r="C115">
        <v>6712</v>
      </c>
      <c r="D115" t="s">
        <v>125</v>
      </c>
      <c r="E115">
        <v>1975</v>
      </c>
      <c r="F115" t="s">
        <v>120</v>
      </c>
      <c r="G115">
        <v>3</v>
      </c>
      <c r="H115">
        <v>191</v>
      </c>
      <c r="J115">
        <f t="shared" si="1"/>
        <v>3.1833333333333331</v>
      </c>
    </row>
    <row r="116" spans="1:10" hidden="1">
      <c r="A116">
        <v>1972</v>
      </c>
      <c r="B116" t="s">
        <v>81</v>
      </c>
      <c r="C116">
        <v>6713</v>
      </c>
      <c r="D116" t="s">
        <v>124</v>
      </c>
      <c r="E116">
        <v>1975</v>
      </c>
      <c r="F116" t="s">
        <v>120</v>
      </c>
      <c r="G116">
        <v>2</v>
      </c>
      <c r="H116">
        <v>154</v>
      </c>
      <c r="J116">
        <f t="shared" si="1"/>
        <v>2.5666666666666669</v>
      </c>
    </row>
    <row r="117" spans="1:10" hidden="1">
      <c r="A117">
        <v>1972</v>
      </c>
      <c r="B117" t="s">
        <v>81</v>
      </c>
      <c r="C117">
        <v>6709</v>
      </c>
      <c r="D117" t="s">
        <v>128</v>
      </c>
      <c r="E117">
        <v>1975</v>
      </c>
      <c r="F117" t="s">
        <v>120</v>
      </c>
      <c r="G117">
        <v>4</v>
      </c>
      <c r="H117">
        <v>791</v>
      </c>
      <c r="J117">
        <f t="shared" si="1"/>
        <v>13.183333333333334</v>
      </c>
    </row>
    <row r="118" spans="1:10" hidden="1">
      <c r="A118">
        <v>1972</v>
      </c>
      <c r="B118" t="s">
        <v>81</v>
      </c>
      <c r="C118">
        <v>6710</v>
      </c>
      <c r="D118" t="s">
        <v>127</v>
      </c>
      <c r="E118">
        <v>1975</v>
      </c>
      <c r="F118" t="s">
        <v>120</v>
      </c>
      <c r="G118">
        <v>6</v>
      </c>
      <c r="H118">
        <v>414</v>
      </c>
      <c r="J118">
        <f t="shared" si="1"/>
        <v>6.9</v>
      </c>
    </row>
    <row r="119" spans="1:10" hidden="1">
      <c r="A119">
        <v>1972</v>
      </c>
      <c r="B119" t="s">
        <v>81</v>
      </c>
      <c r="C119">
        <v>6711</v>
      </c>
      <c r="D119" t="s">
        <v>126</v>
      </c>
      <c r="E119">
        <v>1975</v>
      </c>
      <c r="F119" t="s">
        <v>120</v>
      </c>
      <c r="G119">
        <v>3</v>
      </c>
      <c r="H119">
        <v>696</v>
      </c>
      <c r="J119">
        <f t="shared" si="1"/>
        <v>11.6</v>
      </c>
    </row>
    <row r="120" spans="1:10" hidden="1">
      <c r="A120">
        <v>1972</v>
      </c>
      <c r="B120" t="s">
        <v>81</v>
      </c>
      <c r="C120">
        <v>6716</v>
      </c>
      <c r="D120" t="s">
        <v>121</v>
      </c>
      <c r="E120">
        <v>1975</v>
      </c>
      <c r="F120" t="s">
        <v>120</v>
      </c>
      <c r="G120">
        <v>5</v>
      </c>
      <c r="H120">
        <v>349</v>
      </c>
      <c r="J120">
        <f t="shared" si="1"/>
        <v>5.8166666666666664</v>
      </c>
    </row>
    <row r="121" spans="1:10" hidden="1">
      <c r="A121">
        <v>1972</v>
      </c>
      <c r="B121" t="s">
        <v>81</v>
      </c>
      <c r="C121">
        <v>6719</v>
      </c>
      <c r="D121" t="s">
        <v>117</v>
      </c>
      <c r="E121">
        <v>1976</v>
      </c>
      <c r="F121" t="s">
        <v>115</v>
      </c>
      <c r="G121">
        <v>5</v>
      </c>
      <c r="H121">
        <v>875</v>
      </c>
      <c r="J121">
        <f t="shared" si="1"/>
        <v>14.583333333333334</v>
      </c>
    </row>
    <row r="122" spans="1:10" hidden="1">
      <c r="A122">
        <v>1972</v>
      </c>
      <c r="B122" t="s">
        <v>81</v>
      </c>
      <c r="C122">
        <v>6718</v>
      </c>
      <c r="D122" t="s">
        <v>118</v>
      </c>
      <c r="E122">
        <v>1976</v>
      </c>
      <c r="F122" t="s">
        <v>115</v>
      </c>
      <c r="G122">
        <v>9</v>
      </c>
      <c r="H122">
        <v>2156</v>
      </c>
      <c r="J122">
        <f t="shared" si="1"/>
        <v>35.93333333333333</v>
      </c>
    </row>
    <row r="123" spans="1:10" hidden="1">
      <c r="A123">
        <v>1972</v>
      </c>
      <c r="B123" t="s">
        <v>81</v>
      </c>
      <c r="C123">
        <v>6720</v>
      </c>
      <c r="D123" t="s">
        <v>116</v>
      </c>
      <c r="E123">
        <v>1976</v>
      </c>
      <c r="F123" t="s">
        <v>115</v>
      </c>
      <c r="G123">
        <v>11</v>
      </c>
      <c r="H123">
        <v>2035</v>
      </c>
      <c r="J123">
        <f t="shared" si="1"/>
        <v>33.916666666666664</v>
      </c>
    </row>
    <row r="124" spans="1:10" hidden="1">
      <c r="A124">
        <v>1972</v>
      </c>
      <c r="B124" t="s">
        <v>81</v>
      </c>
      <c r="C124">
        <v>6717</v>
      </c>
      <c r="D124" t="s">
        <v>119</v>
      </c>
      <c r="E124">
        <v>1976</v>
      </c>
      <c r="F124" t="s">
        <v>115</v>
      </c>
      <c r="G124">
        <v>29</v>
      </c>
      <c r="H124">
        <v>9358</v>
      </c>
      <c r="J124">
        <f t="shared" si="1"/>
        <v>155.96666666666667</v>
      </c>
    </row>
    <row r="125" spans="1:10" hidden="1">
      <c r="A125">
        <v>1972</v>
      </c>
      <c r="B125" t="s">
        <v>81</v>
      </c>
      <c r="C125">
        <v>6726</v>
      </c>
      <c r="D125" t="s">
        <v>111</v>
      </c>
      <c r="E125">
        <v>1977</v>
      </c>
      <c r="F125" t="s">
        <v>110</v>
      </c>
      <c r="G125">
        <v>10</v>
      </c>
      <c r="H125">
        <v>1479</v>
      </c>
      <c r="J125">
        <f t="shared" si="1"/>
        <v>24.65</v>
      </c>
    </row>
    <row r="126" spans="1:10" hidden="1">
      <c r="A126">
        <v>1972</v>
      </c>
      <c r="B126" t="s">
        <v>81</v>
      </c>
      <c r="C126">
        <v>6723</v>
      </c>
      <c r="D126" t="s">
        <v>112</v>
      </c>
      <c r="E126">
        <v>1977</v>
      </c>
      <c r="F126" t="s">
        <v>110</v>
      </c>
      <c r="G126">
        <v>6</v>
      </c>
      <c r="H126">
        <v>1443</v>
      </c>
      <c r="J126">
        <f t="shared" si="1"/>
        <v>24.05</v>
      </c>
    </row>
    <row r="127" spans="1:10" hidden="1">
      <c r="A127">
        <v>1972</v>
      </c>
      <c r="B127" t="s">
        <v>81</v>
      </c>
      <c r="C127">
        <v>6725</v>
      </c>
      <c r="D127" t="s">
        <v>8</v>
      </c>
      <c r="E127">
        <v>1977</v>
      </c>
      <c r="F127" t="s">
        <v>110</v>
      </c>
      <c r="G127">
        <v>8</v>
      </c>
      <c r="H127">
        <v>1644</v>
      </c>
      <c r="J127">
        <f t="shared" si="1"/>
        <v>27.4</v>
      </c>
    </row>
    <row r="128" spans="1:10" hidden="1">
      <c r="A128">
        <v>1972</v>
      </c>
      <c r="B128" t="s">
        <v>81</v>
      </c>
      <c r="C128">
        <v>6724</v>
      </c>
      <c r="D128" t="s">
        <v>9</v>
      </c>
      <c r="E128">
        <v>1977</v>
      </c>
      <c r="F128" t="s">
        <v>110</v>
      </c>
      <c r="G128">
        <v>12</v>
      </c>
      <c r="H128">
        <v>1896</v>
      </c>
      <c r="J128">
        <f t="shared" si="1"/>
        <v>31.6</v>
      </c>
    </row>
    <row r="129" spans="1:10" hidden="1">
      <c r="A129">
        <v>1972</v>
      </c>
      <c r="B129" t="s">
        <v>81</v>
      </c>
      <c r="C129">
        <v>6721</v>
      </c>
      <c r="D129" t="s">
        <v>114</v>
      </c>
      <c r="E129">
        <v>1977</v>
      </c>
      <c r="F129" t="s">
        <v>110</v>
      </c>
      <c r="G129">
        <v>6</v>
      </c>
      <c r="H129">
        <v>1117</v>
      </c>
      <c r="J129">
        <f t="shared" si="1"/>
        <v>18.616666666666667</v>
      </c>
    </row>
    <row r="130" spans="1:10" hidden="1">
      <c r="A130">
        <v>1972</v>
      </c>
      <c r="B130" t="s">
        <v>81</v>
      </c>
      <c r="C130">
        <v>6722</v>
      </c>
      <c r="D130" t="s">
        <v>113</v>
      </c>
      <c r="E130">
        <v>1977</v>
      </c>
      <c r="F130" t="s">
        <v>110</v>
      </c>
      <c r="G130">
        <v>6</v>
      </c>
      <c r="H130">
        <v>1202</v>
      </c>
      <c r="J130">
        <f t="shared" si="1"/>
        <v>20.033333333333335</v>
      </c>
    </row>
    <row r="131" spans="1:10" hidden="1">
      <c r="A131">
        <v>1972</v>
      </c>
      <c r="B131" t="s">
        <v>81</v>
      </c>
      <c r="C131">
        <v>6729</v>
      </c>
      <c r="D131" t="s">
        <v>108</v>
      </c>
      <c r="E131">
        <v>1978</v>
      </c>
      <c r="F131" t="s">
        <v>107</v>
      </c>
      <c r="G131">
        <v>5</v>
      </c>
      <c r="H131">
        <v>764</v>
      </c>
      <c r="J131">
        <f t="shared" ref="J131:J194" si="2">H131/60</f>
        <v>12.733333333333333</v>
      </c>
    </row>
    <row r="132" spans="1:10" hidden="1">
      <c r="A132">
        <v>1972</v>
      </c>
      <c r="B132" t="s">
        <v>81</v>
      </c>
      <c r="C132">
        <v>6727</v>
      </c>
      <c r="D132" t="s">
        <v>107</v>
      </c>
      <c r="E132">
        <v>1978</v>
      </c>
      <c r="F132" t="s">
        <v>107</v>
      </c>
      <c r="G132">
        <v>7</v>
      </c>
      <c r="H132">
        <v>927</v>
      </c>
      <c r="J132">
        <f t="shared" si="2"/>
        <v>15.45</v>
      </c>
    </row>
    <row r="133" spans="1:10" hidden="1">
      <c r="A133">
        <v>1972</v>
      </c>
      <c r="B133" t="s">
        <v>81</v>
      </c>
      <c r="C133">
        <v>6730</v>
      </c>
      <c r="D133" t="s">
        <v>18</v>
      </c>
      <c r="E133">
        <v>1978</v>
      </c>
      <c r="F133" t="s">
        <v>107</v>
      </c>
      <c r="G133">
        <v>8</v>
      </c>
      <c r="H133">
        <v>1590</v>
      </c>
      <c r="J133">
        <f t="shared" si="2"/>
        <v>26.5</v>
      </c>
    </row>
    <row r="134" spans="1:10" hidden="1">
      <c r="A134">
        <v>1972</v>
      </c>
      <c r="B134" t="s">
        <v>81</v>
      </c>
      <c r="C134">
        <v>6728</v>
      </c>
      <c r="D134" t="s">
        <v>109</v>
      </c>
      <c r="E134">
        <v>1978</v>
      </c>
      <c r="F134" t="s">
        <v>107</v>
      </c>
      <c r="G134">
        <v>9</v>
      </c>
      <c r="H134">
        <v>1288</v>
      </c>
      <c r="J134">
        <f t="shared" si="2"/>
        <v>21.466666666666665</v>
      </c>
    </row>
    <row r="135" spans="1:10" hidden="1">
      <c r="A135">
        <v>1972</v>
      </c>
      <c r="B135" t="s">
        <v>81</v>
      </c>
      <c r="C135">
        <v>6732</v>
      </c>
      <c r="D135" t="s">
        <v>105</v>
      </c>
      <c r="E135">
        <v>1979</v>
      </c>
      <c r="F135" t="s">
        <v>101</v>
      </c>
      <c r="G135">
        <v>5</v>
      </c>
      <c r="H135">
        <v>603</v>
      </c>
      <c r="J135">
        <f t="shared" si="2"/>
        <v>10.050000000000001</v>
      </c>
    </row>
    <row r="136" spans="1:10" hidden="1">
      <c r="A136">
        <v>1972</v>
      </c>
      <c r="B136" t="s">
        <v>81</v>
      </c>
      <c r="C136">
        <v>6735</v>
      </c>
      <c r="D136" t="s">
        <v>102</v>
      </c>
      <c r="E136">
        <v>1979</v>
      </c>
      <c r="F136" t="s">
        <v>101</v>
      </c>
      <c r="G136">
        <v>10</v>
      </c>
      <c r="H136">
        <v>1738</v>
      </c>
      <c r="J136">
        <f t="shared" si="2"/>
        <v>28.966666666666665</v>
      </c>
    </row>
    <row r="137" spans="1:10" hidden="1">
      <c r="A137">
        <v>1972</v>
      </c>
      <c r="B137" t="s">
        <v>81</v>
      </c>
      <c r="C137">
        <v>6731</v>
      </c>
      <c r="D137" t="s">
        <v>106</v>
      </c>
      <c r="E137">
        <v>1979</v>
      </c>
      <c r="F137" t="s">
        <v>101</v>
      </c>
      <c r="G137">
        <v>7</v>
      </c>
      <c r="H137">
        <v>1706</v>
      </c>
      <c r="J137">
        <f t="shared" si="2"/>
        <v>28.433333333333334</v>
      </c>
    </row>
    <row r="138" spans="1:10" hidden="1">
      <c r="A138">
        <v>1972</v>
      </c>
      <c r="B138" t="s">
        <v>81</v>
      </c>
      <c r="C138">
        <v>6733</v>
      </c>
      <c r="D138" t="s">
        <v>104</v>
      </c>
      <c r="E138">
        <v>1979</v>
      </c>
      <c r="F138" t="s">
        <v>101</v>
      </c>
      <c r="G138">
        <v>4</v>
      </c>
      <c r="H138">
        <v>855</v>
      </c>
      <c r="J138">
        <f t="shared" si="2"/>
        <v>14.25</v>
      </c>
    </row>
    <row r="139" spans="1:10" hidden="1">
      <c r="A139">
        <v>1972</v>
      </c>
      <c r="B139" t="s">
        <v>81</v>
      </c>
      <c r="C139">
        <v>6734</v>
      </c>
      <c r="D139" t="s">
        <v>103</v>
      </c>
      <c r="E139">
        <v>1979</v>
      </c>
      <c r="F139" t="s">
        <v>101</v>
      </c>
      <c r="G139">
        <v>5</v>
      </c>
      <c r="H139">
        <v>827</v>
      </c>
      <c r="J139">
        <f t="shared" si="2"/>
        <v>13.783333333333333</v>
      </c>
    </row>
    <row r="140" spans="1:10" hidden="1">
      <c r="A140">
        <v>1972</v>
      </c>
      <c r="B140" t="s">
        <v>81</v>
      </c>
      <c r="C140">
        <v>6736</v>
      </c>
      <c r="D140" t="s">
        <v>100</v>
      </c>
      <c r="E140">
        <v>1980</v>
      </c>
      <c r="F140" t="s">
        <v>95</v>
      </c>
      <c r="G140">
        <v>3</v>
      </c>
      <c r="H140">
        <v>321</v>
      </c>
      <c r="J140">
        <f t="shared" si="2"/>
        <v>5.35</v>
      </c>
    </row>
    <row r="141" spans="1:10" hidden="1">
      <c r="A141">
        <v>1972</v>
      </c>
      <c r="B141" t="s">
        <v>81</v>
      </c>
      <c r="C141">
        <v>6738</v>
      </c>
      <c r="D141" t="s">
        <v>98</v>
      </c>
      <c r="E141">
        <v>1980</v>
      </c>
      <c r="F141" t="s">
        <v>95</v>
      </c>
      <c r="G141">
        <v>6</v>
      </c>
      <c r="H141">
        <v>1143</v>
      </c>
      <c r="J141">
        <f t="shared" si="2"/>
        <v>19.05</v>
      </c>
    </row>
    <row r="142" spans="1:10" hidden="1">
      <c r="A142">
        <v>1972</v>
      </c>
      <c r="B142" t="s">
        <v>81</v>
      </c>
      <c r="C142">
        <v>6737</v>
      </c>
      <c r="D142" t="s">
        <v>99</v>
      </c>
      <c r="E142">
        <v>1980</v>
      </c>
      <c r="F142" t="s">
        <v>95</v>
      </c>
      <c r="G142">
        <v>4</v>
      </c>
      <c r="H142">
        <v>998</v>
      </c>
      <c r="J142">
        <f t="shared" si="2"/>
        <v>16.633333333333333</v>
      </c>
    </row>
    <row r="143" spans="1:10" hidden="1">
      <c r="A143">
        <v>1972</v>
      </c>
      <c r="B143" t="s">
        <v>81</v>
      </c>
      <c r="C143">
        <v>6739</v>
      </c>
      <c r="D143" t="s">
        <v>97</v>
      </c>
      <c r="E143">
        <v>1980</v>
      </c>
      <c r="F143" t="s">
        <v>95</v>
      </c>
      <c r="G143">
        <v>8</v>
      </c>
      <c r="H143">
        <v>2052</v>
      </c>
      <c r="J143">
        <f t="shared" si="2"/>
        <v>34.200000000000003</v>
      </c>
    </row>
    <row r="144" spans="1:10" hidden="1">
      <c r="A144">
        <v>1972</v>
      </c>
      <c r="B144" t="s">
        <v>81</v>
      </c>
      <c r="C144">
        <v>6740</v>
      </c>
      <c r="D144" t="s">
        <v>96</v>
      </c>
      <c r="E144">
        <v>1980</v>
      </c>
      <c r="F144" t="s">
        <v>95</v>
      </c>
      <c r="G144">
        <v>2</v>
      </c>
      <c r="H144">
        <v>367</v>
      </c>
      <c r="J144">
        <f t="shared" si="2"/>
        <v>6.1166666666666663</v>
      </c>
    </row>
    <row r="145" spans="1:10" hidden="1">
      <c r="A145">
        <v>1972</v>
      </c>
      <c r="B145" t="s">
        <v>81</v>
      </c>
      <c r="C145">
        <v>6743</v>
      </c>
      <c r="D145" t="s">
        <v>92</v>
      </c>
      <c r="E145">
        <v>1981</v>
      </c>
      <c r="F145" t="s">
        <v>86</v>
      </c>
      <c r="G145">
        <v>6</v>
      </c>
      <c r="H145">
        <v>934</v>
      </c>
      <c r="J145">
        <f t="shared" si="2"/>
        <v>15.566666666666666</v>
      </c>
    </row>
    <row r="146" spans="1:10" hidden="1">
      <c r="A146">
        <v>1972</v>
      </c>
      <c r="B146" t="s">
        <v>81</v>
      </c>
      <c r="C146">
        <v>6741</v>
      </c>
      <c r="D146" t="s">
        <v>94</v>
      </c>
      <c r="E146">
        <v>1981</v>
      </c>
      <c r="F146" t="s">
        <v>86</v>
      </c>
      <c r="G146">
        <v>4</v>
      </c>
      <c r="H146">
        <v>419</v>
      </c>
      <c r="J146">
        <f t="shared" si="2"/>
        <v>6.9833333333333334</v>
      </c>
    </row>
    <row r="147" spans="1:10" hidden="1">
      <c r="A147">
        <v>1972</v>
      </c>
      <c r="B147" t="s">
        <v>81</v>
      </c>
      <c r="C147">
        <v>6742</v>
      </c>
      <c r="D147" t="s">
        <v>93</v>
      </c>
      <c r="E147">
        <v>1981</v>
      </c>
      <c r="F147" t="s">
        <v>86</v>
      </c>
      <c r="G147">
        <v>6</v>
      </c>
      <c r="H147">
        <v>1063</v>
      </c>
      <c r="J147">
        <f t="shared" si="2"/>
        <v>17.716666666666665</v>
      </c>
    </row>
    <row r="148" spans="1:10" hidden="1">
      <c r="A148">
        <v>1972</v>
      </c>
      <c r="B148" t="s">
        <v>81</v>
      </c>
      <c r="C148">
        <v>6748</v>
      </c>
      <c r="D148" t="s">
        <v>87</v>
      </c>
      <c r="E148">
        <v>1981</v>
      </c>
      <c r="F148" t="s">
        <v>86</v>
      </c>
      <c r="G148">
        <v>8</v>
      </c>
      <c r="H148">
        <v>1590</v>
      </c>
      <c r="J148">
        <f t="shared" si="2"/>
        <v>26.5</v>
      </c>
    </row>
    <row r="149" spans="1:10" hidden="1">
      <c r="A149">
        <v>1972</v>
      </c>
      <c r="B149" t="s">
        <v>81</v>
      </c>
      <c r="C149">
        <v>6747</v>
      </c>
      <c r="D149" t="s">
        <v>88</v>
      </c>
      <c r="E149">
        <v>1981</v>
      </c>
      <c r="F149" t="s">
        <v>86</v>
      </c>
      <c r="G149">
        <v>4</v>
      </c>
      <c r="H149">
        <v>637</v>
      </c>
      <c r="J149">
        <f t="shared" si="2"/>
        <v>10.616666666666667</v>
      </c>
    </row>
    <row r="150" spans="1:10" hidden="1">
      <c r="A150">
        <v>1972</v>
      </c>
      <c r="B150" t="s">
        <v>81</v>
      </c>
      <c r="C150">
        <v>6746</v>
      </c>
      <c r="D150" t="s">
        <v>89</v>
      </c>
      <c r="E150">
        <v>1981</v>
      </c>
      <c r="F150" t="s">
        <v>86</v>
      </c>
      <c r="G150">
        <v>4</v>
      </c>
      <c r="H150">
        <v>454</v>
      </c>
      <c r="J150">
        <f t="shared" si="2"/>
        <v>7.5666666666666664</v>
      </c>
    </row>
    <row r="151" spans="1:10" hidden="1">
      <c r="A151">
        <v>1972</v>
      </c>
      <c r="B151" t="s">
        <v>81</v>
      </c>
      <c r="C151">
        <v>6744</v>
      </c>
      <c r="D151" t="s">
        <v>91</v>
      </c>
      <c r="E151">
        <v>1981</v>
      </c>
      <c r="F151" t="s">
        <v>86</v>
      </c>
      <c r="G151">
        <v>4</v>
      </c>
      <c r="H151">
        <v>614</v>
      </c>
      <c r="J151">
        <f t="shared" si="2"/>
        <v>10.233333333333333</v>
      </c>
    </row>
    <row r="152" spans="1:10" hidden="1">
      <c r="A152">
        <v>1972</v>
      </c>
      <c r="B152" t="s">
        <v>81</v>
      </c>
      <c r="C152">
        <v>6745</v>
      </c>
      <c r="D152" t="s">
        <v>90</v>
      </c>
      <c r="E152">
        <v>1981</v>
      </c>
      <c r="F152" t="s">
        <v>86</v>
      </c>
      <c r="G152">
        <v>4</v>
      </c>
      <c r="H152">
        <v>557</v>
      </c>
      <c r="J152">
        <f t="shared" si="2"/>
        <v>9.2833333333333332</v>
      </c>
    </row>
    <row r="153" spans="1:10" hidden="1">
      <c r="A153">
        <v>1972</v>
      </c>
      <c r="B153" t="s">
        <v>81</v>
      </c>
      <c r="C153">
        <v>6752</v>
      </c>
      <c r="D153" t="s">
        <v>82</v>
      </c>
      <c r="E153">
        <v>1982</v>
      </c>
      <c r="F153" t="s">
        <v>44</v>
      </c>
      <c r="G153">
        <v>5</v>
      </c>
      <c r="H153">
        <v>633</v>
      </c>
      <c r="J153">
        <f t="shared" si="2"/>
        <v>10.55</v>
      </c>
    </row>
    <row r="154" spans="1:10" hidden="1">
      <c r="A154">
        <v>1972</v>
      </c>
      <c r="B154" t="s">
        <v>81</v>
      </c>
      <c r="C154">
        <v>6750</v>
      </c>
      <c r="D154" t="s">
        <v>84</v>
      </c>
      <c r="E154">
        <v>1982</v>
      </c>
      <c r="F154" t="s">
        <v>44</v>
      </c>
      <c r="G154">
        <v>3</v>
      </c>
      <c r="H154">
        <v>515</v>
      </c>
      <c r="J154">
        <f t="shared" si="2"/>
        <v>8.5833333333333339</v>
      </c>
    </row>
    <row r="155" spans="1:10" hidden="1">
      <c r="A155">
        <v>1972</v>
      </c>
      <c r="B155" t="s">
        <v>81</v>
      </c>
      <c r="C155">
        <v>6751</v>
      </c>
      <c r="D155" t="s">
        <v>83</v>
      </c>
      <c r="E155">
        <v>1982</v>
      </c>
      <c r="F155" t="s">
        <v>44</v>
      </c>
      <c r="G155">
        <v>7</v>
      </c>
      <c r="H155">
        <v>1443</v>
      </c>
      <c r="J155">
        <f t="shared" si="2"/>
        <v>24.05</v>
      </c>
    </row>
    <row r="156" spans="1:10" hidden="1">
      <c r="A156">
        <v>1972</v>
      </c>
      <c r="B156" t="s">
        <v>81</v>
      </c>
      <c r="C156">
        <v>6753</v>
      </c>
      <c r="D156" t="s">
        <v>18</v>
      </c>
      <c r="E156">
        <v>1982</v>
      </c>
      <c r="F156" t="s">
        <v>44</v>
      </c>
      <c r="G156">
        <v>9</v>
      </c>
      <c r="H156">
        <v>1536</v>
      </c>
      <c r="J156">
        <f t="shared" si="2"/>
        <v>25.6</v>
      </c>
    </row>
    <row r="157" spans="1:10" hidden="1">
      <c r="A157">
        <v>1972</v>
      </c>
      <c r="B157" t="s">
        <v>81</v>
      </c>
      <c r="C157">
        <v>6749</v>
      </c>
      <c r="D157" t="s">
        <v>85</v>
      </c>
      <c r="E157">
        <v>1982</v>
      </c>
      <c r="F157" t="s">
        <v>44</v>
      </c>
      <c r="G157">
        <v>3</v>
      </c>
      <c r="H157">
        <v>531</v>
      </c>
      <c r="J157">
        <f t="shared" si="2"/>
        <v>8.85</v>
      </c>
    </row>
    <row r="158" spans="1:10" hidden="1">
      <c r="A158">
        <v>1973</v>
      </c>
      <c r="B158" t="s">
        <v>37</v>
      </c>
      <c r="C158">
        <v>6754</v>
      </c>
      <c r="D158" t="s">
        <v>80</v>
      </c>
      <c r="E158">
        <v>1983</v>
      </c>
      <c r="F158" t="s">
        <v>74</v>
      </c>
      <c r="G158">
        <v>7</v>
      </c>
      <c r="H158">
        <v>1148</v>
      </c>
      <c r="J158">
        <f t="shared" si="2"/>
        <v>19.133333333333333</v>
      </c>
    </row>
    <row r="159" spans="1:10" hidden="1">
      <c r="A159">
        <v>1973</v>
      </c>
      <c r="B159" t="s">
        <v>37</v>
      </c>
      <c r="C159">
        <v>6755</v>
      </c>
      <c r="D159" t="s">
        <v>79</v>
      </c>
      <c r="E159">
        <v>1983</v>
      </c>
      <c r="F159" t="s">
        <v>74</v>
      </c>
      <c r="G159">
        <v>3</v>
      </c>
      <c r="H159">
        <v>497</v>
      </c>
      <c r="J159">
        <f t="shared" si="2"/>
        <v>8.2833333333333332</v>
      </c>
    </row>
    <row r="160" spans="1:10" hidden="1">
      <c r="A160">
        <v>1973</v>
      </c>
      <c r="B160" t="s">
        <v>37</v>
      </c>
      <c r="C160">
        <v>6759</v>
      </c>
      <c r="D160" t="s">
        <v>75</v>
      </c>
      <c r="E160">
        <v>1983</v>
      </c>
      <c r="F160" t="s">
        <v>74</v>
      </c>
      <c r="G160">
        <v>22</v>
      </c>
      <c r="H160">
        <v>3324</v>
      </c>
      <c r="J160">
        <f t="shared" si="2"/>
        <v>55.4</v>
      </c>
    </row>
    <row r="161" spans="1:10" hidden="1">
      <c r="A161">
        <v>1973</v>
      </c>
      <c r="B161" t="s">
        <v>37</v>
      </c>
      <c r="C161">
        <v>6757</v>
      </c>
      <c r="D161" t="s">
        <v>77</v>
      </c>
      <c r="E161">
        <v>1983</v>
      </c>
      <c r="F161" t="s">
        <v>74</v>
      </c>
      <c r="G161">
        <v>5</v>
      </c>
      <c r="H161">
        <v>1277</v>
      </c>
      <c r="J161">
        <f t="shared" si="2"/>
        <v>21.283333333333335</v>
      </c>
    </row>
    <row r="162" spans="1:10" hidden="1">
      <c r="A162">
        <v>1973</v>
      </c>
      <c r="B162" t="s">
        <v>37</v>
      </c>
      <c r="C162">
        <v>6758</v>
      </c>
      <c r="D162" t="s">
        <v>76</v>
      </c>
      <c r="E162">
        <v>1983</v>
      </c>
      <c r="F162" t="s">
        <v>74</v>
      </c>
      <c r="G162">
        <v>29</v>
      </c>
      <c r="H162">
        <v>8403</v>
      </c>
      <c r="J162">
        <f t="shared" si="2"/>
        <v>140.05000000000001</v>
      </c>
    </row>
    <row r="163" spans="1:10" hidden="1">
      <c r="A163">
        <v>1973</v>
      </c>
      <c r="B163" t="s">
        <v>37</v>
      </c>
      <c r="C163">
        <v>6756</v>
      </c>
      <c r="D163" t="s">
        <v>78</v>
      </c>
      <c r="E163">
        <v>1983</v>
      </c>
      <c r="F163" t="s">
        <v>74</v>
      </c>
      <c r="G163">
        <v>4</v>
      </c>
      <c r="H163">
        <v>864</v>
      </c>
      <c r="J163">
        <f t="shared" si="2"/>
        <v>14.4</v>
      </c>
    </row>
    <row r="164" spans="1:10" hidden="1">
      <c r="A164">
        <v>1973</v>
      </c>
      <c r="B164" t="s">
        <v>37</v>
      </c>
      <c r="C164">
        <v>6763</v>
      </c>
      <c r="D164" t="s">
        <v>70</v>
      </c>
      <c r="E164">
        <v>1984</v>
      </c>
      <c r="F164" t="s">
        <v>69</v>
      </c>
      <c r="G164">
        <v>27</v>
      </c>
      <c r="H164">
        <v>6759</v>
      </c>
      <c r="J164">
        <f t="shared" si="2"/>
        <v>112.65</v>
      </c>
    </row>
    <row r="165" spans="1:10" hidden="1">
      <c r="A165">
        <v>1973</v>
      </c>
      <c r="B165" t="s">
        <v>37</v>
      </c>
      <c r="C165">
        <v>6761</v>
      </c>
      <c r="D165" t="s">
        <v>72</v>
      </c>
      <c r="E165">
        <v>1984</v>
      </c>
      <c r="F165" t="s">
        <v>69</v>
      </c>
      <c r="G165">
        <v>10</v>
      </c>
      <c r="H165">
        <v>1888</v>
      </c>
      <c r="J165">
        <f t="shared" si="2"/>
        <v>31.466666666666665</v>
      </c>
    </row>
    <row r="166" spans="1:10" hidden="1">
      <c r="A166">
        <v>1973</v>
      </c>
      <c r="B166" t="s">
        <v>37</v>
      </c>
      <c r="C166">
        <v>6760</v>
      </c>
      <c r="D166" t="s">
        <v>73</v>
      </c>
      <c r="E166">
        <v>1984</v>
      </c>
      <c r="F166" t="s">
        <v>69</v>
      </c>
      <c r="G166">
        <v>13</v>
      </c>
      <c r="H166">
        <v>2067</v>
      </c>
      <c r="J166">
        <f t="shared" si="2"/>
        <v>34.450000000000003</v>
      </c>
    </row>
    <row r="167" spans="1:10" hidden="1">
      <c r="A167">
        <v>1973</v>
      </c>
      <c r="B167" t="s">
        <v>37</v>
      </c>
      <c r="C167">
        <v>6762</v>
      </c>
      <c r="D167" t="s">
        <v>71</v>
      </c>
      <c r="E167">
        <v>1984</v>
      </c>
      <c r="F167" t="s">
        <v>69</v>
      </c>
      <c r="G167">
        <v>4</v>
      </c>
      <c r="H167">
        <v>497</v>
      </c>
      <c r="J167">
        <f t="shared" si="2"/>
        <v>8.2833333333333332</v>
      </c>
    </row>
    <row r="168" spans="1:10" hidden="1">
      <c r="A168">
        <v>1973</v>
      </c>
      <c r="B168" t="s">
        <v>37</v>
      </c>
      <c r="C168">
        <v>6765</v>
      </c>
      <c r="D168" t="s">
        <v>67</v>
      </c>
      <c r="E168">
        <v>1985</v>
      </c>
      <c r="F168" t="s">
        <v>65</v>
      </c>
      <c r="G168">
        <v>9</v>
      </c>
      <c r="H168">
        <v>1211</v>
      </c>
      <c r="J168">
        <f t="shared" si="2"/>
        <v>20.183333333333334</v>
      </c>
    </row>
    <row r="169" spans="1:10" hidden="1">
      <c r="A169">
        <v>1973</v>
      </c>
      <c r="B169" t="s">
        <v>37</v>
      </c>
      <c r="C169">
        <v>6766</v>
      </c>
      <c r="D169" t="s">
        <v>66</v>
      </c>
      <c r="E169">
        <v>1985</v>
      </c>
      <c r="F169" t="s">
        <v>65</v>
      </c>
      <c r="G169">
        <v>4</v>
      </c>
      <c r="H169">
        <v>686</v>
      </c>
      <c r="J169">
        <f t="shared" si="2"/>
        <v>11.433333333333334</v>
      </c>
    </row>
    <row r="170" spans="1:10" hidden="1">
      <c r="A170">
        <v>1973</v>
      </c>
      <c r="B170" t="s">
        <v>37</v>
      </c>
      <c r="C170">
        <v>6764</v>
      </c>
      <c r="D170" t="s">
        <v>68</v>
      </c>
      <c r="E170">
        <v>1985</v>
      </c>
      <c r="F170" t="s">
        <v>65</v>
      </c>
      <c r="G170">
        <v>17</v>
      </c>
      <c r="H170">
        <v>4513</v>
      </c>
      <c r="J170">
        <f t="shared" si="2"/>
        <v>75.216666666666669</v>
      </c>
    </row>
    <row r="171" spans="1:10" hidden="1">
      <c r="A171">
        <v>1973</v>
      </c>
      <c r="B171" t="s">
        <v>37</v>
      </c>
      <c r="C171">
        <v>6767</v>
      </c>
      <c r="D171" t="s">
        <v>64</v>
      </c>
      <c r="E171">
        <v>1986</v>
      </c>
      <c r="F171" t="s">
        <v>62</v>
      </c>
      <c r="G171">
        <v>16</v>
      </c>
      <c r="H171">
        <v>3022</v>
      </c>
      <c r="J171">
        <f t="shared" si="2"/>
        <v>50.366666666666667</v>
      </c>
    </row>
    <row r="172" spans="1:10" hidden="1">
      <c r="A172">
        <v>1973</v>
      </c>
      <c r="B172" t="s">
        <v>37</v>
      </c>
      <c r="C172">
        <v>6768</v>
      </c>
      <c r="D172" t="s">
        <v>63</v>
      </c>
      <c r="E172">
        <v>1986</v>
      </c>
      <c r="F172" t="s">
        <v>62</v>
      </c>
      <c r="G172">
        <v>4</v>
      </c>
      <c r="H172">
        <v>774</v>
      </c>
      <c r="J172">
        <f t="shared" si="2"/>
        <v>12.9</v>
      </c>
    </row>
    <row r="173" spans="1:10" hidden="1">
      <c r="A173">
        <v>1973</v>
      </c>
      <c r="B173" t="s">
        <v>37</v>
      </c>
      <c r="C173">
        <v>6769</v>
      </c>
      <c r="D173" t="s">
        <v>61</v>
      </c>
      <c r="E173">
        <v>1987</v>
      </c>
      <c r="F173" t="s">
        <v>59</v>
      </c>
      <c r="G173">
        <v>5</v>
      </c>
      <c r="H173">
        <v>787</v>
      </c>
      <c r="J173">
        <f t="shared" si="2"/>
        <v>13.116666666666667</v>
      </c>
    </row>
    <row r="174" spans="1:10" hidden="1">
      <c r="A174">
        <v>1973</v>
      </c>
      <c r="B174" t="s">
        <v>37</v>
      </c>
      <c r="C174">
        <v>6770</v>
      </c>
      <c r="D174" t="s">
        <v>60</v>
      </c>
      <c r="E174">
        <v>1987</v>
      </c>
      <c r="F174" t="s">
        <v>59</v>
      </c>
      <c r="G174">
        <v>6</v>
      </c>
      <c r="H174">
        <v>876</v>
      </c>
      <c r="J174">
        <f t="shared" si="2"/>
        <v>14.6</v>
      </c>
    </row>
    <row r="175" spans="1:10" hidden="1">
      <c r="A175">
        <v>1973</v>
      </c>
      <c r="B175" t="s">
        <v>37</v>
      </c>
      <c r="C175">
        <v>6771</v>
      </c>
      <c r="D175" t="s">
        <v>58</v>
      </c>
      <c r="E175">
        <v>1988</v>
      </c>
      <c r="F175" t="s">
        <v>56</v>
      </c>
      <c r="G175">
        <v>39</v>
      </c>
      <c r="H175">
        <v>10229</v>
      </c>
      <c r="J175">
        <f t="shared" si="2"/>
        <v>170.48333333333332</v>
      </c>
    </row>
    <row r="176" spans="1:10" hidden="1">
      <c r="A176">
        <v>1973</v>
      </c>
      <c r="B176" t="s">
        <v>37</v>
      </c>
      <c r="C176">
        <v>6772</v>
      </c>
      <c r="D176" t="s">
        <v>57</v>
      </c>
      <c r="E176">
        <v>1988</v>
      </c>
      <c r="F176" t="s">
        <v>56</v>
      </c>
      <c r="G176">
        <v>4</v>
      </c>
      <c r="H176">
        <v>513</v>
      </c>
      <c r="J176">
        <f t="shared" si="2"/>
        <v>8.5500000000000007</v>
      </c>
    </row>
    <row r="177" spans="1:10" hidden="1">
      <c r="A177">
        <v>1973</v>
      </c>
      <c r="B177" t="s">
        <v>37</v>
      </c>
      <c r="C177">
        <v>6774</v>
      </c>
      <c r="D177" t="s">
        <v>54</v>
      </c>
      <c r="E177">
        <v>1989</v>
      </c>
      <c r="F177" t="s">
        <v>52</v>
      </c>
      <c r="G177">
        <v>3</v>
      </c>
      <c r="H177">
        <v>701</v>
      </c>
      <c r="J177">
        <f t="shared" si="2"/>
        <v>11.683333333333334</v>
      </c>
    </row>
    <row r="178" spans="1:10" hidden="1">
      <c r="A178">
        <v>1973</v>
      </c>
      <c r="B178" t="s">
        <v>37</v>
      </c>
      <c r="C178">
        <v>6773</v>
      </c>
      <c r="D178" t="s">
        <v>55</v>
      </c>
      <c r="E178">
        <v>1989</v>
      </c>
      <c r="F178" t="s">
        <v>52</v>
      </c>
      <c r="G178">
        <v>16</v>
      </c>
      <c r="H178">
        <v>2196</v>
      </c>
      <c r="J178">
        <f t="shared" si="2"/>
        <v>36.6</v>
      </c>
    </row>
    <row r="179" spans="1:10" hidden="1">
      <c r="A179">
        <v>1973</v>
      </c>
      <c r="B179" t="s">
        <v>37</v>
      </c>
      <c r="C179">
        <v>6775</v>
      </c>
      <c r="D179" t="s">
        <v>53</v>
      </c>
      <c r="E179">
        <v>1989</v>
      </c>
      <c r="F179" t="s">
        <v>52</v>
      </c>
      <c r="G179">
        <v>11</v>
      </c>
      <c r="H179">
        <v>1529</v>
      </c>
      <c r="J179">
        <f t="shared" si="2"/>
        <v>25.483333333333334</v>
      </c>
    </row>
    <row r="180" spans="1:10" hidden="1">
      <c r="A180">
        <v>1973</v>
      </c>
      <c r="B180" t="s">
        <v>37</v>
      </c>
      <c r="C180">
        <v>6778</v>
      </c>
      <c r="D180" t="s">
        <v>49</v>
      </c>
      <c r="E180">
        <v>1990</v>
      </c>
      <c r="F180" t="s">
        <v>44</v>
      </c>
      <c r="G180">
        <v>1</v>
      </c>
      <c r="H180">
        <v>526</v>
      </c>
      <c r="J180">
        <f t="shared" si="2"/>
        <v>8.7666666666666675</v>
      </c>
    </row>
    <row r="181" spans="1:10" hidden="1">
      <c r="A181">
        <v>1973</v>
      </c>
      <c r="B181" t="s">
        <v>37</v>
      </c>
      <c r="C181">
        <v>6779</v>
      </c>
      <c r="D181" t="s">
        <v>48</v>
      </c>
      <c r="E181">
        <v>1990</v>
      </c>
      <c r="F181" t="s">
        <v>44</v>
      </c>
      <c r="G181">
        <v>4</v>
      </c>
      <c r="H181">
        <v>960</v>
      </c>
      <c r="J181">
        <f t="shared" si="2"/>
        <v>16</v>
      </c>
    </row>
    <row r="182" spans="1:10" hidden="1">
      <c r="A182">
        <v>1973</v>
      </c>
      <c r="B182" t="s">
        <v>37</v>
      </c>
      <c r="C182">
        <v>6780</v>
      </c>
      <c r="D182" t="s">
        <v>47</v>
      </c>
      <c r="E182">
        <v>1990</v>
      </c>
      <c r="F182" t="s">
        <v>44</v>
      </c>
      <c r="G182">
        <v>12</v>
      </c>
      <c r="H182">
        <v>3240</v>
      </c>
      <c r="J182">
        <f t="shared" si="2"/>
        <v>54</v>
      </c>
    </row>
    <row r="183" spans="1:10" hidden="1">
      <c r="A183">
        <v>1973</v>
      </c>
      <c r="B183" t="s">
        <v>37</v>
      </c>
      <c r="C183">
        <v>6781</v>
      </c>
      <c r="D183" t="s">
        <v>46</v>
      </c>
      <c r="E183">
        <v>1990</v>
      </c>
      <c r="F183" t="s">
        <v>44</v>
      </c>
      <c r="G183">
        <v>5</v>
      </c>
      <c r="H183">
        <v>1354</v>
      </c>
      <c r="J183">
        <f t="shared" si="2"/>
        <v>22.566666666666666</v>
      </c>
    </row>
    <row r="184" spans="1:10" hidden="1">
      <c r="A184">
        <v>1973</v>
      </c>
      <c r="B184" t="s">
        <v>37</v>
      </c>
      <c r="C184">
        <v>6776</v>
      </c>
      <c r="D184" t="s">
        <v>51</v>
      </c>
      <c r="E184">
        <v>1990</v>
      </c>
      <c r="F184" t="s">
        <v>44</v>
      </c>
      <c r="G184">
        <v>3</v>
      </c>
      <c r="H184">
        <v>662</v>
      </c>
      <c r="J184">
        <f t="shared" si="2"/>
        <v>11.033333333333333</v>
      </c>
    </row>
    <row r="185" spans="1:10" hidden="1">
      <c r="A185">
        <v>1973</v>
      </c>
      <c r="B185" t="s">
        <v>37</v>
      </c>
      <c r="C185">
        <v>6777</v>
      </c>
      <c r="D185" t="s">
        <v>50</v>
      </c>
      <c r="E185">
        <v>1990</v>
      </c>
      <c r="F185" t="s">
        <v>44</v>
      </c>
      <c r="G185">
        <v>20</v>
      </c>
      <c r="H185">
        <v>4807</v>
      </c>
      <c r="J185">
        <f t="shared" si="2"/>
        <v>80.11666666666666</v>
      </c>
    </row>
    <row r="186" spans="1:10" hidden="1">
      <c r="A186">
        <v>1973</v>
      </c>
      <c r="B186" t="s">
        <v>37</v>
      </c>
      <c r="C186">
        <v>6782</v>
      </c>
      <c r="D186" t="s">
        <v>45</v>
      </c>
      <c r="E186">
        <v>1990</v>
      </c>
      <c r="F186" t="s">
        <v>44</v>
      </c>
      <c r="G186">
        <v>15</v>
      </c>
      <c r="H186">
        <v>3764</v>
      </c>
      <c r="J186">
        <f t="shared" si="2"/>
        <v>62.733333333333334</v>
      </c>
    </row>
    <row r="187" spans="1:10" hidden="1">
      <c r="A187">
        <v>1973</v>
      </c>
      <c r="B187" t="s">
        <v>37</v>
      </c>
      <c r="C187">
        <v>6785</v>
      </c>
      <c r="D187" t="s">
        <v>41</v>
      </c>
      <c r="E187">
        <v>1991</v>
      </c>
      <c r="F187" t="s">
        <v>38</v>
      </c>
      <c r="G187">
        <v>11</v>
      </c>
      <c r="H187">
        <v>2228</v>
      </c>
      <c r="J187">
        <f t="shared" si="2"/>
        <v>37.133333333333333</v>
      </c>
    </row>
    <row r="188" spans="1:10" hidden="1">
      <c r="A188">
        <v>1973</v>
      </c>
      <c r="B188" t="s">
        <v>37</v>
      </c>
      <c r="C188">
        <v>6786</v>
      </c>
      <c r="D188" t="s">
        <v>40</v>
      </c>
      <c r="E188">
        <v>1991</v>
      </c>
      <c r="F188" t="s">
        <v>38</v>
      </c>
      <c r="G188">
        <v>2</v>
      </c>
      <c r="H188">
        <v>476</v>
      </c>
      <c r="J188">
        <f t="shared" si="2"/>
        <v>7.9333333333333336</v>
      </c>
    </row>
    <row r="189" spans="1:10" hidden="1">
      <c r="A189">
        <v>1973</v>
      </c>
      <c r="B189" t="s">
        <v>37</v>
      </c>
      <c r="C189">
        <v>6787</v>
      </c>
      <c r="D189" t="s">
        <v>39</v>
      </c>
      <c r="E189">
        <v>1991</v>
      </c>
      <c r="F189" t="s">
        <v>38</v>
      </c>
      <c r="G189">
        <v>3</v>
      </c>
      <c r="H189">
        <v>718</v>
      </c>
      <c r="J189">
        <f t="shared" si="2"/>
        <v>11.966666666666667</v>
      </c>
    </row>
    <row r="190" spans="1:10" hidden="1">
      <c r="A190">
        <v>1973</v>
      </c>
      <c r="B190" t="s">
        <v>37</v>
      </c>
      <c r="C190">
        <v>6783</v>
      </c>
      <c r="D190" t="s">
        <v>43</v>
      </c>
      <c r="E190">
        <v>1991</v>
      </c>
      <c r="F190" t="s">
        <v>38</v>
      </c>
      <c r="G190">
        <v>4</v>
      </c>
      <c r="H190">
        <v>871</v>
      </c>
      <c r="J190">
        <f t="shared" si="2"/>
        <v>14.516666666666667</v>
      </c>
    </row>
    <row r="191" spans="1:10" hidden="1">
      <c r="A191">
        <v>1973</v>
      </c>
      <c r="B191" t="s">
        <v>37</v>
      </c>
      <c r="C191">
        <v>6784</v>
      </c>
      <c r="D191" t="s">
        <v>42</v>
      </c>
      <c r="E191">
        <v>1991</v>
      </c>
      <c r="F191" t="s">
        <v>38</v>
      </c>
      <c r="G191">
        <v>18</v>
      </c>
      <c r="H191">
        <v>3263</v>
      </c>
      <c r="J191">
        <f t="shared" si="2"/>
        <v>54.383333333333333</v>
      </c>
    </row>
    <row r="192" spans="1:10" hidden="1">
      <c r="A192">
        <v>1973</v>
      </c>
      <c r="B192" t="s">
        <v>37</v>
      </c>
      <c r="C192">
        <v>6816</v>
      </c>
      <c r="D192" t="s">
        <v>36</v>
      </c>
      <c r="E192">
        <v>1999</v>
      </c>
      <c r="F192" t="s">
        <v>35</v>
      </c>
      <c r="G192">
        <v>3</v>
      </c>
      <c r="H192">
        <v>499</v>
      </c>
      <c r="J192">
        <f t="shared" si="2"/>
        <v>8.3166666666666664</v>
      </c>
    </row>
    <row r="193" spans="1:10" hidden="1">
      <c r="A193">
        <v>1992</v>
      </c>
      <c r="B193" t="s">
        <v>2</v>
      </c>
      <c r="C193">
        <v>6790</v>
      </c>
      <c r="D193" t="s">
        <v>32</v>
      </c>
      <c r="E193">
        <v>1993</v>
      </c>
      <c r="F193" t="s">
        <v>29</v>
      </c>
      <c r="G193">
        <v>7</v>
      </c>
      <c r="H193">
        <v>1084</v>
      </c>
      <c r="J193">
        <f t="shared" si="2"/>
        <v>18.066666666666666</v>
      </c>
    </row>
    <row r="194" spans="1:10" hidden="1">
      <c r="A194">
        <v>1992</v>
      </c>
      <c r="B194" t="s">
        <v>2</v>
      </c>
      <c r="C194">
        <v>6791</v>
      </c>
      <c r="D194" t="s">
        <v>31</v>
      </c>
      <c r="E194">
        <v>1993</v>
      </c>
      <c r="F194" t="s">
        <v>29</v>
      </c>
      <c r="G194">
        <v>15</v>
      </c>
      <c r="H194">
        <v>3125</v>
      </c>
      <c r="J194">
        <f t="shared" si="2"/>
        <v>52.083333333333336</v>
      </c>
    </row>
    <row r="195" spans="1:10" hidden="1">
      <c r="A195">
        <v>1992</v>
      </c>
      <c r="B195" t="s">
        <v>2</v>
      </c>
      <c r="C195">
        <v>6788</v>
      </c>
      <c r="D195" t="s">
        <v>34</v>
      </c>
      <c r="E195">
        <v>1993</v>
      </c>
      <c r="F195" t="s">
        <v>29</v>
      </c>
      <c r="G195">
        <v>10</v>
      </c>
      <c r="H195">
        <v>1646</v>
      </c>
      <c r="J195">
        <f t="shared" ref="J195:J220" si="3">H195/60</f>
        <v>27.433333333333334</v>
      </c>
    </row>
    <row r="196" spans="1:10" hidden="1">
      <c r="A196">
        <v>1992</v>
      </c>
      <c r="B196" t="s">
        <v>2</v>
      </c>
      <c r="C196">
        <v>6789</v>
      </c>
      <c r="D196" t="s">
        <v>33</v>
      </c>
      <c r="E196">
        <v>1993</v>
      </c>
      <c r="F196" t="s">
        <v>29</v>
      </c>
      <c r="G196">
        <v>15</v>
      </c>
      <c r="H196">
        <v>2545</v>
      </c>
      <c r="J196">
        <f t="shared" si="3"/>
        <v>42.416666666666664</v>
      </c>
    </row>
    <row r="197" spans="1:10" hidden="1">
      <c r="A197">
        <v>1992</v>
      </c>
      <c r="B197" t="s">
        <v>2</v>
      </c>
      <c r="C197">
        <v>6792</v>
      </c>
      <c r="D197" t="s">
        <v>30</v>
      </c>
      <c r="E197">
        <v>1993</v>
      </c>
      <c r="F197" t="s">
        <v>29</v>
      </c>
      <c r="G197">
        <v>16</v>
      </c>
      <c r="H197">
        <v>4460</v>
      </c>
      <c r="J197">
        <f t="shared" si="3"/>
        <v>74.333333333333329</v>
      </c>
    </row>
    <row r="198" spans="1:10" hidden="1">
      <c r="A198">
        <v>1992</v>
      </c>
      <c r="B198" t="s">
        <v>2</v>
      </c>
      <c r="C198">
        <v>6795</v>
      </c>
      <c r="D198" t="s">
        <v>26</v>
      </c>
      <c r="E198">
        <v>1994</v>
      </c>
      <c r="F198" t="s">
        <v>25</v>
      </c>
      <c r="G198">
        <v>6</v>
      </c>
      <c r="H198">
        <v>1660</v>
      </c>
      <c r="J198">
        <f t="shared" si="3"/>
        <v>27.666666666666668</v>
      </c>
    </row>
    <row r="199" spans="1:10" hidden="1">
      <c r="A199">
        <v>1992</v>
      </c>
      <c r="B199" t="s">
        <v>2</v>
      </c>
      <c r="C199">
        <v>6794</v>
      </c>
      <c r="D199" t="s">
        <v>27</v>
      </c>
      <c r="E199">
        <v>1994</v>
      </c>
      <c r="F199" t="s">
        <v>25</v>
      </c>
      <c r="G199">
        <v>9</v>
      </c>
      <c r="H199">
        <v>3073</v>
      </c>
      <c r="J199">
        <f t="shared" si="3"/>
        <v>51.216666666666669</v>
      </c>
    </row>
    <row r="200" spans="1:10" hidden="1">
      <c r="A200">
        <v>1992</v>
      </c>
      <c r="B200" t="s">
        <v>2</v>
      </c>
      <c r="C200">
        <v>6793</v>
      </c>
      <c r="D200" t="s">
        <v>28</v>
      </c>
      <c r="E200">
        <v>1994</v>
      </c>
      <c r="F200" t="s">
        <v>25</v>
      </c>
      <c r="G200">
        <v>2</v>
      </c>
      <c r="H200">
        <v>730</v>
      </c>
      <c r="J200">
        <f t="shared" si="3"/>
        <v>12.166666666666666</v>
      </c>
    </row>
    <row r="201" spans="1:10" hidden="1">
      <c r="A201">
        <v>1992</v>
      </c>
      <c r="B201" t="s">
        <v>2</v>
      </c>
      <c r="C201">
        <v>6796</v>
      </c>
      <c r="D201" t="s">
        <v>24</v>
      </c>
      <c r="E201">
        <v>1995</v>
      </c>
      <c r="F201" t="s">
        <v>23</v>
      </c>
      <c r="G201">
        <v>6</v>
      </c>
      <c r="H201">
        <v>1891</v>
      </c>
      <c r="J201">
        <f t="shared" si="3"/>
        <v>31.516666666666666</v>
      </c>
    </row>
    <row r="202" spans="1:10" hidden="1">
      <c r="A202">
        <v>1992</v>
      </c>
      <c r="B202" t="s">
        <v>2</v>
      </c>
      <c r="C202">
        <v>6797</v>
      </c>
      <c r="D202" t="s">
        <v>22</v>
      </c>
      <c r="E202">
        <v>1996</v>
      </c>
      <c r="F202" t="s">
        <v>17</v>
      </c>
      <c r="G202">
        <v>8</v>
      </c>
      <c r="H202">
        <v>1602</v>
      </c>
      <c r="J202">
        <f t="shared" si="3"/>
        <v>26.7</v>
      </c>
    </row>
    <row r="203" spans="1:10" hidden="1">
      <c r="A203">
        <v>1992</v>
      </c>
      <c r="B203" t="s">
        <v>2</v>
      </c>
      <c r="C203">
        <v>6798</v>
      </c>
      <c r="D203" t="s">
        <v>21</v>
      </c>
      <c r="E203">
        <v>1996</v>
      </c>
      <c r="F203" t="s">
        <v>17</v>
      </c>
      <c r="G203">
        <v>15</v>
      </c>
      <c r="H203">
        <v>3205</v>
      </c>
      <c r="J203">
        <f t="shared" si="3"/>
        <v>53.416666666666664</v>
      </c>
    </row>
    <row r="204" spans="1:10" hidden="1">
      <c r="A204">
        <v>1992</v>
      </c>
      <c r="B204" t="s">
        <v>2</v>
      </c>
      <c r="C204">
        <v>6799</v>
      </c>
      <c r="D204" t="s">
        <v>20</v>
      </c>
      <c r="E204">
        <v>1996</v>
      </c>
      <c r="F204" t="s">
        <v>17</v>
      </c>
      <c r="G204">
        <v>5</v>
      </c>
      <c r="H204">
        <v>880</v>
      </c>
      <c r="J204">
        <f t="shared" si="3"/>
        <v>14.666666666666666</v>
      </c>
    </row>
    <row r="205" spans="1:10" hidden="1">
      <c r="A205">
        <v>1992</v>
      </c>
      <c r="B205" t="s">
        <v>2</v>
      </c>
      <c r="C205">
        <v>6800</v>
      </c>
      <c r="D205" t="s">
        <v>19</v>
      </c>
      <c r="E205">
        <v>1996</v>
      </c>
      <c r="F205" t="s">
        <v>17</v>
      </c>
      <c r="G205">
        <v>8</v>
      </c>
      <c r="H205">
        <v>1328</v>
      </c>
      <c r="J205">
        <f t="shared" si="3"/>
        <v>22.133333333333333</v>
      </c>
    </row>
    <row r="206" spans="1:10" hidden="1">
      <c r="A206">
        <v>1992</v>
      </c>
      <c r="B206" t="s">
        <v>2</v>
      </c>
      <c r="C206">
        <v>6801</v>
      </c>
      <c r="D206" t="s">
        <v>18</v>
      </c>
      <c r="E206">
        <v>1996</v>
      </c>
      <c r="F206" t="s">
        <v>17</v>
      </c>
      <c r="G206">
        <v>8</v>
      </c>
      <c r="H206">
        <v>973</v>
      </c>
      <c r="J206">
        <f t="shared" si="3"/>
        <v>16.216666666666665</v>
      </c>
    </row>
    <row r="207" spans="1:10" hidden="1">
      <c r="A207">
        <v>1992</v>
      </c>
      <c r="B207" t="s">
        <v>2</v>
      </c>
      <c r="C207">
        <v>6810</v>
      </c>
      <c r="D207" t="s">
        <v>8</v>
      </c>
      <c r="E207">
        <v>1997</v>
      </c>
      <c r="F207" t="s">
        <v>7</v>
      </c>
      <c r="G207">
        <v>6</v>
      </c>
      <c r="H207">
        <v>1226</v>
      </c>
      <c r="J207">
        <f t="shared" si="3"/>
        <v>20.433333333333334</v>
      </c>
    </row>
    <row r="208" spans="1:10" hidden="1">
      <c r="A208">
        <v>1992</v>
      </c>
      <c r="B208" t="s">
        <v>2</v>
      </c>
      <c r="C208">
        <v>6809</v>
      </c>
      <c r="D208" t="s">
        <v>9</v>
      </c>
      <c r="E208">
        <v>1997</v>
      </c>
      <c r="F208" t="s">
        <v>7</v>
      </c>
      <c r="G208">
        <v>19</v>
      </c>
      <c r="H208">
        <v>2706</v>
      </c>
      <c r="J208">
        <f t="shared" si="3"/>
        <v>45.1</v>
      </c>
    </row>
    <row r="209" spans="1:11" hidden="1">
      <c r="A209">
        <v>1992</v>
      </c>
      <c r="B209" t="s">
        <v>2</v>
      </c>
      <c r="C209">
        <v>6803</v>
      </c>
      <c r="D209" t="s">
        <v>15</v>
      </c>
      <c r="E209">
        <v>1997</v>
      </c>
      <c r="F209" t="s">
        <v>7</v>
      </c>
      <c r="G209">
        <v>7</v>
      </c>
      <c r="H209">
        <v>2318</v>
      </c>
      <c r="J209">
        <f t="shared" si="3"/>
        <v>38.633333333333333</v>
      </c>
    </row>
    <row r="210" spans="1:11" hidden="1">
      <c r="A210">
        <v>1992</v>
      </c>
      <c r="B210" t="s">
        <v>2</v>
      </c>
      <c r="C210">
        <v>6805</v>
      </c>
      <c r="D210" t="s">
        <v>13</v>
      </c>
      <c r="E210">
        <v>1997</v>
      </c>
      <c r="F210" t="s">
        <v>7</v>
      </c>
      <c r="G210">
        <v>6</v>
      </c>
      <c r="H210">
        <v>891</v>
      </c>
      <c r="J210">
        <f t="shared" si="3"/>
        <v>14.85</v>
      </c>
    </row>
    <row r="211" spans="1:11" hidden="1">
      <c r="A211">
        <v>1992</v>
      </c>
      <c r="B211" t="s">
        <v>2</v>
      </c>
      <c r="C211">
        <v>6804</v>
      </c>
      <c r="D211" t="s">
        <v>14</v>
      </c>
      <c r="E211">
        <v>1997</v>
      </c>
      <c r="F211" t="s">
        <v>7</v>
      </c>
      <c r="G211">
        <v>10</v>
      </c>
      <c r="H211">
        <v>2961</v>
      </c>
      <c r="J211">
        <f t="shared" si="3"/>
        <v>49.35</v>
      </c>
    </row>
    <row r="212" spans="1:11" hidden="1">
      <c r="A212">
        <v>1992</v>
      </c>
      <c r="B212" t="s">
        <v>2</v>
      </c>
      <c r="C212">
        <v>6806</v>
      </c>
      <c r="D212" t="s">
        <v>12</v>
      </c>
      <c r="E212">
        <v>1997</v>
      </c>
      <c r="F212" t="s">
        <v>7</v>
      </c>
      <c r="G212">
        <v>2</v>
      </c>
      <c r="H212">
        <v>689</v>
      </c>
      <c r="J212">
        <f t="shared" si="3"/>
        <v>11.483333333333333</v>
      </c>
    </row>
    <row r="213" spans="1:11" hidden="1">
      <c r="A213">
        <v>1992</v>
      </c>
      <c r="B213" t="s">
        <v>2</v>
      </c>
      <c r="C213">
        <v>6808</v>
      </c>
      <c r="D213" t="s">
        <v>10</v>
      </c>
      <c r="E213">
        <v>1997</v>
      </c>
      <c r="F213" t="s">
        <v>7</v>
      </c>
      <c r="G213">
        <v>3</v>
      </c>
      <c r="H213">
        <v>359</v>
      </c>
      <c r="J213">
        <f t="shared" si="3"/>
        <v>5.9833333333333334</v>
      </c>
    </row>
    <row r="214" spans="1:11" hidden="1">
      <c r="A214">
        <v>1992</v>
      </c>
      <c r="B214" t="s">
        <v>2</v>
      </c>
      <c r="C214">
        <v>6807</v>
      </c>
      <c r="D214" t="s">
        <v>11</v>
      </c>
      <c r="E214">
        <v>1997</v>
      </c>
      <c r="F214" t="s">
        <v>7</v>
      </c>
      <c r="G214">
        <v>9</v>
      </c>
      <c r="H214">
        <v>2661</v>
      </c>
      <c r="J214">
        <f t="shared" si="3"/>
        <v>44.35</v>
      </c>
    </row>
    <row r="215" spans="1:11" hidden="1">
      <c r="A215">
        <v>1992</v>
      </c>
      <c r="B215" t="s">
        <v>2</v>
      </c>
      <c r="C215">
        <v>6802</v>
      </c>
      <c r="D215" t="s">
        <v>16</v>
      </c>
      <c r="E215">
        <v>1997</v>
      </c>
      <c r="F215" t="s">
        <v>7</v>
      </c>
      <c r="G215">
        <v>2</v>
      </c>
      <c r="H215">
        <v>562</v>
      </c>
      <c r="J215">
        <f t="shared" si="3"/>
        <v>9.3666666666666671</v>
      </c>
    </row>
    <row r="216" spans="1:11" hidden="1">
      <c r="A216">
        <v>1992</v>
      </c>
      <c r="B216" t="s">
        <v>2</v>
      </c>
      <c r="C216">
        <v>6813</v>
      </c>
      <c r="D216" t="s">
        <v>4</v>
      </c>
      <c r="E216">
        <v>1998</v>
      </c>
      <c r="F216" t="s">
        <v>0</v>
      </c>
      <c r="G216">
        <v>9</v>
      </c>
      <c r="H216">
        <v>1330</v>
      </c>
      <c r="J216">
        <f t="shared" si="3"/>
        <v>22.166666666666668</v>
      </c>
    </row>
    <row r="217" spans="1:11" hidden="1">
      <c r="A217">
        <v>1992</v>
      </c>
      <c r="B217" t="s">
        <v>2</v>
      </c>
      <c r="C217">
        <v>6814</v>
      </c>
      <c r="D217" t="s">
        <v>3</v>
      </c>
      <c r="E217">
        <v>1998</v>
      </c>
      <c r="F217" t="s">
        <v>0</v>
      </c>
      <c r="G217">
        <v>15</v>
      </c>
      <c r="H217">
        <v>4475</v>
      </c>
      <c r="J217">
        <f t="shared" si="3"/>
        <v>74.583333333333329</v>
      </c>
    </row>
    <row r="218" spans="1:11" hidden="1">
      <c r="A218">
        <v>1992</v>
      </c>
      <c r="B218" t="s">
        <v>2</v>
      </c>
      <c r="C218">
        <v>6811</v>
      </c>
      <c r="D218" t="s">
        <v>6</v>
      </c>
      <c r="E218">
        <v>1998</v>
      </c>
      <c r="F218" t="s">
        <v>0</v>
      </c>
      <c r="G218">
        <v>8</v>
      </c>
      <c r="H218">
        <v>1096</v>
      </c>
      <c r="J218">
        <f t="shared" si="3"/>
        <v>18.266666666666666</v>
      </c>
    </row>
    <row r="219" spans="1:11" hidden="1">
      <c r="A219">
        <v>1992</v>
      </c>
      <c r="B219" t="s">
        <v>2</v>
      </c>
      <c r="C219">
        <v>6812</v>
      </c>
      <c r="D219" t="s">
        <v>5</v>
      </c>
      <c r="E219">
        <v>1998</v>
      </c>
      <c r="F219" t="s">
        <v>0</v>
      </c>
      <c r="G219">
        <v>13</v>
      </c>
      <c r="H219">
        <v>3633</v>
      </c>
      <c r="J219">
        <f t="shared" si="3"/>
        <v>60.55</v>
      </c>
    </row>
    <row r="220" spans="1:11" hidden="1">
      <c r="A220">
        <v>1992</v>
      </c>
      <c r="B220" t="s">
        <v>2</v>
      </c>
      <c r="C220">
        <v>6815</v>
      </c>
      <c r="D220" t="s">
        <v>1</v>
      </c>
      <c r="E220">
        <v>1998</v>
      </c>
      <c r="F220" t="s">
        <v>0</v>
      </c>
      <c r="G220">
        <v>4</v>
      </c>
      <c r="H220">
        <v>1212</v>
      </c>
      <c r="J220">
        <f t="shared" si="3"/>
        <v>20.2</v>
      </c>
    </row>
    <row r="221" spans="1:11">
      <c r="H221">
        <f>AVERAGE(H2:H220)</f>
        <v>1905.4018264840183</v>
      </c>
      <c r="J221">
        <f t="shared" ref="J221" si="4">AVERAGE(J2:J220)</f>
        <v>31.75669710806698</v>
      </c>
    </row>
    <row r="222" spans="1:11">
      <c r="G222" t="s">
        <v>1292</v>
      </c>
      <c r="H222">
        <f>COUNTIF(H2:H220, "&gt;1905")</f>
        <v>72</v>
      </c>
      <c r="J222" s="5">
        <f>COUNTIFS(J2:J220,"&gt;=32", J2:J220,"&lt;=60")</f>
        <v>53</v>
      </c>
      <c r="K222" t="s">
        <v>1293</v>
      </c>
    </row>
    <row r="223" spans="1:11">
      <c r="G223" t="s">
        <v>1291</v>
      </c>
      <c r="H223">
        <f>H224-H222</f>
        <v>147</v>
      </c>
      <c r="J223" s="5">
        <f>COUNTIFS(J2:J220,"&gt;60")</f>
        <v>19</v>
      </c>
      <c r="K223" t="s">
        <v>1292</v>
      </c>
    </row>
    <row r="224" spans="1:11">
      <c r="H224">
        <f>COUNTIF(B2:B220,"*SMP*")</f>
        <v>219</v>
      </c>
      <c r="J224" s="5">
        <f>COUNTIFS(J2:J220,"&lt;32")</f>
        <v>147</v>
      </c>
      <c r="K224" t="s">
        <v>1291</v>
      </c>
    </row>
    <row r="225" spans="10:10">
      <c r="J225">
        <f>SUM(J222:J224)</f>
        <v>219</v>
      </c>
    </row>
  </sheetData>
  <autoFilter ref="A1:H224" xr:uid="{AD8DD43B-CB25-4E62-8202-CC7A263F4AD7}">
    <filterColumn colId="1">
      <filters blank="1">
        <filter val="IPA SMP Kelas 9 - Kurikulum 2013 Revisi"/>
      </filters>
    </filterColumn>
    <sortState ref="A78:H224">
      <sortCondition ref="E1:E224"/>
    </sortState>
  </autoFilter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24FA-BAEA-4BB7-9D54-FE8CE53709B4}">
  <dimension ref="A1:O47"/>
  <sheetViews>
    <sheetView zoomScale="55" zoomScaleNormal="55" workbookViewId="0">
      <selection activeCell="G3" sqref="G3"/>
    </sheetView>
  </sheetViews>
  <sheetFormatPr baseColWidth="10" defaultColWidth="8.83203125" defaultRowHeight="15"/>
  <cols>
    <col min="2" max="2" width="44.1640625" bestFit="1" customWidth="1"/>
    <col min="3" max="3" width="12.33203125" bestFit="1" customWidth="1"/>
    <col min="4" max="4" width="10.83203125" bestFit="1" customWidth="1"/>
    <col min="5" max="6" width="13.5" bestFit="1" customWidth="1"/>
    <col min="7" max="7" width="14" bestFit="1" customWidth="1"/>
    <col min="8" max="8" width="11.1640625" customWidth="1"/>
    <col min="9" max="9" width="6.6640625" customWidth="1"/>
    <col min="10" max="10" width="45.1640625" bestFit="1" customWidth="1"/>
    <col min="11" max="11" width="12.33203125" bestFit="1" customWidth="1"/>
    <col min="12" max="12" width="10.83203125" bestFit="1" customWidth="1"/>
  </cols>
  <sheetData>
    <row r="1" spans="1:15">
      <c r="A1" s="17" t="s">
        <v>1321</v>
      </c>
      <c r="B1" s="17"/>
      <c r="I1" s="17" t="s">
        <v>1330</v>
      </c>
      <c r="J1" s="17"/>
    </row>
    <row r="2" spans="1:15">
      <c r="A2" s="17" t="s">
        <v>1319</v>
      </c>
      <c r="B2" s="17"/>
      <c r="C2" s="7" t="s">
        <v>1323</v>
      </c>
      <c r="D2" s="7" t="s">
        <v>1333</v>
      </c>
      <c r="E2" s="7" t="s">
        <v>1341</v>
      </c>
      <c r="F2" s="7" t="s">
        <v>1342</v>
      </c>
      <c r="G2" s="7" t="s">
        <v>1343</v>
      </c>
      <c r="H2" s="7"/>
      <c r="I2" s="17" t="s">
        <v>1319</v>
      </c>
      <c r="J2" s="17"/>
      <c r="K2" s="7" t="s">
        <v>1323</v>
      </c>
      <c r="L2" s="7" t="s">
        <v>1333</v>
      </c>
      <c r="M2" s="7" t="s">
        <v>1341</v>
      </c>
      <c r="N2" s="7" t="s">
        <v>1342</v>
      </c>
      <c r="O2" s="7" t="s">
        <v>1343</v>
      </c>
    </row>
    <row r="3" spans="1:15">
      <c r="A3">
        <v>1</v>
      </c>
      <c r="B3" t="s">
        <v>270</v>
      </c>
      <c r="C3">
        <v>3</v>
      </c>
      <c r="I3">
        <v>1</v>
      </c>
      <c r="J3" t="s">
        <v>133</v>
      </c>
      <c r="K3">
        <v>10</v>
      </c>
    </row>
    <row r="4" spans="1:15">
      <c r="A4">
        <v>2</v>
      </c>
      <c r="B4" t="s">
        <v>265</v>
      </c>
      <c r="C4">
        <v>3</v>
      </c>
      <c r="I4">
        <v>2</v>
      </c>
      <c r="J4" t="s">
        <v>120</v>
      </c>
      <c r="K4">
        <v>12</v>
      </c>
    </row>
    <row r="5" spans="1:15">
      <c r="A5">
        <v>3</v>
      </c>
      <c r="B5" t="s">
        <v>260</v>
      </c>
      <c r="C5">
        <v>4</v>
      </c>
      <c r="I5">
        <v>3</v>
      </c>
      <c r="J5" t="s">
        <v>1331</v>
      </c>
      <c r="K5">
        <v>4</v>
      </c>
    </row>
    <row r="6" spans="1:15">
      <c r="A6">
        <v>4</v>
      </c>
      <c r="B6" t="s">
        <v>252</v>
      </c>
      <c r="C6">
        <v>7</v>
      </c>
      <c r="I6">
        <v>4</v>
      </c>
      <c r="J6" t="s">
        <v>110</v>
      </c>
      <c r="K6">
        <v>6</v>
      </c>
    </row>
    <row r="7" spans="1:15">
      <c r="A7">
        <v>5</v>
      </c>
      <c r="B7" t="s">
        <v>248</v>
      </c>
      <c r="C7">
        <v>3</v>
      </c>
      <c r="I7" s="17" t="s">
        <v>1320</v>
      </c>
      <c r="J7" s="17"/>
    </row>
    <row r="8" spans="1:15">
      <c r="A8">
        <v>6</v>
      </c>
      <c r="B8" t="s">
        <v>240</v>
      </c>
      <c r="C8">
        <v>7</v>
      </c>
      <c r="I8">
        <v>1</v>
      </c>
      <c r="J8" t="s">
        <v>107</v>
      </c>
      <c r="K8">
        <v>4</v>
      </c>
    </row>
    <row r="9" spans="1:15">
      <c r="A9" s="17" t="s">
        <v>1320</v>
      </c>
      <c r="B9" s="17"/>
      <c r="C9" s="11">
        <f>SUM(C3:C8)</f>
        <v>27</v>
      </c>
      <c r="I9">
        <v>2</v>
      </c>
      <c r="J9" t="s">
        <v>101</v>
      </c>
      <c r="K9">
        <v>5</v>
      </c>
    </row>
    <row r="10" spans="1:15">
      <c r="A10">
        <v>1</v>
      </c>
      <c r="B10" t="s">
        <v>237</v>
      </c>
      <c r="C10">
        <v>2</v>
      </c>
      <c r="I10">
        <v>3</v>
      </c>
      <c r="J10" t="s">
        <v>95</v>
      </c>
      <c r="K10">
        <v>5</v>
      </c>
    </row>
    <row r="11" spans="1:15">
      <c r="A11">
        <v>2</v>
      </c>
      <c r="B11" t="s">
        <v>234</v>
      </c>
      <c r="C11">
        <v>2</v>
      </c>
      <c r="I11">
        <v>4</v>
      </c>
      <c r="J11" t="s">
        <v>86</v>
      </c>
      <c r="K11">
        <v>8</v>
      </c>
    </row>
    <row r="12" spans="1:15">
      <c r="A12">
        <v>3</v>
      </c>
      <c r="B12" t="s">
        <v>232</v>
      </c>
      <c r="C12">
        <v>2</v>
      </c>
      <c r="I12">
        <v>5</v>
      </c>
      <c r="J12" t="s">
        <v>1332</v>
      </c>
      <c r="K12">
        <v>5</v>
      </c>
    </row>
    <row r="13" spans="1:15">
      <c r="A13">
        <v>4</v>
      </c>
      <c r="B13" t="s">
        <v>230</v>
      </c>
      <c r="C13">
        <v>1</v>
      </c>
    </row>
    <row r="14" spans="1:15">
      <c r="A14">
        <v>5</v>
      </c>
      <c r="B14" t="s">
        <v>228</v>
      </c>
      <c r="C14">
        <v>1</v>
      </c>
      <c r="I14" s="17" t="s">
        <v>1334</v>
      </c>
      <c r="J14" s="17"/>
    </row>
    <row r="15" spans="1:15">
      <c r="A15">
        <v>6</v>
      </c>
      <c r="B15" t="s">
        <v>224</v>
      </c>
      <c r="C15">
        <v>2</v>
      </c>
      <c r="I15" s="17" t="s">
        <v>1319</v>
      </c>
      <c r="J15" s="17"/>
    </row>
    <row r="16" spans="1:15">
      <c r="C16" s="12">
        <f>SUM(C10:C15)</f>
        <v>10</v>
      </c>
      <c r="I16">
        <v>1</v>
      </c>
      <c r="J16" t="s">
        <v>74</v>
      </c>
      <c r="K16">
        <v>6</v>
      </c>
    </row>
    <row r="17" spans="1:11">
      <c r="A17" s="17" t="s">
        <v>1322</v>
      </c>
      <c r="B17" s="17"/>
      <c r="I17">
        <v>2</v>
      </c>
      <c r="J17" s="13" t="s">
        <v>1335</v>
      </c>
      <c r="K17" s="13">
        <v>1</v>
      </c>
    </row>
    <row r="18" spans="1:11">
      <c r="A18" s="17" t="s">
        <v>1319</v>
      </c>
      <c r="B18" s="17"/>
      <c r="I18">
        <v>3</v>
      </c>
      <c r="J18" t="s">
        <v>69</v>
      </c>
      <c r="K18">
        <v>4</v>
      </c>
    </row>
    <row r="19" spans="1:11">
      <c r="A19">
        <v>1</v>
      </c>
      <c r="B19" t="s">
        <v>215</v>
      </c>
      <c r="C19">
        <v>8</v>
      </c>
      <c r="I19">
        <v>4</v>
      </c>
      <c r="J19" t="s">
        <v>65</v>
      </c>
      <c r="K19">
        <v>3</v>
      </c>
    </row>
    <row r="20" spans="1:11">
      <c r="A20">
        <v>2</v>
      </c>
      <c r="B20" t="s">
        <v>212</v>
      </c>
      <c r="C20">
        <v>2</v>
      </c>
      <c r="I20">
        <v>5</v>
      </c>
      <c r="J20" t="s">
        <v>1336</v>
      </c>
      <c r="K20">
        <v>2</v>
      </c>
    </row>
    <row r="21" spans="1:11" ht="30">
      <c r="A21">
        <v>3</v>
      </c>
      <c r="B21" s="10" t="s">
        <v>202</v>
      </c>
      <c r="C21">
        <v>6</v>
      </c>
      <c r="I21" s="19" t="s">
        <v>1320</v>
      </c>
      <c r="J21" s="19"/>
    </row>
    <row r="22" spans="1:11">
      <c r="A22">
        <v>4</v>
      </c>
      <c r="B22" t="s">
        <v>209</v>
      </c>
      <c r="C22">
        <v>2</v>
      </c>
      <c r="I22">
        <v>6</v>
      </c>
      <c r="J22" t="s">
        <v>59</v>
      </c>
      <c r="K22">
        <v>2</v>
      </c>
    </row>
    <row r="23" spans="1:11">
      <c r="A23">
        <v>5</v>
      </c>
      <c r="B23" t="s">
        <v>199</v>
      </c>
      <c r="C23">
        <v>2</v>
      </c>
      <c r="I23">
        <v>7</v>
      </c>
      <c r="J23" t="s">
        <v>1337</v>
      </c>
      <c r="K23">
        <v>2</v>
      </c>
    </row>
    <row r="24" spans="1:11">
      <c r="A24">
        <v>6</v>
      </c>
      <c r="B24" t="s">
        <v>196</v>
      </c>
      <c r="C24">
        <v>2</v>
      </c>
      <c r="I24">
        <v>8</v>
      </c>
      <c r="J24" t="s">
        <v>52</v>
      </c>
      <c r="K24">
        <v>3</v>
      </c>
    </row>
    <row r="25" spans="1:11">
      <c r="A25">
        <v>7</v>
      </c>
      <c r="B25" s="8" t="s">
        <v>193</v>
      </c>
      <c r="C25">
        <v>2</v>
      </c>
      <c r="I25">
        <v>9</v>
      </c>
      <c r="J25" t="s">
        <v>44</v>
      </c>
      <c r="K25">
        <v>7</v>
      </c>
    </row>
    <row r="26" spans="1:11">
      <c r="A26">
        <v>8</v>
      </c>
      <c r="B26" s="9" t="s">
        <v>1324</v>
      </c>
      <c r="C26" s="9">
        <v>0</v>
      </c>
      <c r="I26">
        <v>10</v>
      </c>
      <c r="J26" t="s">
        <v>38</v>
      </c>
      <c r="K26">
        <v>5</v>
      </c>
    </row>
    <row r="27" spans="1:11">
      <c r="A27" s="17" t="s">
        <v>1320</v>
      </c>
      <c r="B27" s="17"/>
      <c r="C27" s="11">
        <f>SUM(C19:C26)</f>
        <v>24</v>
      </c>
    </row>
    <row r="28" spans="1:11" ht="30">
      <c r="A28">
        <v>1</v>
      </c>
      <c r="B28" s="10" t="s">
        <v>189</v>
      </c>
      <c r="C28">
        <v>3</v>
      </c>
      <c r="I28" s="17" t="s">
        <v>1338</v>
      </c>
      <c r="J28" s="17"/>
    </row>
    <row r="29" spans="1:11">
      <c r="A29">
        <v>2</v>
      </c>
      <c r="B29" t="s">
        <v>186</v>
      </c>
      <c r="C29">
        <v>2</v>
      </c>
      <c r="I29" s="17" t="s">
        <v>1319</v>
      </c>
      <c r="J29" s="17"/>
    </row>
    <row r="30" spans="1:11">
      <c r="A30">
        <v>3</v>
      </c>
      <c r="B30" t="s">
        <v>183</v>
      </c>
      <c r="C30">
        <v>2</v>
      </c>
      <c r="J30" t="s">
        <v>29</v>
      </c>
      <c r="K30">
        <v>5</v>
      </c>
    </row>
    <row r="31" spans="1:11">
      <c r="A31">
        <v>4</v>
      </c>
      <c r="B31" s="10" t="s">
        <v>177</v>
      </c>
      <c r="C31">
        <v>5</v>
      </c>
      <c r="J31" s="9" t="s">
        <v>74</v>
      </c>
      <c r="K31" s="9">
        <v>0</v>
      </c>
    </row>
    <row r="32" spans="1:11">
      <c r="A32">
        <v>5</v>
      </c>
      <c r="B32" t="s">
        <v>173</v>
      </c>
      <c r="C32">
        <v>2</v>
      </c>
      <c r="J32" s="9" t="s">
        <v>1339</v>
      </c>
      <c r="K32" s="9">
        <v>0</v>
      </c>
    </row>
    <row r="33" spans="1:11">
      <c r="C33" s="12">
        <f>SUM(C28:C32)</f>
        <v>14</v>
      </c>
      <c r="J33" t="s">
        <v>7</v>
      </c>
      <c r="K33">
        <v>9</v>
      </c>
    </row>
    <row r="34" spans="1:11">
      <c r="A34" s="17" t="s">
        <v>1325</v>
      </c>
      <c r="B34" s="17"/>
      <c r="J34" t="s">
        <v>0</v>
      </c>
      <c r="K34">
        <v>5</v>
      </c>
    </row>
    <row r="35" spans="1:11">
      <c r="A35" s="17" t="s">
        <v>1319</v>
      </c>
      <c r="B35" s="17"/>
      <c r="J35" s="9" t="s">
        <v>44</v>
      </c>
      <c r="K35" s="9">
        <v>0</v>
      </c>
    </row>
    <row r="36" spans="1:11">
      <c r="A36">
        <v>1</v>
      </c>
      <c r="B36" t="s">
        <v>170</v>
      </c>
      <c r="C36">
        <v>2</v>
      </c>
      <c r="I36" s="18" t="s">
        <v>1320</v>
      </c>
      <c r="J36" s="18"/>
    </row>
    <row r="37" spans="1:11">
      <c r="A37">
        <v>2</v>
      </c>
      <c r="B37" t="s">
        <v>167</v>
      </c>
      <c r="C37">
        <v>2</v>
      </c>
      <c r="J37" s="9" t="s">
        <v>38</v>
      </c>
      <c r="K37" s="9">
        <v>0</v>
      </c>
    </row>
    <row r="38" spans="1:11">
      <c r="A38">
        <v>3</v>
      </c>
      <c r="B38" t="s">
        <v>144</v>
      </c>
      <c r="C38">
        <v>2</v>
      </c>
      <c r="J38" s="9" t="s">
        <v>1340</v>
      </c>
      <c r="K38" s="9">
        <v>0</v>
      </c>
    </row>
    <row r="39" spans="1:11">
      <c r="A39">
        <v>4</v>
      </c>
      <c r="B39" s="9" t="s">
        <v>1326</v>
      </c>
      <c r="C39" s="9">
        <v>0</v>
      </c>
      <c r="J39" s="9" t="s">
        <v>1336</v>
      </c>
      <c r="K39" s="9">
        <v>0</v>
      </c>
    </row>
    <row r="40" spans="1:11">
      <c r="A40">
        <v>5</v>
      </c>
      <c r="B40" t="s">
        <v>157</v>
      </c>
      <c r="C40">
        <v>9</v>
      </c>
      <c r="J40" t="s">
        <v>23</v>
      </c>
      <c r="K40" s="9">
        <v>1</v>
      </c>
    </row>
    <row r="41" spans="1:11">
      <c r="A41" s="17" t="s">
        <v>1320</v>
      </c>
      <c r="B41" s="17"/>
      <c r="C41" s="11">
        <f>SUM(C36:C40)</f>
        <v>15</v>
      </c>
      <c r="J41" s="14" t="s">
        <v>25</v>
      </c>
      <c r="K41" s="14">
        <v>3</v>
      </c>
    </row>
    <row r="42" spans="1:11">
      <c r="A42">
        <v>1</v>
      </c>
      <c r="B42" s="9" t="s">
        <v>1327</v>
      </c>
      <c r="C42" s="9">
        <v>0</v>
      </c>
      <c r="J42" s="14" t="s">
        <v>17</v>
      </c>
      <c r="K42" s="14">
        <v>5</v>
      </c>
    </row>
    <row r="43" spans="1:11">
      <c r="A43">
        <v>2</v>
      </c>
      <c r="B43" t="s">
        <v>151</v>
      </c>
      <c r="C43">
        <v>2</v>
      </c>
    </row>
    <row r="44" spans="1:11">
      <c r="A44">
        <v>3</v>
      </c>
      <c r="B44" t="s">
        <v>148</v>
      </c>
      <c r="C44">
        <v>2</v>
      </c>
    </row>
    <row r="45" spans="1:11">
      <c r="A45">
        <v>4</v>
      </c>
      <c r="B45" s="9" t="s">
        <v>1328</v>
      </c>
      <c r="C45" s="9">
        <v>0</v>
      </c>
    </row>
    <row r="46" spans="1:11">
      <c r="A46">
        <v>5</v>
      </c>
      <c r="B46" s="9" t="s">
        <v>1329</v>
      </c>
      <c r="C46" s="9">
        <v>0</v>
      </c>
    </row>
    <row r="47" spans="1:11">
      <c r="C47" s="12">
        <f>SUM(C42:C46)</f>
        <v>4</v>
      </c>
    </row>
  </sheetData>
  <mergeCells count="18">
    <mergeCell ref="I21:J21"/>
    <mergeCell ref="I7:J7"/>
    <mergeCell ref="I2:J2"/>
    <mergeCell ref="I1:J1"/>
    <mergeCell ref="I15:J15"/>
    <mergeCell ref="I14:J14"/>
    <mergeCell ref="A34:B34"/>
    <mergeCell ref="I28:J28"/>
    <mergeCell ref="I29:J29"/>
    <mergeCell ref="A35:B35"/>
    <mergeCell ref="A41:B41"/>
    <mergeCell ref="I36:J36"/>
    <mergeCell ref="A27:B27"/>
    <mergeCell ref="A2:B2"/>
    <mergeCell ref="A1:B1"/>
    <mergeCell ref="A9:B9"/>
    <mergeCell ref="A17:B17"/>
    <mergeCell ref="A18:B18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BCBA-AC8D-4898-82C4-A6D002C67A5C}">
  <dimension ref="A1:F44"/>
  <sheetViews>
    <sheetView topLeftCell="A42" zoomScale="70" zoomScaleNormal="70" workbookViewId="0">
      <selection activeCell="F40" sqref="F40"/>
    </sheetView>
  </sheetViews>
  <sheetFormatPr baseColWidth="10" defaultColWidth="8.83203125" defaultRowHeight="15"/>
  <cols>
    <col min="3" max="3" width="20.5" bestFit="1" customWidth="1"/>
    <col min="5" max="5" width="12.83203125" bestFit="1" customWidth="1"/>
    <col min="6" max="6" width="29.6640625" bestFit="1" customWidth="1"/>
  </cols>
  <sheetData>
    <row r="1" spans="1:6">
      <c r="A1" s="7" t="s">
        <v>1298</v>
      </c>
    </row>
    <row r="2" spans="1:6">
      <c r="B2" s="6" t="s">
        <v>1299</v>
      </c>
      <c r="C2" s="6" t="s">
        <v>1301</v>
      </c>
      <c r="D2" s="6" t="s">
        <v>1302</v>
      </c>
      <c r="E2" s="6" t="s">
        <v>1304</v>
      </c>
    </row>
    <row r="3" spans="1:6">
      <c r="B3" t="s">
        <v>1300</v>
      </c>
      <c r="C3" t="s">
        <v>1303</v>
      </c>
      <c r="D3">
        <v>10</v>
      </c>
      <c r="E3">
        <v>1</v>
      </c>
    </row>
    <row r="4" spans="1:6">
      <c r="D4">
        <v>11</v>
      </c>
      <c r="E4">
        <v>5</v>
      </c>
    </row>
    <row r="5" spans="1:6">
      <c r="D5">
        <v>12</v>
      </c>
      <c r="E5">
        <v>7</v>
      </c>
    </row>
    <row r="6" spans="1:6">
      <c r="C6" t="s">
        <v>1305</v>
      </c>
      <c r="D6">
        <v>10</v>
      </c>
      <c r="E6">
        <v>3</v>
      </c>
      <c r="F6" t="s">
        <v>1306</v>
      </c>
    </row>
    <row r="7" spans="1:6">
      <c r="D7">
        <v>11</v>
      </c>
      <c r="E7">
        <v>3</v>
      </c>
    </row>
    <row r="8" spans="1:6">
      <c r="D8">
        <v>12</v>
      </c>
      <c r="E8">
        <v>3</v>
      </c>
    </row>
    <row r="9" spans="1:6">
      <c r="C9" t="s">
        <v>1307</v>
      </c>
      <c r="D9">
        <v>10</v>
      </c>
      <c r="E9">
        <v>10</v>
      </c>
    </row>
    <row r="10" spans="1:6">
      <c r="D10">
        <v>11</v>
      </c>
      <c r="E10">
        <v>10</v>
      </c>
    </row>
    <row r="11" spans="1:6">
      <c r="D11">
        <v>12</v>
      </c>
      <c r="E11">
        <v>9</v>
      </c>
    </row>
    <row r="12" spans="1:6">
      <c r="C12" t="s">
        <v>1308</v>
      </c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7</v>
      </c>
    </row>
    <row r="15" spans="1:6">
      <c r="C15" t="s">
        <v>1309</v>
      </c>
      <c r="D15">
        <v>10</v>
      </c>
      <c r="E15">
        <v>10</v>
      </c>
    </row>
    <row r="16" spans="1:6">
      <c r="D16">
        <v>11</v>
      </c>
      <c r="E16">
        <v>11</v>
      </c>
    </row>
    <row r="17" spans="3:6">
      <c r="D17">
        <v>12</v>
      </c>
      <c r="E17">
        <v>10</v>
      </c>
    </row>
    <row r="18" spans="3:6">
      <c r="C18" t="s">
        <v>1310</v>
      </c>
      <c r="D18">
        <v>10</v>
      </c>
      <c r="E18">
        <v>9</v>
      </c>
    </row>
    <row r="19" spans="3:6">
      <c r="D19">
        <v>11</v>
      </c>
      <c r="E19">
        <v>11</v>
      </c>
    </row>
    <row r="20" spans="3:6">
      <c r="D20">
        <v>12</v>
      </c>
      <c r="E20">
        <v>10</v>
      </c>
    </row>
    <row r="21" spans="3:6">
      <c r="C21" t="s">
        <v>1311</v>
      </c>
      <c r="D21">
        <v>10</v>
      </c>
      <c r="E21">
        <v>2</v>
      </c>
    </row>
    <row r="22" spans="3:6">
      <c r="D22">
        <v>12</v>
      </c>
      <c r="E22">
        <v>3</v>
      </c>
    </row>
    <row r="23" spans="3:6">
      <c r="C23" t="s">
        <v>1312</v>
      </c>
      <c r="D23">
        <v>10</v>
      </c>
      <c r="E23">
        <v>5</v>
      </c>
    </row>
    <row r="24" spans="3:6">
      <c r="D24">
        <v>11</v>
      </c>
      <c r="E24">
        <v>7</v>
      </c>
    </row>
    <row r="25" spans="3:6">
      <c r="D25">
        <v>12</v>
      </c>
      <c r="E25">
        <v>3</v>
      </c>
      <c r="F25">
        <f>SUM(E3:E38)</f>
        <v>241</v>
      </c>
    </row>
    <row r="26" spans="3:6">
      <c r="C26" t="s">
        <v>1313</v>
      </c>
      <c r="D26">
        <v>10</v>
      </c>
      <c r="E26">
        <v>7</v>
      </c>
    </row>
    <row r="27" spans="3:6">
      <c r="D27">
        <v>11</v>
      </c>
      <c r="E27">
        <v>10</v>
      </c>
    </row>
    <row r="28" spans="3:6">
      <c r="D28">
        <v>12</v>
      </c>
      <c r="E28">
        <v>8</v>
      </c>
    </row>
    <row r="29" spans="3:6">
      <c r="C29" t="s">
        <v>1314</v>
      </c>
      <c r="D29">
        <v>10</v>
      </c>
      <c r="E29">
        <v>5</v>
      </c>
    </row>
    <row r="30" spans="3:6">
      <c r="D30">
        <v>11</v>
      </c>
      <c r="E30">
        <v>7</v>
      </c>
    </row>
    <row r="31" spans="3:6">
      <c r="D31">
        <v>12</v>
      </c>
      <c r="E31">
        <v>4</v>
      </c>
    </row>
    <row r="32" spans="3:6">
      <c r="C32" t="s">
        <v>1315</v>
      </c>
      <c r="D32">
        <v>10</v>
      </c>
      <c r="E32">
        <v>13</v>
      </c>
    </row>
    <row r="33" spans="2:5">
      <c r="D33">
        <v>11</v>
      </c>
      <c r="E33">
        <v>9</v>
      </c>
    </row>
    <row r="34" spans="2:5">
      <c r="D34">
        <v>12</v>
      </c>
      <c r="E34">
        <v>3</v>
      </c>
    </row>
    <row r="35" spans="2:5">
      <c r="C35" t="s">
        <v>999</v>
      </c>
      <c r="D35">
        <v>10</v>
      </c>
      <c r="E35">
        <v>6</v>
      </c>
    </row>
    <row r="36" spans="2:5">
      <c r="D36">
        <v>11</v>
      </c>
      <c r="E36">
        <v>6</v>
      </c>
    </row>
    <row r="37" spans="2:5">
      <c r="D37">
        <v>12</v>
      </c>
      <c r="E37">
        <v>3</v>
      </c>
    </row>
    <row r="39" spans="2:5">
      <c r="B39" t="s">
        <v>1316</v>
      </c>
      <c r="C39" t="s">
        <v>1317</v>
      </c>
      <c r="D39">
        <v>7</v>
      </c>
      <c r="E39">
        <v>12</v>
      </c>
    </row>
    <row r="40" spans="2:5">
      <c r="D40">
        <v>8</v>
      </c>
    </row>
    <row r="41" spans="2:5">
      <c r="D41">
        <v>9</v>
      </c>
    </row>
    <row r="42" spans="2:5">
      <c r="C42" t="s">
        <v>1318</v>
      </c>
      <c r="D42">
        <v>7</v>
      </c>
    </row>
    <row r="43" spans="2:5">
      <c r="D43">
        <v>8</v>
      </c>
    </row>
    <row r="44" spans="2:5">
      <c r="D44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Unique Parent</vt:lpstr>
      <vt:lpstr>Default</vt:lpstr>
      <vt:lpstr>SMA</vt:lpstr>
      <vt:lpstr>Playlist per Smt (SMA)</vt:lpstr>
      <vt:lpstr>SMP</vt:lpstr>
      <vt:lpstr>Playlist per Smt (SMP)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Nadiar Ahmad Syaripul</cp:lastModifiedBy>
  <dcterms:created xsi:type="dcterms:W3CDTF">2018-06-22T09:14:57Z</dcterms:created>
  <dcterms:modified xsi:type="dcterms:W3CDTF">2018-07-25T03:09:07Z</dcterms:modified>
</cp:coreProperties>
</file>